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Apportionment\Apport\LEVY\"/>
    </mc:Choice>
  </mc:AlternateContent>
  <xr:revisionPtr revIDLastSave="0" documentId="8_{892B3BF7-7541-4888-89A2-55EC88607B2B}" xr6:coauthVersionLast="46" xr6:coauthVersionMax="46" xr10:uidLastSave="{00000000-0000-0000-0000-000000000000}"/>
  <bookViews>
    <workbookView xWindow="-120" yWindow="-120" windowWidth="29040" windowHeight="17640" activeTab="1" xr2:uid="{00000000-000D-0000-FFFF-FFFF00000000}"/>
  </bookViews>
  <sheets>
    <sheet name="Notes &amp; Instructions" sheetId="4" r:id="rId1"/>
    <sheet name="Input" sheetId="1" r:id="rId2"/>
    <sheet name="Sheet1" sheetId="5" state="hidden" r:id="rId3"/>
  </sheets>
  <definedNames>
    <definedName name="_xlnm.Print_Area" localSheetId="1">Input!$A$1:$H$67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1" l="1"/>
  <c r="F31" i="1"/>
  <c r="E31" i="1"/>
  <c r="D31" i="1"/>
  <c r="D42" i="1"/>
  <c r="C26" i="1" l="1"/>
  <c r="D30" i="1" s="1"/>
  <c r="D26" i="1" l="1"/>
  <c r="E26" i="1" l="1"/>
  <c r="E30" i="1"/>
  <c r="E33" i="1" s="1"/>
  <c r="E44" i="1" s="1"/>
  <c r="D33" i="1"/>
  <c r="D44" i="1" s="1"/>
  <c r="G52" i="1"/>
  <c r="F52" i="1"/>
  <c r="E52" i="1"/>
  <c r="D52" i="1"/>
  <c r="F26" i="1" l="1"/>
  <c r="F30" i="1"/>
  <c r="F33" i="1" s="1"/>
  <c r="F44" i="1" s="1"/>
  <c r="A2" i="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G26" i="1" l="1"/>
  <c r="G30" i="1"/>
  <c r="G33" i="1" s="1"/>
  <c r="G44" i="1" s="1"/>
  <c r="A42" i="1"/>
  <c r="A43" i="1" s="1"/>
  <c r="A44" i="1" s="1"/>
  <c r="A45" i="1" l="1"/>
  <c r="A46" i="1" s="1"/>
  <c r="A47" i="1" s="1"/>
  <c r="A48" i="1" s="1"/>
  <c r="A49" i="1" s="1"/>
  <c r="A50" i="1" s="1"/>
  <c r="A51" i="1" s="1"/>
  <c r="A52" i="1" s="1"/>
  <c r="A53" i="1" s="1"/>
  <c r="A54" i="1" s="1"/>
  <c r="A55" i="1" s="1"/>
  <c r="A56" i="1" s="1"/>
  <c r="A57" i="1" s="1"/>
  <c r="A58" i="1" s="1"/>
  <c r="A59" i="1" s="1"/>
  <c r="A60" i="1" s="1"/>
  <c r="A61" i="1" s="1"/>
  <c r="A62" i="1" s="1"/>
  <c r="A63" i="1" s="1"/>
  <c r="A64" i="1" s="1"/>
  <c r="G42" i="1" l="1"/>
  <c r="F42" i="1"/>
  <c r="E42" i="1"/>
  <c r="D55" i="1" l="1"/>
  <c r="D53" i="1"/>
  <c r="E55" i="1"/>
  <c r="E53" i="1"/>
  <c r="F55" i="1"/>
  <c r="F53" i="1"/>
  <c r="G55" i="1"/>
  <c r="G53" i="1"/>
</calcChain>
</file>

<file path=xl/sharedStrings.xml><?xml version="1.0" encoding="utf-8"?>
<sst xmlns="http://schemas.openxmlformats.org/spreadsheetml/2006/main" count="694" uniqueCount="689">
  <si>
    <t>School Year</t>
  </si>
  <si>
    <t>Part I.  Basic Education Assurances</t>
  </si>
  <si>
    <t>Yes</t>
  </si>
  <si>
    <t>No</t>
  </si>
  <si>
    <t>Will your district comply with WAC chapter 392-127 (46:1,000 compliance) using only state funds?</t>
  </si>
  <si>
    <t>Estimated Enrichment Levy Collections</t>
  </si>
  <si>
    <t>Calendar Year</t>
  </si>
  <si>
    <t>Regular Instruction - 00</t>
  </si>
  <si>
    <t>Special Education Instruction - 20</t>
  </si>
  <si>
    <t xml:space="preserve">Vocational Education - 30 </t>
  </si>
  <si>
    <t>Skill Center Instruction - 40</t>
  </si>
  <si>
    <t>Compensatory Education - 50/60</t>
  </si>
  <si>
    <t>Other Instructional Programs - 70</t>
  </si>
  <si>
    <t>Community Services - 80</t>
  </si>
  <si>
    <t>Support Services - 90</t>
  </si>
  <si>
    <t>Salaries - Classified Employees - 03</t>
  </si>
  <si>
    <t>Benefits and Payroll Taxes - 04</t>
  </si>
  <si>
    <t>Supplies, Instructional Resources and 
Non-capitalized items - 05</t>
  </si>
  <si>
    <t>Purchased Services - 07</t>
  </si>
  <si>
    <t>Travel - 08</t>
  </si>
  <si>
    <t>Capital Outlay - 09</t>
  </si>
  <si>
    <t>Primary Contact Name and Email</t>
  </si>
  <si>
    <t>Salaries - Certified Employees - 02</t>
  </si>
  <si>
    <t>Estimated School Year Collection</t>
  </si>
  <si>
    <t>Part III.  Enrichment Levy Revenues and Expenditures</t>
  </si>
  <si>
    <t>And</t>
  </si>
  <si>
    <t>Totals By Program</t>
  </si>
  <si>
    <t>Totals By Object</t>
  </si>
  <si>
    <t>Part II. Narrative of Proposed Levy Expenditure Plan*</t>
  </si>
  <si>
    <t>*OSPI approval of this plan does not constitute a legal opinion or approval of your official ballot language.</t>
  </si>
  <si>
    <t xml:space="preserve">Will your district provide 180 days of instruction or obtain a waiver from SBE on an alternative calendar? </t>
  </si>
  <si>
    <t>Variance Must Be Zero</t>
  </si>
  <si>
    <t>Printed Name</t>
  </si>
  <si>
    <t>Date</t>
  </si>
  <si>
    <t xml:space="preserve">Superintendent </t>
  </si>
  <si>
    <t>Signature</t>
  </si>
  <si>
    <t>I attest that all is true and correct.</t>
  </si>
  <si>
    <t>Estimated Expenditure Program</t>
  </si>
  <si>
    <t>Approved</t>
  </si>
  <si>
    <t>Revision Requested</t>
  </si>
  <si>
    <t>Estimated Expenditures by Object</t>
  </si>
  <si>
    <t>Select District Name:</t>
  </si>
  <si>
    <t>name</t>
  </si>
  <si>
    <t>e-mail</t>
  </si>
  <si>
    <t>01109</t>
  </si>
  <si>
    <t>01122</t>
  </si>
  <si>
    <t>01147</t>
  </si>
  <si>
    <t>01158</t>
  </si>
  <si>
    <t>01160</t>
  </si>
  <si>
    <t>02250</t>
  </si>
  <si>
    <t>02420</t>
  </si>
  <si>
    <t>03017</t>
  </si>
  <si>
    <t>03050</t>
  </si>
  <si>
    <t>03052</t>
  </si>
  <si>
    <t>03053</t>
  </si>
  <si>
    <t>03116</t>
  </si>
  <si>
    <t>03400</t>
  </si>
  <si>
    <t>04019</t>
  </si>
  <si>
    <t>04069</t>
  </si>
  <si>
    <t>04127</t>
  </si>
  <si>
    <t>04129</t>
  </si>
  <si>
    <t>04222</t>
  </si>
  <si>
    <t>04228</t>
  </si>
  <si>
    <t>04246</t>
  </si>
  <si>
    <t>05121</t>
  </si>
  <si>
    <t>05313</t>
  </si>
  <si>
    <t>05323</t>
  </si>
  <si>
    <t>05401</t>
  </si>
  <si>
    <t>05402</t>
  </si>
  <si>
    <t>06037</t>
  </si>
  <si>
    <t>06098</t>
  </si>
  <si>
    <t>06101</t>
  </si>
  <si>
    <t>06103</t>
  </si>
  <si>
    <t>06112</t>
  </si>
  <si>
    <t>06114</t>
  </si>
  <si>
    <t>06117</t>
  </si>
  <si>
    <t>06119</t>
  </si>
  <si>
    <t>06122</t>
  </si>
  <si>
    <t>07002</t>
  </si>
  <si>
    <t>07035</t>
  </si>
  <si>
    <t>08122</t>
  </si>
  <si>
    <t>08130</t>
  </si>
  <si>
    <t>08401</t>
  </si>
  <si>
    <t>08402</t>
  </si>
  <si>
    <t>08404</t>
  </si>
  <si>
    <t>08458</t>
  </si>
  <si>
    <t>09013</t>
  </si>
  <si>
    <t>09075</t>
  </si>
  <si>
    <t>09102</t>
  </si>
  <si>
    <t>09206</t>
  </si>
  <si>
    <t>09207</t>
  </si>
  <si>
    <t>09209</t>
  </si>
  <si>
    <t>10003</t>
  </si>
  <si>
    <t>10050</t>
  </si>
  <si>
    <t>10065</t>
  </si>
  <si>
    <t>10070</t>
  </si>
  <si>
    <t>10309</t>
  </si>
  <si>
    <t>11001</t>
  </si>
  <si>
    <t>11051</t>
  </si>
  <si>
    <t>11054</t>
  </si>
  <si>
    <t>11056</t>
  </si>
  <si>
    <t>12110</t>
  </si>
  <si>
    <t>13073</t>
  </si>
  <si>
    <t>13144</t>
  </si>
  <si>
    <t>13146</t>
  </si>
  <si>
    <t>13151</t>
  </si>
  <si>
    <t>13156</t>
  </si>
  <si>
    <t>13160</t>
  </si>
  <si>
    <t>13161</t>
  </si>
  <si>
    <t>13165</t>
  </si>
  <si>
    <t>13167</t>
  </si>
  <si>
    <t>13301</t>
  </si>
  <si>
    <t>14005</t>
  </si>
  <si>
    <t>14028</t>
  </si>
  <si>
    <t>14064</t>
  </si>
  <si>
    <t>14065</t>
  </si>
  <si>
    <t>14066</t>
  </si>
  <si>
    <t>14068</t>
  </si>
  <si>
    <t>14077</t>
  </si>
  <si>
    <t>14097</t>
  </si>
  <si>
    <t>14099</t>
  </si>
  <si>
    <t>14104</t>
  </si>
  <si>
    <t>14117</t>
  </si>
  <si>
    <t>14172</t>
  </si>
  <si>
    <t>14400</t>
  </si>
  <si>
    <t>15201</t>
  </si>
  <si>
    <t>15204</t>
  </si>
  <si>
    <t>15206</t>
  </si>
  <si>
    <t>16020</t>
  </si>
  <si>
    <t>16046</t>
  </si>
  <si>
    <t>16048</t>
  </si>
  <si>
    <t>16049</t>
  </si>
  <si>
    <t>16050</t>
  </si>
  <si>
    <t>17001</t>
  </si>
  <si>
    <t>17210</t>
  </si>
  <si>
    <t>17216</t>
  </si>
  <si>
    <t>17400</t>
  </si>
  <si>
    <t>17401</t>
  </si>
  <si>
    <t>17402</t>
  </si>
  <si>
    <t>17403</t>
  </si>
  <si>
    <t>17404</t>
  </si>
  <si>
    <t>17405</t>
  </si>
  <si>
    <t>17406</t>
  </si>
  <si>
    <t>17407</t>
  </si>
  <si>
    <t>17408</t>
  </si>
  <si>
    <t>17409</t>
  </si>
  <si>
    <t>17410</t>
  </si>
  <si>
    <t>17411</t>
  </si>
  <si>
    <t>17412</t>
  </si>
  <si>
    <t>17414</t>
  </si>
  <si>
    <t>17415</t>
  </si>
  <si>
    <t>17417</t>
  </si>
  <si>
    <t>18100</t>
  </si>
  <si>
    <t>18303</t>
  </si>
  <si>
    <t>18400</t>
  </si>
  <si>
    <t>18401</t>
  </si>
  <si>
    <t>18402</t>
  </si>
  <si>
    <t>19007</t>
  </si>
  <si>
    <t>19028</t>
  </si>
  <si>
    <t>19400</t>
  </si>
  <si>
    <t>19401</t>
  </si>
  <si>
    <t>19403</t>
  </si>
  <si>
    <t>19404</t>
  </si>
  <si>
    <t>20094</t>
  </si>
  <si>
    <t>20203</t>
  </si>
  <si>
    <t>20400</t>
  </si>
  <si>
    <t>20401</t>
  </si>
  <si>
    <t>20402</t>
  </si>
  <si>
    <t>20403</t>
  </si>
  <si>
    <t>20404</t>
  </si>
  <si>
    <t>20405</t>
  </si>
  <si>
    <t>20406</t>
  </si>
  <si>
    <t>21014</t>
  </si>
  <si>
    <t>21036</t>
  </si>
  <si>
    <t>21206</t>
  </si>
  <si>
    <t>21214</t>
  </si>
  <si>
    <t>21226</t>
  </si>
  <si>
    <t>21232</t>
  </si>
  <si>
    <t>21234</t>
  </si>
  <si>
    <t>21237</t>
  </si>
  <si>
    <t>21300</t>
  </si>
  <si>
    <t>21301</t>
  </si>
  <si>
    <t>21302</t>
  </si>
  <si>
    <t>21303</t>
  </si>
  <si>
    <t>21401</t>
  </si>
  <si>
    <t>22008</t>
  </si>
  <si>
    <t>22009</t>
  </si>
  <si>
    <t>22017</t>
  </si>
  <si>
    <t>22073</t>
  </si>
  <si>
    <t>22105</t>
  </si>
  <si>
    <t>22200</t>
  </si>
  <si>
    <t>22204</t>
  </si>
  <si>
    <t>22207</t>
  </si>
  <si>
    <t>23042</t>
  </si>
  <si>
    <t>23054</t>
  </si>
  <si>
    <t>23309</t>
  </si>
  <si>
    <t>23311</t>
  </si>
  <si>
    <t>23402</t>
  </si>
  <si>
    <t>23403</t>
  </si>
  <si>
    <t>23404</t>
  </si>
  <si>
    <t>24014</t>
  </si>
  <si>
    <t>24019</t>
  </si>
  <si>
    <t>24105</t>
  </si>
  <si>
    <t>24111</t>
  </si>
  <si>
    <t>24122</t>
  </si>
  <si>
    <t>24350</t>
  </si>
  <si>
    <t>24404</t>
  </si>
  <si>
    <t>24410</t>
  </si>
  <si>
    <t>25101</t>
  </si>
  <si>
    <t>25116</t>
  </si>
  <si>
    <t>25118</t>
  </si>
  <si>
    <t>25155</t>
  </si>
  <si>
    <t>25160</t>
  </si>
  <si>
    <t>25200</t>
  </si>
  <si>
    <t>26056</t>
  </si>
  <si>
    <t>26059</t>
  </si>
  <si>
    <t>26070</t>
  </si>
  <si>
    <t>27001</t>
  </si>
  <si>
    <t>27003</t>
  </si>
  <si>
    <t>27010</t>
  </si>
  <si>
    <t>27083</t>
  </si>
  <si>
    <t>27320</t>
  </si>
  <si>
    <t>27343</t>
  </si>
  <si>
    <t>27344</t>
  </si>
  <si>
    <t>27400</t>
  </si>
  <si>
    <t>27401</t>
  </si>
  <si>
    <t>27402</t>
  </si>
  <si>
    <t>27403</t>
  </si>
  <si>
    <t>27404</t>
  </si>
  <si>
    <t>27416</t>
  </si>
  <si>
    <t>27417</t>
  </si>
  <si>
    <t>28010</t>
  </si>
  <si>
    <t>28137</t>
  </si>
  <si>
    <t>28144</t>
  </si>
  <si>
    <t>28149</t>
  </si>
  <si>
    <t>29011</t>
  </si>
  <si>
    <t>29100</t>
  </si>
  <si>
    <t>29101</t>
  </si>
  <si>
    <t>29103</t>
  </si>
  <si>
    <t>29311</t>
  </si>
  <si>
    <t>29317</t>
  </si>
  <si>
    <t>29320</t>
  </si>
  <si>
    <t>30002</t>
  </si>
  <si>
    <t>30029</t>
  </si>
  <si>
    <t>30031</t>
  </si>
  <si>
    <t>30303</t>
  </si>
  <si>
    <t>31002</t>
  </si>
  <si>
    <t>31004</t>
  </si>
  <si>
    <t>31006</t>
  </si>
  <si>
    <t>31015</t>
  </si>
  <si>
    <t>31016</t>
  </si>
  <si>
    <t>31025</t>
  </si>
  <si>
    <t>31063</t>
  </si>
  <si>
    <t>31103</t>
  </si>
  <si>
    <t>31201</t>
  </si>
  <si>
    <t>31306</t>
  </si>
  <si>
    <t>31311</t>
  </si>
  <si>
    <t>31330</t>
  </si>
  <si>
    <t>31332</t>
  </si>
  <si>
    <t>31401</t>
  </si>
  <si>
    <t>32081</t>
  </si>
  <si>
    <t>32123</t>
  </si>
  <si>
    <t>32312</t>
  </si>
  <si>
    <t>32325</t>
  </si>
  <si>
    <t>32326</t>
  </si>
  <si>
    <t>32354</t>
  </si>
  <si>
    <t>32356</t>
  </si>
  <si>
    <t>32358</t>
  </si>
  <si>
    <t>32360</t>
  </si>
  <si>
    <t>32362</t>
  </si>
  <si>
    <t>32363</t>
  </si>
  <si>
    <t>32414</t>
  </si>
  <si>
    <t>32416</t>
  </si>
  <si>
    <t>33030</t>
  </si>
  <si>
    <t>33036</t>
  </si>
  <si>
    <t>33049</t>
  </si>
  <si>
    <t>33070</t>
  </si>
  <si>
    <t>33115</t>
  </si>
  <si>
    <t>33183</t>
  </si>
  <si>
    <t>33202</t>
  </si>
  <si>
    <t>33205</t>
  </si>
  <si>
    <t>33206</t>
  </si>
  <si>
    <t>33207</t>
  </si>
  <si>
    <t>33211</t>
  </si>
  <si>
    <t>33212</t>
  </si>
  <si>
    <t>34002</t>
  </si>
  <si>
    <t>34003</t>
  </si>
  <si>
    <t>34033</t>
  </si>
  <si>
    <t>34111</t>
  </si>
  <si>
    <t>34307</t>
  </si>
  <si>
    <t>34324</t>
  </si>
  <si>
    <t>34401</t>
  </si>
  <si>
    <t>34402</t>
  </si>
  <si>
    <t>35200</t>
  </si>
  <si>
    <t>36101</t>
  </si>
  <si>
    <t>36140</t>
  </si>
  <si>
    <t>36300</t>
  </si>
  <si>
    <t>36400</t>
  </si>
  <si>
    <t>36401</t>
  </si>
  <si>
    <t>36402</t>
  </si>
  <si>
    <t>37501</t>
  </si>
  <si>
    <t>37502</t>
  </si>
  <si>
    <t>37503</t>
  </si>
  <si>
    <t>37504</t>
  </si>
  <si>
    <t>37505</t>
  </si>
  <si>
    <t>37506</t>
  </si>
  <si>
    <t>37507</t>
  </si>
  <si>
    <t>38126</t>
  </si>
  <si>
    <t>38264</t>
  </si>
  <si>
    <t>38265</t>
  </si>
  <si>
    <t>38267</t>
  </si>
  <si>
    <t>38300</t>
  </si>
  <si>
    <t>38301</t>
  </si>
  <si>
    <t>38302</t>
  </si>
  <si>
    <t>38304</t>
  </si>
  <si>
    <t>38306</t>
  </si>
  <si>
    <t>38308</t>
  </si>
  <si>
    <t>38320</t>
  </si>
  <si>
    <t>38322</t>
  </si>
  <si>
    <t>38324</t>
  </si>
  <si>
    <t>39002</t>
  </si>
  <si>
    <t>39003</t>
  </si>
  <si>
    <t>39007</t>
  </si>
  <si>
    <t>39090</t>
  </si>
  <si>
    <t>39119</t>
  </si>
  <si>
    <t>39120</t>
  </si>
  <si>
    <t>39200</t>
  </si>
  <si>
    <t>39201</t>
  </si>
  <si>
    <t>39202</t>
  </si>
  <si>
    <t>39203</t>
  </si>
  <si>
    <t>39204</t>
  </si>
  <si>
    <t>39205</t>
  </si>
  <si>
    <t>39207</t>
  </si>
  <si>
    <t>39208</t>
  </si>
  <si>
    <t>39209</t>
  </si>
  <si>
    <t>Variance to School Year Collection</t>
  </si>
  <si>
    <t>Aberdeen School District</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</si>
  <si>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</si>
  <si>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</si>
  <si>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</si>
  <si>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</si>
  <si>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</si>
  <si>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</si>
  <si>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</si>
  <si>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</si>
  <si>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</si>
  <si>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</si>
  <si>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Benge School District</t>
  </si>
  <si>
    <t>Bethel School District</t>
  </si>
  <si>
    <t>Bickleton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</si>
  <si>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</si>
  <si>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</si>
  <si>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</si>
  <si>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</si>
  <si>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</si>
  <si>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</si>
  <si>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</si>
  <si>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</si>
  <si>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</si>
  <si>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Cascade School District</t>
  </si>
  <si>
    <t>Castle Rock School District</t>
  </si>
  <si>
    <t>Central Kitsap School District</t>
  </si>
  <si>
    <t>Central Valley School District</t>
  </si>
  <si>
    <t>Centralia School District</t>
  </si>
  <si>
    <t>Chehalis School District</t>
  </si>
  <si>
    <t>Cheney School District</t>
  </si>
  <si>
    <t>Chewelah School District</t>
  </si>
  <si>
    <t>Chimacum School District</t>
  </si>
  <si>
    <t>Clarkston School District</t>
  </si>
  <si>
    <t>Cle Elum-Roslyn School District</t>
  </si>
  <si>
    <t>Clover Park School District</t>
  </si>
  <si>
    <t>Colfax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</si>
  <si>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</si>
  <si>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</si>
  <si>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</si>
  <si>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</si>
  <si>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</si>
  <si>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</si>
  <si>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</si>
  <si>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</si>
  <si>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</si>
  <si>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</si>
  <si>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</si>
  <si>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</si>
  <si>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</si>
  <si>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</si>
  <si>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</si>
  <si>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</si>
  <si>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</si>
  <si>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</si>
  <si>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</si>
  <si>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</si>
  <si>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(Yakima)</t>
  </si>
  <si>
    <t>Eastmont School District</t>
  </si>
  <si>
    <t>Easton School District</t>
  </si>
  <si>
    <t>Eatonville School District</t>
  </si>
  <si>
    <t>Edmonds School District</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</si>
  <si>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</si>
  <si>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</si>
  <si>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</si>
  <si>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</si>
  <si>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</si>
  <si>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</si>
  <si>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</si>
  <si>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</si>
  <si>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</si>
  <si>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</si>
  <si>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</si>
  <si>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</si>
  <si>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</si>
  <si>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</si>
  <si>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</si>
  <si>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</si>
  <si>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Garfield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</si>
  <si>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</si>
  <si>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</si>
  <si>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</si>
  <si>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</si>
  <si>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</si>
  <si>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</si>
  <si>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</si>
  <si>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</si>
  <si>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</si>
  <si>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</si>
  <si>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</si>
  <si>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</si>
  <si>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</si>
  <si>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</si>
  <si>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</si>
  <si>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</si>
  <si>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</si>
  <si>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</si>
  <si>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</si>
  <si>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</si>
  <si>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</si>
  <si>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</si>
  <si>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</si>
  <si>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</si>
  <si>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</si>
  <si>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</si>
  <si>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</si>
  <si>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</si>
  <si>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</si>
  <si>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</si>
  <si>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</si>
  <si>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LaCrosse School District</t>
  </si>
  <si>
    <t>Lake Chelan School District</t>
  </si>
  <si>
    <t>Lake Quinault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</si>
  <si>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</si>
  <si>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</si>
  <si>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</si>
  <si>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</si>
  <si>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</si>
  <si>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</si>
  <si>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</si>
  <si>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</si>
  <si>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</si>
  <si>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</si>
  <si>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</si>
  <si>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</si>
  <si>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</si>
  <si>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</si>
  <si>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</si>
  <si>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</si>
  <si>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</si>
  <si>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</si>
  <si>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</si>
  <si>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</si>
  <si>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</si>
  <si>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</si>
  <si>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</si>
  <si>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</si>
  <si>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</si>
  <si>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</si>
  <si>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</si>
  <si>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</si>
  <si>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</si>
  <si>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</si>
  <si>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</si>
  <si>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</si>
  <si>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</si>
  <si>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Mukilteo School District</t>
  </si>
  <si>
    <t>Naches Valley School District</t>
  </si>
  <si>
    <t>Napavine School District</t>
  </si>
  <si>
    <t>Naselle-Grays River Valley School District</t>
  </si>
  <si>
    <t>Nespelem School District</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</si>
  <si>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</si>
  <si>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</si>
  <si>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</si>
  <si>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</si>
  <si>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</si>
  <si>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</si>
  <si>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</si>
  <si>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</si>
  <si>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</si>
  <si>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</si>
  <si>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</si>
  <si>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</si>
  <si>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Oakesdale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</si>
  <si>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</si>
  <si>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</si>
  <si>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</si>
  <si>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</si>
  <si>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</si>
  <si>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</si>
  <si>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</si>
  <si>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</si>
  <si>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</si>
  <si>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</si>
  <si>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</si>
  <si>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</si>
  <si>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</si>
  <si>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</si>
  <si>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</si>
  <si>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</si>
  <si>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</si>
  <si>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Palouse School District</t>
  </si>
  <si>
    <t>Pasco School District</t>
  </si>
  <si>
    <t>Pateros School District</t>
  </si>
  <si>
    <t>Paterson School District</t>
  </si>
  <si>
    <t>Pe Ell School District</t>
  </si>
  <si>
    <t>Peninsula School District</t>
  </si>
  <si>
    <t>Pioneer School District</t>
  </si>
  <si>
    <t>Pomeroy School District</t>
  </si>
  <si>
    <t>Port Angeles School District</t>
  </si>
  <si>
    <t>Port Townsend School District</t>
  </si>
  <si>
    <t>Prescott School District</t>
  </si>
  <si>
    <t>Prosser School District</t>
  </si>
  <si>
    <t>Pullman School District</t>
  </si>
  <si>
    <t>Puyallup School District</t>
  </si>
  <si>
    <t>Queets-Clearwater School District</t>
  </si>
  <si>
    <t>Quilcene School District</t>
  </si>
  <si>
    <t>Quillayute Valley School District</t>
  </si>
  <si>
    <t>Quincy School District</t>
  </si>
  <si>
    <t>Rainier School District</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</si>
  <si>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</si>
  <si>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</si>
  <si>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</si>
  <si>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</si>
  <si>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</si>
  <si>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</si>
  <si>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</si>
  <si>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</si>
  <si>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</si>
  <si>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</si>
  <si>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</si>
  <si>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</si>
  <si>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</si>
  <si>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</si>
  <si>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</si>
  <si>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</si>
  <si>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</si>
  <si>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</si>
  <si>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</si>
  <si>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</si>
  <si>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</si>
  <si>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</si>
  <si>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</si>
  <si>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</si>
  <si>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</si>
  <si>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</si>
  <si>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</si>
  <si>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</si>
  <si>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</si>
  <si>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Kitsap School District</t>
  </si>
  <si>
    <t>South Whidbey School District</t>
  </si>
  <si>
    <t>Southside School District</t>
  </si>
  <si>
    <t>Spokane School District</t>
  </si>
  <si>
    <t>Sprague School District</t>
  </si>
  <si>
    <t>St. John School District</t>
  </si>
  <si>
    <t>Stanwood-Camano School District</t>
  </si>
  <si>
    <t>Star School District No. 054</t>
  </si>
  <si>
    <t>Starbuck School District</t>
  </si>
  <si>
    <t>Stehekin School District</t>
  </si>
  <si>
    <t>Steilacoom Hist. School District</t>
  </si>
  <si>
    <t>Steptoe School District</t>
  </si>
  <si>
    <t>Stevenson-Carson School District</t>
  </si>
  <si>
    <t>Sultan School District</t>
  </si>
  <si>
    <t>Summit Valley School District</t>
  </si>
  <si>
    <t>Sumner School District</t>
  </si>
  <si>
    <t>Sunnyside School District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</si>
  <si>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</si>
  <si>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</si>
  <si>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</si>
  <si>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</si>
  <si>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</si>
  <si>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</si>
  <si>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</si>
  <si>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</si>
  <si>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</si>
  <si>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</si>
  <si>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</si>
  <si>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</si>
  <si>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</si>
  <si>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</si>
  <si>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</si>
  <si>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</si>
  <si>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</si>
  <si>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</si>
  <si>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</si>
  <si>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</si>
  <si>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</si>
  <si>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</si>
  <si>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</si>
  <si>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</si>
  <si>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</si>
  <si>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</si>
  <si>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</si>
  <si>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</si>
  <si>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</si>
  <si>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</si>
  <si>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</si>
  <si>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</si>
  <si>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White Pass School District</t>
  </si>
  <si>
    <t>White River School District</t>
  </si>
  <si>
    <t>White Salmon Valley School District</t>
  </si>
  <si>
    <t>Wilbur School District</t>
  </si>
  <si>
    <t>Willapa Valley School District</t>
  </si>
  <si>
    <t>Wilson Creek School District</t>
  </si>
  <si>
    <t>Winlock School District</t>
  </si>
  <si>
    <t>Wishkah Valley School District</t>
  </si>
  <si>
    <t>Wishram School District</t>
  </si>
  <si>
    <t>Woodland School District</t>
  </si>
  <si>
    <t>Yakima School District</t>
  </si>
  <si>
    <t>Yelm School District</t>
  </si>
  <si>
    <t>Zillah School District</t>
  </si>
  <si>
    <t>"As required by RCW 84.52.053 (4), before a school district may submit an enrichment levy under RCW 84.52.053 to the voters, it must have received approval from the office of the superintendent of public instruction of an expenditure plan for the district's enrichment levy and other local revenues as defined in RCW 28A.150.276."</t>
  </si>
  <si>
    <t>E2SSB 6362 Section 304 (1):</t>
  </si>
  <si>
    <t>Purpose of Enrichment Levy Pre-Ballot Approval Form:</t>
  </si>
  <si>
    <t>Instructions</t>
  </si>
  <si>
    <t>Part I - Provide Basic Education Assurances</t>
  </si>
  <si>
    <t>Answer the two simple 'Yes' or 'No' questions that provide basic education assurances under Part I that are assumed to be applicable for the duration of the levy which you are submitting for approval.</t>
  </si>
  <si>
    <t>Part II - Provide Narrative of Proposed Expenditure Plan</t>
  </si>
  <si>
    <t>This is a free text box in which you explain at a high level how your district plans on spending the proceeds of your enrichment levy.</t>
  </si>
  <si>
    <t>Part III - Provide Estimate of Enrichment Levy Revenues and Expenditures</t>
  </si>
  <si>
    <t>Part IV. Certification / Signature</t>
  </si>
  <si>
    <t>Part V. OSPI Decision</t>
  </si>
  <si>
    <t>Note: OSPI approval will be issued electronically via email from either an EDS system or an individual.</t>
  </si>
  <si>
    <t>OSPI will indicate either approval or that a revision of the plan has been requested within five working days.</t>
  </si>
  <si>
    <t>Part V - OSPI Decision</t>
  </si>
  <si>
    <t>Part IV - Certification / Signature</t>
  </si>
  <si>
    <t>Note: OSPI approval of your plan and the language contained in this narrative does NOT constitute a legal opinion or approval of your official ballot language.</t>
  </si>
  <si>
    <t>District Superintendent must sign and date (electronic signature acceptable) submission.</t>
  </si>
  <si>
    <t>Districts are to fill out the green highlighted cells before printing and obtaining approver's signature.</t>
  </si>
  <si>
    <t>Completed forms can be returned to thomas.kelly@k12.wa.us or SAFS@k12.wa.us.</t>
  </si>
  <si>
    <t>27019</t>
  </si>
  <si>
    <t>Carbonado School District</t>
  </si>
  <si>
    <t>CASHMERE SCHOOL DISTRICT</t>
  </si>
  <si>
    <t>20215</t>
  </si>
  <si>
    <t>Centerville School District</t>
  </si>
  <si>
    <t>32361</t>
  </si>
  <si>
    <t>East Valley School District (Spokane)</t>
  </si>
  <si>
    <r>
      <t xml:space="preserve">Completed forms can be returned to </t>
    </r>
    <r>
      <rPr>
        <u/>
        <sz val="11"/>
        <color rgb="FFFF0000"/>
        <rFont val="Century Gothic"/>
        <family val="2"/>
      </rPr>
      <t>thomas.kelly@k12.wa.us</t>
    </r>
    <r>
      <rPr>
        <sz val="11"/>
        <color rgb="FFFF0000"/>
        <rFont val="Century Gothic"/>
        <family val="2"/>
      </rPr>
      <t xml:space="preserve"> or </t>
    </r>
    <r>
      <rPr>
        <u/>
        <sz val="11"/>
        <color rgb="FFFF0000"/>
        <rFont val="Century Gothic"/>
        <family val="2"/>
      </rPr>
      <t>SAFS@k12.wa.us</t>
    </r>
    <r>
      <rPr>
        <sz val="11"/>
        <color rgb="FFFF0000"/>
        <rFont val="Century Gothic"/>
        <family val="2"/>
      </rPr>
      <t>.</t>
    </r>
  </si>
  <si>
    <t>Ensure all green highlighlighted cells are completed before obtaining approver's signature.</t>
  </si>
  <si>
    <t>Estimated Per Pupil Levy or Rate per $1,000</t>
  </si>
  <si>
    <t>Enter anticipated enrichment levy revenue by calendar year on line 28.  Tool will automatically convert these amounts into school year on line 31.</t>
  </si>
  <si>
    <t xml:space="preserve">Enter Estimated Per Pupil Levy or Rate per $1,000 in line 27.  </t>
  </si>
  <si>
    <t>Enter estimated expenditures by program in lines 34 through 41.   Sheet will total programs on line 42.</t>
  </si>
  <si>
    <t>Enter estimated expenditures by object in lines 45 through 51.  Sheet will total objects on line 52.</t>
  </si>
  <si>
    <t>Notes: Linking program to object will not be required.  However, the total on line 42 and line 52 must tie.  Line 53 will show you in red if you have a variance been program or object expenditure detail.</t>
  </si>
  <si>
    <t>Line 55 will display any difference between estimated expenditures (line 42) and estimated school year collections (line 31).</t>
  </si>
  <si>
    <t>Anticipated Month of Ballot</t>
  </si>
  <si>
    <t>Anticipated Year of Ballot</t>
  </si>
  <si>
    <t xml:space="preserve">Seclect Here </t>
  </si>
  <si>
    <t>2024-25</t>
  </si>
  <si>
    <t>2022-23</t>
  </si>
  <si>
    <t>2023-24</t>
  </si>
  <si>
    <t>2025-26</t>
  </si>
  <si>
    <t>2026-27</t>
  </si>
  <si>
    <t>2021-22</t>
  </si>
  <si>
    <t>2027-28</t>
  </si>
  <si>
    <t>2028-29</t>
  </si>
  <si>
    <t>2029-30</t>
  </si>
  <si>
    <t>2030-31</t>
  </si>
  <si>
    <t>2031-32</t>
  </si>
  <si>
    <t>January</t>
  </si>
  <si>
    <t>February</t>
  </si>
  <si>
    <t>March</t>
  </si>
  <si>
    <t>April</t>
  </si>
  <si>
    <t>May</t>
  </si>
  <si>
    <t>June</t>
  </si>
  <si>
    <t>July</t>
  </si>
  <si>
    <t>August</t>
  </si>
  <si>
    <t>September</t>
  </si>
  <si>
    <t>October</t>
  </si>
  <si>
    <t>November</t>
  </si>
  <si>
    <t>December</t>
  </si>
  <si>
    <t>Yes or No</t>
  </si>
  <si>
    <t>Updated 9/16/2021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</si>
</sst>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yy"/>
  </numFmts>
  <fonts count="15"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entury Gothic"/>
      <family val="2"/>
    </font>
    <font>
      <sz val="11"/>
      <color theme="1"/>
      <name val="Century Gothic"/>
      <family val="2"/>
    </font>
    <font>
      <i/>
      <sz val="9"/>
      <color theme="1"/>
      <name val="Century Gothic"/>
      <family val="2"/>
    </font>
    <font>
      <b/>
      <u/>
      <sz val="11"/>
      <color theme="1"/>
      <name val="Century Gothic"/>
      <family val="2"/>
    </font>
    <font>
      <b/>
      <sz val="11"/>
      <color theme="1"/>
      <name val="Century Gothic"/>
      <family val="2"/>
    </font>
    <font>
      <b/>
      <sz val="14"/>
      <color theme="1"/>
      <name val="Century Gothic"/>
      <family val="2"/>
    </font>
    <font>
      <b/>
      <sz val="18"/>
      <color theme="1"/>
      <name val="Century Gothic"/>
      <family val="2"/>
    </font>
    <font>
      <sz val="14"/>
      <color theme="1"/>
      <name val="Century Gothic"/>
      <family val="2"/>
    </font>
    <font>
      <sz val="11"/>
      <color rgb="FFFF0000"/>
      <name val="Century Gothic"/>
      <family val="2"/>
    </font>
    <font>
      <sz val="9"/>
      <color theme="1"/>
      <name val="Calibri"/>
      <family val="2"/>
      <scheme val="minor"/>
    </font>
    <font>
      <u/>
      <sz val="11"/>
      <color rgb="FFFF0000"/>
      <name val="Century Gothic"/>
      <family val="2"/>
    </font>
    <font>
      <sz val="8"/>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69">
    <xf numFmtId="0" fontId="0" fillId="0" borderId="0" xfId="0"/>
    <xf numFmtId="0" fontId="0" fillId="0" borderId="0" xfId="0" applyFill="1"/>
    <xf numFmtId="0" fontId="0" fillId="0" borderId="0" xfId="0" applyFill="1" applyBorder="1" applyAlignment="1"/>
    <xf numFmtId="0" fontId="0" fillId="0" borderId="0" xfId="0" applyBorder="1"/>
    <xf numFmtId="0" fontId="1" fillId="0" borderId="0" xfId="0" applyFont="1" applyAlignment="1"/>
    <xf numFmtId="0" fontId="3" fillId="0" borderId="0" xfId="0" applyFont="1"/>
    <xf numFmtId="0" fontId="4" fillId="0" borderId="0" xfId="0" applyFont="1"/>
    <xf numFmtId="0" fontId="6" fillId="0" borderId="0" xfId="0" applyFont="1"/>
    <xf numFmtId="0" fontId="4" fillId="0" borderId="0" xfId="0" applyFont="1" applyAlignment="1">
      <alignment horizontal="right"/>
    </xf>
    <xf numFmtId="0" fontId="4" fillId="2" borderId="1" xfId="0" applyFont="1" applyFill="1" applyBorder="1" applyAlignment="1">
      <alignment horizontal="center"/>
    </xf>
    <xf numFmtId="0" fontId="4" fillId="0" borderId="0" xfId="0" applyFont="1" applyFill="1"/>
    <xf numFmtId="0" fontId="4" fillId="0" borderId="0" xfId="0" applyFont="1" applyFill="1" applyAlignment="1">
      <alignment horizontal="right"/>
    </xf>
    <xf numFmtId="0" fontId="4" fillId="0" borderId="0" xfId="0" applyFont="1" applyFill="1" applyBorder="1"/>
    <xf numFmtId="0" fontId="6" fillId="0" borderId="0" xfId="0" applyFont="1" applyFill="1"/>
    <xf numFmtId="0" fontId="4" fillId="0" borderId="0" xfId="0" applyFont="1" applyFill="1" applyBorder="1" applyAlignment="1">
      <alignment horizontal="left"/>
    </xf>
    <xf numFmtId="0" fontId="4" fillId="0" borderId="0" xfId="0" applyFont="1" applyFill="1" applyBorder="1" applyAlignment="1">
      <alignment horizontal="center"/>
    </xf>
    <xf numFmtId="0" fontId="7" fillId="0" borderId="0" xfId="0" applyFont="1" applyAlignment="1">
      <alignment horizontal="left"/>
    </xf>
    <xf numFmtId="164" fontId="4" fillId="2" borderId="1" xfId="1" applyNumberFormat="1" applyFont="1" applyFill="1" applyBorder="1"/>
    <xf numFmtId="0" fontId="6" fillId="0" borderId="0" xfId="0" applyFont="1" applyFill="1" applyBorder="1" applyAlignment="1">
      <alignment horizontal="center"/>
    </xf>
    <xf numFmtId="164" fontId="4" fillId="3" borderId="1" xfId="1" applyNumberFormat="1" applyFont="1" applyFill="1" applyBorder="1"/>
    <xf numFmtId="0" fontId="7" fillId="0" borderId="0" xfId="0" applyFont="1" applyAlignment="1">
      <alignment horizontal="center"/>
    </xf>
    <xf numFmtId="165" fontId="4" fillId="2" borderId="1" xfId="2" applyNumberFormat="1" applyFont="1" applyFill="1" applyBorder="1"/>
    <xf numFmtId="165" fontId="7" fillId="3" borderId="1" xfId="2" applyNumberFormat="1" applyFont="1" applyFill="1" applyBorder="1" applyAlignment="1"/>
    <xf numFmtId="165" fontId="7" fillId="2" borderId="1" xfId="2" applyNumberFormat="1" applyFont="1" applyFill="1" applyBorder="1"/>
    <xf numFmtId="165" fontId="7" fillId="3" borderId="1" xfId="2" applyNumberFormat="1" applyFont="1" applyFill="1" applyBorder="1"/>
    <xf numFmtId="165" fontId="7" fillId="3" borderId="1" xfId="2" applyNumberFormat="1" applyFont="1" applyFill="1" applyBorder="1" applyAlignment="1">
      <alignment vertical="center"/>
    </xf>
    <xf numFmtId="166" fontId="4" fillId="0" borderId="10" xfId="0" applyNumberFormat="1" applyFont="1" applyBorder="1" applyAlignment="1">
      <alignment horizontal="center"/>
    </xf>
    <xf numFmtId="0" fontId="4" fillId="0" borderId="0" xfId="0" applyFont="1" applyBorder="1" applyAlignment="1">
      <alignment horizontal="right" vertical="center"/>
    </xf>
    <xf numFmtId="0" fontId="4" fillId="0" borderId="1" xfId="0" applyFont="1" applyBorder="1"/>
    <xf numFmtId="0" fontId="4" fillId="0" borderId="0" xfId="0" applyFont="1" applyBorder="1" applyAlignment="1">
      <alignment horizontal="right" vertical="center" wrapText="1"/>
    </xf>
    <xf numFmtId="0" fontId="9" fillId="2" borderId="0" xfId="0" applyFont="1" applyFill="1"/>
    <xf numFmtId="0" fontId="4" fillId="2" borderId="0" xfId="0" applyFont="1" applyFill="1"/>
    <xf numFmtId="0" fontId="10" fillId="0" borderId="0" xfId="0" applyFont="1"/>
    <xf numFmtId="0" fontId="11" fillId="0" borderId="0" xfId="0" applyFont="1"/>
    <xf numFmtId="0" fontId="4" fillId="0" borderId="0" xfId="0" applyFont="1" applyAlignment="1">
      <alignment horizontal="left" wrapText="1"/>
    </xf>
    <xf numFmtId="0" fontId="5" fillId="0" borderId="0" xfId="0" applyFont="1" applyBorder="1" applyAlignment="1">
      <alignment horizontal="center" vertical="top"/>
    </xf>
    <xf numFmtId="0" fontId="12" fillId="0" borderId="0" xfId="0" applyFont="1" applyAlignment="1">
      <alignment horizontal="center"/>
    </xf>
    <xf numFmtId="166" fontId="4" fillId="2" borderId="0" xfId="0" applyNumberFormat="1" applyFont="1" applyFill="1" applyBorder="1" applyAlignment="1">
      <alignment horizontal="center"/>
    </xf>
    <xf numFmtId="0" fontId="7" fillId="0" borderId="0" xfId="0" applyFont="1"/>
    <xf numFmtId="0" fontId="4" fillId="4" borderId="0" xfId="0" applyFont="1" applyFill="1"/>
    <xf numFmtId="1" fontId="4" fillId="2" borderId="8" xfId="0" applyNumberFormat="1" applyFont="1" applyFill="1" applyBorder="1" applyAlignment="1">
      <alignment horizontal="center"/>
    </xf>
    <xf numFmtId="0" fontId="14" fillId="0" borderId="0" xfId="0" applyFont="1"/>
    <xf numFmtId="1" fontId="4" fillId="0" borderId="0" xfId="0" applyNumberFormat="1" applyFont="1" applyAlignment="1">
      <alignment horizontal="center"/>
    </xf>
    <xf numFmtId="0" fontId="4" fillId="0" borderId="0" xfId="0" applyFont="1" applyAlignment="1">
      <alignment horizontal="left" wrapText="1"/>
    </xf>
    <xf numFmtId="0" fontId="11" fillId="0" borderId="0" xfId="0" applyFont="1" applyAlignment="1">
      <alignment horizontal="left" wrapText="1"/>
    </xf>
    <xf numFmtId="0" fontId="8" fillId="0" borderId="0" xfId="0" applyFont="1" applyAlignment="1">
      <alignment horizontal="left" wrapText="1"/>
    </xf>
    <xf numFmtId="0" fontId="4" fillId="0" borderId="0" xfId="0" applyFont="1" applyAlignment="1">
      <alignment horizontal="left" wrapText="1" indent="4"/>
    </xf>
    <xf numFmtId="0" fontId="4" fillId="3" borderId="8" xfId="0" applyFont="1" applyFill="1" applyBorder="1" applyAlignment="1">
      <alignment horizontal="center"/>
    </xf>
    <xf numFmtId="0" fontId="4" fillId="2" borderId="10" xfId="0" applyFont="1" applyFill="1" applyBorder="1" applyAlignment="1">
      <alignment horizontal="center"/>
    </xf>
    <xf numFmtId="0" fontId="4" fillId="2" borderId="8" xfId="0" applyFont="1" applyFill="1" applyBorder="1" applyAlignment="1">
      <alignment horizontal="center"/>
    </xf>
    <xf numFmtId="0" fontId="5" fillId="0" borderId="2" xfId="0" applyFont="1" applyBorder="1" applyAlignment="1">
      <alignment horizontal="center" vertical="top"/>
    </xf>
    <xf numFmtId="166" fontId="4" fillId="0" borderId="2" xfId="0" applyNumberFormat="1" applyFont="1" applyBorder="1" applyAlignment="1">
      <alignment horizontal="center"/>
    </xf>
    <xf numFmtId="0" fontId="4" fillId="0" borderId="8" xfId="0" applyFont="1" applyBorder="1" applyAlignment="1">
      <alignment horizontal="center"/>
    </xf>
    <xf numFmtId="0" fontId="6" fillId="0" borderId="0"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9" xfId="0" applyFont="1" applyFill="1" applyBorder="1" applyAlignment="1">
      <alignment horizontal="center"/>
    </xf>
    <xf numFmtId="0" fontId="7" fillId="0" borderId="0" xfId="0" applyFont="1" applyAlignment="1">
      <alignment horizontal="center"/>
    </xf>
    <xf numFmtId="0" fontId="7" fillId="0" borderId="0" xfId="0" applyFont="1" applyAlignment="1">
      <alignment horizontal="right" indent="3"/>
    </xf>
    <xf numFmtId="0" fontId="7" fillId="0" borderId="6" xfId="0" applyFont="1" applyBorder="1" applyAlignment="1">
      <alignment horizontal="right" indent="3"/>
    </xf>
    <xf numFmtId="0" fontId="4" fillId="0" borderId="0" xfId="0" applyFont="1" applyAlignment="1">
      <alignment horizontal="right" indent="3"/>
    </xf>
    <xf numFmtId="0" fontId="4" fillId="0" borderId="6" xfId="0" applyFont="1" applyBorder="1" applyAlignment="1">
      <alignment horizontal="right" indent="3"/>
    </xf>
    <xf numFmtId="0" fontId="4" fillId="0" borderId="0" xfId="0" applyFont="1" applyAlignment="1">
      <alignment horizontal="right" wrapText="1" indent="3"/>
    </xf>
    <xf numFmtId="0" fontId="6" fillId="0" borderId="0" xfId="0" applyFont="1" applyAlignment="1">
      <alignment horizontal="center"/>
    </xf>
  </cellXfs>
  <cellStyles count="3">
    <cellStyle name="Comma" xfId="1" builtinId="3"/>
    <cellStyle name="Currency" xfId="2" builtinId="4"/>
    <cellStyle name="Normal" xfId="0" builtinId="0"/>
  </cellStyles>
  <dxfs count="1">
    <dxf>
      <font>
        <b/>
        <i val="0"/>
        <color rgb="FFC00000"/>
      </font>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zoomScaleNormal="100" workbookViewId="0"/>
  </sheetViews>
  <sheetFormatPr defaultColWidth="9.140625" defaultRowHeight="16.5" x14ac:dyDescent="0.3"/>
  <cols>
    <col min="1" max="16384" width="9.140625" style="6"/>
  </cols>
  <sheetData>
    <row r="1" spans="1:13" ht="22.5" x14ac:dyDescent="0.3">
      <c r="A1" s="30" t="s">
        <v>628</v>
      </c>
      <c r="B1" s="31"/>
      <c r="C1" s="31"/>
      <c r="D1" s="31"/>
      <c r="E1" s="31"/>
      <c r="F1" s="31"/>
      <c r="G1" s="31"/>
      <c r="H1" s="31"/>
      <c r="I1" s="31"/>
      <c r="J1" s="31"/>
      <c r="K1" s="31"/>
      <c r="L1" s="31"/>
      <c r="M1" s="31"/>
    </row>
    <row r="2" spans="1:13" s="32" customFormat="1" ht="16.5" customHeight="1" x14ac:dyDescent="0.25">
      <c r="A2" s="45" t="s">
        <v>627</v>
      </c>
      <c r="B2" s="45"/>
      <c r="C2" s="45"/>
      <c r="D2" s="45"/>
      <c r="E2" s="45"/>
      <c r="F2" s="45"/>
      <c r="G2" s="45"/>
      <c r="H2" s="45"/>
      <c r="I2" s="45"/>
      <c r="J2" s="45"/>
      <c r="K2" s="45"/>
      <c r="L2" s="45"/>
      <c r="M2" s="45"/>
    </row>
    <row r="3" spans="1:13" ht="67.5" customHeight="1" x14ac:dyDescent="0.3">
      <c r="A3" s="46" t="s">
        <v>626</v>
      </c>
      <c r="B3" s="46"/>
      <c r="C3" s="46"/>
      <c r="D3" s="46"/>
      <c r="E3" s="46"/>
      <c r="F3" s="46"/>
      <c r="G3" s="46"/>
      <c r="H3" s="46"/>
      <c r="I3" s="46"/>
      <c r="J3" s="46"/>
      <c r="K3" s="46"/>
      <c r="L3" s="46"/>
      <c r="M3" s="46"/>
    </row>
    <row r="5" spans="1:13" ht="22.5" x14ac:dyDescent="0.3">
      <c r="A5" s="30" t="s">
        <v>629</v>
      </c>
      <c r="B5" s="31"/>
      <c r="C5" s="31"/>
      <c r="D5" s="31"/>
      <c r="E5" s="31"/>
      <c r="F5" s="31"/>
      <c r="G5" s="31"/>
      <c r="H5" s="31"/>
      <c r="I5" s="31"/>
      <c r="J5" s="31"/>
      <c r="K5" s="31"/>
      <c r="L5" s="31"/>
      <c r="M5" s="31"/>
    </row>
    <row r="6" spans="1:13" customFormat="1" ht="15" x14ac:dyDescent="0.25"/>
    <row r="7" spans="1:13" s="32" customFormat="1" ht="16.5" customHeight="1" x14ac:dyDescent="0.25">
      <c r="A7" s="45" t="s">
        <v>630</v>
      </c>
      <c r="B7" s="45"/>
      <c r="C7" s="45"/>
      <c r="D7" s="45"/>
      <c r="E7" s="45"/>
      <c r="F7" s="45"/>
      <c r="G7" s="45"/>
      <c r="H7" s="45"/>
      <c r="I7" s="45"/>
      <c r="J7" s="45"/>
      <c r="K7" s="45"/>
      <c r="L7" s="45"/>
      <c r="M7" s="45"/>
    </row>
    <row r="9" spans="1:13" ht="38.25" customHeight="1" x14ac:dyDescent="0.3">
      <c r="A9" s="43" t="s">
        <v>631</v>
      </c>
      <c r="B9" s="43"/>
      <c r="C9" s="43"/>
      <c r="D9" s="43"/>
      <c r="E9" s="43"/>
      <c r="F9" s="43"/>
      <c r="G9" s="43"/>
      <c r="H9" s="43"/>
      <c r="I9" s="43"/>
      <c r="J9" s="43"/>
      <c r="K9" s="43"/>
      <c r="L9" s="43"/>
      <c r="M9" s="43"/>
    </row>
    <row r="11" spans="1:13" s="32" customFormat="1" ht="16.5" customHeight="1" x14ac:dyDescent="0.25">
      <c r="A11" s="45" t="s">
        <v>632</v>
      </c>
      <c r="B11" s="45"/>
      <c r="C11" s="45"/>
      <c r="D11" s="45"/>
      <c r="E11" s="45"/>
      <c r="F11" s="45"/>
      <c r="G11" s="45"/>
      <c r="H11" s="45"/>
      <c r="I11" s="45"/>
      <c r="J11" s="45"/>
      <c r="K11" s="45"/>
      <c r="L11" s="45"/>
      <c r="M11" s="45"/>
    </row>
    <row r="13" spans="1:13" ht="38.25" customHeight="1" x14ac:dyDescent="0.3">
      <c r="A13" s="43" t="s">
        <v>633</v>
      </c>
      <c r="B13" s="43"/>
      <c r="C13" s="43"/>
      <c r="D13" s="43"/>
      <c r="E13" s="43"/>
      <c r="F13" s="43"/>
      <c r="G13" s="43"/>
      <c r="H13" s="43"/>
      <c r="I13" s="43"/>
      <c r="J13" s="43"/>
      <c r="K13" s="43"/>
      <c r="L13" s="43"/>
      <c r="M13" s="43"/>
    </row>
    <row r="14" spans="1:13" ht="9" customHeight="1" x14ac:dyDescent="0.3"/>
    <row r="15" spans="1:13" ht="38.25" customHeight="1" x14ac:dyDescent="0.3">
      <c r="A15" s="44" t="s">
        <v>641</v>
      </c>
      <c r="B15" s="44"/>
      <c r="C15" s="44"/>
      <c r="D15" s="44"/>
      <c r="E15" s="44"/>
      <c r="F15" s="44"/>
      <c r="G15" s="44"/>
      <c r="H15" s="44"/>
      <c r="I15" s="44"/>
      <c r="J15" s="44"/>
      <c r="K15" s="44"/>
      <c r="L15" s="44"/>
      <c r="M15" s="44"/>
    </row>
    <row r="17" spans="1:13" s="32" customFormat="1" ht="16.5" customHeight="1" x14ac:dyDescent="0.25">
      <c r="A17" s="45" t="s">
        <v>634</v>
      </c>
      <c r="B17" s="45"/>
      <c r="C17" s="45"/>
      <c r="D17" s="45"/>
      <c r="E17" s="45"/>
      <c r="F17" s="45"/>
      <c r="G17" s="45"/>
      <c r="H17" s="45"/>
      <c r="I17" s="45"/>
      <c r="J17" s="45"/>
      <c r="K17" s="45"/>
      <c r="L17" s="45"/>
      <c r="M17" s="45"/>
    </row>
    <row r="19" spans="1:13" x14ac:dyDescent="0.3">
      <c r="A19" s="43" t="s">
        <v>656</v>
      </c>
      <c r="B19" s="43"/>
      <c r="C19" s="43"/>
      <c r="D19" s="43"/>
      <c r="E19" s="43"/>
      <c r="F19" s="43"/>
      <c r="G19" s="43"/>
      <c r="H19" s="43"/>
      <c r="I19" s="43"/>
      <c r="J19" s="43"/>
      <c r="K19" s="43"/>
      <c r="L19" s="43"/>
      <c r="M19" s="43"/>
    </row>
    <row r="21" spans="1:13" ht="38.25" customHeight="1" x14ac:dyDescent="0.3">
      <c r="A21" s="43" t="s">
        <v>655</v>
      </c>
      <c r="B21" s="43"/>
      <c r="C21" s="43"/>
      <c r="D21" s="43"/>
      <c r="E21" s="43"/>
      <c r="F21" s="43"/>
      <c r="G21" s="43"/>
      <c r="H21" s="43"/>
      <c r="I21" s="43"/>
      <c r="J21" s="43"/>
      <c r="K21" s="43"/>
      <c r="L21" s="43"/>
      <c r="M21" s="43"/>
    </row>
    <row r="23" spans="1:13" x14ac:dyDescent="0.3">
      <c r="A23" s="43" t="s">
        <v>657</v>
      </c>
      <c r="B23" s="43"/>
      <c r="C23" s="43"/>
      <c r="D23" s="43"/>
      <c r="E23" s="43"/>
      <c r="F23" s="43"/>
      <c r="G23" s="43"/>
      <c r="H23" s="43"/>
      <c r="I23" s="43"/>
      <c r="J23" s="43"/>
      <c r="K23" s="43"/>
      <c r="L23" s="43"/>
      <c r="M23" s="43"/>
    </row>
    <row r="25" spans="1:13" x14ac:dyDescent="0.3">
      <c r="A25" s="43" t="s">
        <v>658</v>
      </c>
      <c r="B25" s="43"/>
      <c r="C25" s="43"/>
      <c r="D25" s="43"/>
      <c r="E25" s="43"/>
      <c r="F25" s="43"/>
      <c r="G25" s="43"/>
      <c r="H25" s="43"/>
      <c r="I25" s="43"/>
      <c r="J25" s="43"/>
      <c r="K25" s="43"/>
      <c r="L25" s="43"/>
      <c r="M25" s="43"/>
    </row>
    <row r="27" spans="1:13" s="33" customFormat="1" ht="38.25" customHeight="1" x14ac:dyDescent="0.3">
      <c r="A27" s="44" t="s">
        <v>659</v>
      </c>
      <c r="B27" s="44"/>
      <c r="C27" s="44"/>
      <c r="D27" s="44"/>
      <c r="E27" s="44"/>
      <c r="F27" s="44"/>
      <c r="G27" s="44"/>
      <c r="H27" s="44"/>
      <c r="I27" s="44"/>
      <c r="J27" s="44"/>
      <c r="K27" s="44"/>
      <c r="L27" s="44"/>
      <c r="M27" s="44"/>
    </row>
    <row r="29" spans="1:13" ht="35.25" customHeight="1" x14ac:dyDescent="0.3">
      <c r="A29" s="43" t="s">
        <v>660</v>
      </c>
      <c r="B29" s="43"/>
      <c r="C29" s="43"/>
      <c r="D29" s="43"/>
      <c r="E29" s="43"/>
      <c r="F29" s="43"/>
      <c r="G29" s="43"/>
      <c r="H29" s="43"/>
      <c r="I29" s="43"/>
      <c r="J29" s="43"/>
      <c r="K29" s="43"/>
      <c r="L29" s="43"/>
      <c r="M29" s="43"/>
    </row>
    <row r="31" spans="1:13" s="32" customFormat="1" ht="16.5" customHeight="1" x14ac:dyDescent="0.25">
      <c r="A31" s="45" t="s">
        <v>640</v>
      </c>
      <c r="B31" s="45"/>
      <c r="C31" s="45"/>
      <c r="D31" s="45"/>
      <c r="E31" s="45"/>
      <c r="F31" s="45"/>
      <c r="G31" s="45"/>
      <c r="H31" s="45"/>
      <c r="I31" s="45"/>
      <c r="J31" s="45"/>
      <c r="K31" s="45"/>
      <c r="L31" s="45"/>
      <c r="M31" s="45"/>
    </row>
    <row r="33" spans="1:13" x14ac:dyDescent="0.3">
      <c r="A33" s="43" t="s">
        <v>653</v>
      </c>
      <c r="B33" s="43"/>
      <c r="C33" s="43"/>
      <c r="D33" s="43"/>
      <c r="E33" s="43"/>
      <c r="F33" s="43"/>
      <c r="G33" s="43"/>
      <c r="H33" s="43"/>
      <c r="I33" s="43"/>
      <c r="J33" s="43"/>
      <c r="K33" s="43"/>
      <c r="L33" s="43"/>
      <c r="M33" s="43"/>
    </row>
    <row r="34" spans="1:13" x14ac:dyDescent="0.3">
      <c r="A34" s="34"/>
      <c r="B34" s="34"/>
      <c r="C34" s="34"/>
      <c r="D34" s="34"/>
      <c r="E34" s="34"/>
      <c r="F34" s="34"/>
      <c r="G34" s="34"/>
      <c r="H34" s="34"/>
      <c r="I34" s="34"/>
      <c r="J34" s="34"/>
      <c r="K34" s="34"/>
      <c r="L34" s="34"/>
      <c r="M34" s="34"/>
    </row>
    <row r="35" spans="1:13" x14ac:dyDescent="0.3">
      <c r="A35" s="43" t="s">
        <v>642</v>
      </c>
      <c r="B35" s="43"/>
      <c r="C35" s="43"/>
      <c r="D35" s="43"/>
      <c r="E35" s="43"/>
      <c r="F35" s="43"/>
      <c r="G35" s="43"/>
      <c r="H35" s="43"/>
      <c r="I35" s="43"/>
      <c r="J35" s="43"/>
      <c r="K35" s="43"/>
      <c r="L35" s="43"/>
      <c r="M35" s="43"/>
    </row>
    <row r="36" spans="1:13" x14ac:dyDescent="0.3">
      <c r="A36" s="34"/>
      <c r="B36" s="34"/>
      <c r="C36" s="34"/>
      <c r="D36" s="34"/>
      <c r="E36" s="34"/>
      <c r="F36" s="34"/>
      <c r="G36" s="34"/>
      <c r="H36" s="34"/>
      <c r="I36" s="34"/>
      <c r="J36" s="34"/>
      <c r="K36" s="34"/>
      <c r="L36" s="34"/>
      <c r="M36" s="34"/>
    </row>
    <row r="37" spans="1:13" x14ac:dyDescent="0.3">
      <c r="A37" s="44" t="s">
        <v>652</v>
      </c>
      <c r="B37" s="44"/>
      <c r="C37" s="44"/>
      <c r="D37" s="44"/>
      <c r="E37" s="44"/>
      <c r="F37" s="44"/>
      <c r="G37" s="44"/>
      <c r="H37" s="44"/>
      <c r="I37" s="44"/>
      <c r="J37" s="44"/>
      <c r="K37" s="44"/>
      <c r="L37" s="44"/>
      <c r="M37" s="44"/>
    </row>
    <row r="38" spans="1:13" x14ac:dyDescent="0.3">
      <c r="A38" s="34"/>
      <c r="B38" s="34"/>
      <c r="C38" s="34"/>
      <c r="D38" s="34"/>
      <c r="E38" s="34"/>
      <c r="F38" s="34"/>
      <c r="G38" s="34"/>
      <c r="H38" s="34"/>
      <c r="I38" s="34"/>
      <c r="J38" s="34"/>
      <c r="K38" s="34"/>
      <c r="L38" s="34"/>
      <c r="M38" s="34"/>
    </row>
    <row r="40" spans="1:13" s="32" customFormat="1" ht="16.5" customHeight="1" x14ac:dyDescent="0.25">
      <c r="A40" s="45" t="s">
        <v>639</v>
      </c>
      <c r="B40" s="45"/>
      <c r="C40" s="45"/>
      <c r="D40" s="45"/>
      <c r="E40" s="45"/>
      <c r="F40" s="45"/>
      <c r="G40" s="45"/>
      <c r="H40" s="45"/>
      <c r="I40" s="45"/>
      <c r="J40" s="45"/>
      <c r="K40" s="45"/>
      <c r="L40" s="45"/>
      <c r="M40" s="45"/>
    </row>
    <row r="42" spans="1:13" x14ac:dyDescent="0.3">
      <c r="A42" s="43" t="s">
        <v>638</v>
      </c>
      <c r="B42" s="43"/>
      <c r="C42" s="43"/>
      <c r="D42" s="43"/>
      <c r="E42" s="43"/>
      <c r="F42" s="43"/>
      <c r="G42" s="43"/>
      <c r="H42" s="43"/>
      <c r="I42" s="43"/>
      <c r="J42" s="43"/>
      <c r="K42" s="43"/>
      <c r="L42" s="43"/>
      <c r="M42" s="43"/>
    </row>
    <row r="44" spans="1:13" s="33" customFormat="1" x14ac:dyDescent="0.3">
      <c r="A44" s="44" t="s">
        <v>637</v>
      </c>
      <c r="B44" s="44"/>
      <c r="C44" s="44"/>
      <c r="D44" s="44"/>
      <c r="E44" s="44"/>
      <c r="F44" s="44"/>
      <c r="G44" s="44"/>
      <c r="H44" s="44"/>
      <c r="I44" s="44"/>
      <c r="J44" s="44"/>
      <c r="K44" s="44"/>
      <c r="L44" s="44"/>
      <c r="M44" s="44"/>
    </row>
    <row r="46" spans="1:13" x14ac:dyDescent="0.3">
      <c r="A46" s="39" t="s">
        <v>688</v>
      </c>
      <c r="B46" s="39"/>
      <c r="C46" s="39"/>
    </row>
  </sheetData>
  <mergeCells count="21">
    <mergeCell ref="A2:M2"/>
    <mergeCell ref="A7:M7"/>
    <mergeCell ref="A9:M9"/>
    <mergeCell ref="A11:M11"/>
    <mergeCell ref="A33:M33"/>
    <mergeCell ref="A13:M13"/>
    <mergeCell ref="A15:M15"/>
    <mergeCell ref="A17:M17"/>
    <mergeCell ref="A3:M3"/>
    <mergeCell ref="A19:M19"/>
    <mergeCell ref="A42:M42"/>
    <mergeCell ref="A44:M44"/>
    <mergeCell ref="A21:M21"/>
    <mergeCell ref="A23:M23"/>
    <mergeCell ref="A25:M25"/>
    <mergeCell ref="A27:M27"/>
    <mergeCell ref="A29:M29"/>
    <mergeCell ref="A31:M31"/>
    <mergeCell ref="A40:M40"/>
    <mergeCell ref="A35:M35"/>
    <mergeCell ref="A37:M37"/>
  </mergeCell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H294"/>
  <sheetViews>
    <sheetView tabSelected="1" zoomScaleNormal="100" workbookViewId="0"/>
  </sheetViews>
  <sheetFormatPr defaultRowHeight="16.5" x14ac:dyDescent="0.3"/>
  <cols>
    <col min="1" max="1" width="3" style="36" customWidth="1"/>
    <col min="2" max="2" width="46.28515625" style="6" customWidth="1"/>
    <col min="3" max="7" width="18.28515625" style="6" customWidth="1"/>
    <col min="8" max="8" width="6.28515625" customWidth="1"/>
  </cols>
  <sheetData>
    <row r="1" spans="1:86" x14ac:dyDescent="0.3">
      <c r="A1" s="36">
        <v>1</v>
      </c>
      <c r="B1" s="5" t="s">
        <v>41</v>
      </c>
      <c r="C1" s="47" t="s">
        <v>336</v>
      </c>
      <c r="D1" s="47"/>
      <c r="E1" s="47"/>
      <c r="CE1" t="s">
        <v>112</v>
      </c>
      <c r="CF1" t="s">
        <v>336</v>
      </c>
    </row>
    <row r="2" spans="1:86" x14ac:dyDescent="0.3">
      <c r="A2" s="36">
        <f>A1+1</f>
        <v>2</v>
      </c>
      <c r="B2" s="5" t="s">
        <v>661</v>
      </c>
      <c r="C2" s="37"/>
      <c r="D2" s="51" t="s">
        <v>662</v>
      </c>
      <c r="E2" s="51"/>
      <c r="F2" s="40">
        <v>2021</v>
      </c>
      <c r="CE2" t="s">
        <v>176</v>
      </c>
      <c r="CF2" t="s">
        <v>337</v>
      </c>
    </row>
    <row r="3" spans="1:86" x14ac:dyDescent="0.3">
      <c r="A3" s="36">
        <f t="shared" ref="A3:A64" si="0">A2+1</f>
        <v>3</v>
      </c>
      <c r="B3" s="5" t="s">
        <v>21</v>
      </c>
      <c r="C3" s="48"/>
      <c r="D3" s="49"/>
      <c r="E3" s="49"/>
      <c r="F3" s="49"/>
      <c r="CE3" t="s">
        <v>187</v>
      </c>
      <c r="CF3" t="s">
        <v>338</v>
      </c>
    </row>
    <row r="4" spans="1:86" x14ac:dyDescent="0.3">
      <c r="A4" s="36">
        <f t="shared" si="0"/>
        <v>4</v>
      </c>
      <c r="C4" s="50" t="s">
        <v>42</v>
      </c>
      <c r="D4" s="50"/>
      <c r="E4" s="50" t="s">
        <v>43</v>
      </c>
      <c r="F4" s="50"/>
      <c r="CE4" t="s">
        <v>238</v>
      </c>
      <c r="CF4" t="s">
        <v>339</v>
      </c>
    </row>
    <row r="5" spans="1:86" x14ac:dyDescent="0.3">
      <c r="A5" s="36">
        <f t="shared" si="0"/>
        <v>5</v>
      </c>
      <c r="C5" s="35"/>
      <c r="D5" s="35"/>
      <c r="E5" s="35"/>
      <c r="F5" s="35"/>
      <c r="CE5" t="s">
        <v>250</v>
      </c>
      <c r="CF5" t="s">
        <v>340</v>
      </c>
    </row>
    <row r="6" spans="1:86" x14ac:dyDescent="0.3">
      <c r="A6" s="36">
        <f t="shared" si="0"/>
        <v>6</v>
      </c>
      <c r="B6" s="5" t="s">
        <v>643</v>
      </c>
      <c r="C6" s="35"/>
      <c r="D6" s="35"/>
      <c r="E6" s="35"/>
      <c r="F6" s="35"/>
      <c r="CE6" t="s">
        <v>50</v>
      </c>
      <c r="CF6" t="s">
        <v>341</v>
      </c>
    </row>
    <row r="7" spans="1:86" x14ac:dyDescent="0.3">
      <c r="A7" s="36">
        <f t="shared" si="0"/>
        <v>7</v>
      </c>
      <c r="B7" s="5" t="s">
        <v>644</v>
      </c>
      <c r="C7" s="35"/>
      <c r="D7" s="35"/>
      <c r="E7" s="35"/>
      <c r="F7" s="35"/>
      <c r="CE7" t="s">
        <v>144</v>
      </c>
      <c r="CF7" t="s">
        <v>342</v>
      </c>
    </row>
    <row r="8" spans="1:86" x14ac:dyDescent="0.3">
      <c r="A8" s="36">
        <f t="shared" si="0"/>
        <v>8</v>
      </c>
      <c r="C8" s="35"/>
      <c r="D8" s="35"/>
      <c r="E8" s="35"/>
      <c r="F8" s="35"/>
      <c r="CE8" t="s">
        <v>153</v>
      </c>
      <c r="CF8" t="s">
        <v>343</v>
      </c>
    </row>
    <row r="9" spans="1:86" x14ac:dyDescent="0.3">
      <c r="A9" s="36">
        <f t="shared" si="0"/>
        <v>9</v>
      </c>
      <c r="B9" s="7" t="s">
        <v>1</v>
      </c>
      <c r="CE9" t="s">
        <v>76</v>
      </c>
      <c r="CF9" t="s">
        <v>344</v>
      </c>
    </row>
    <row r="10" spans="1:86" x14ac:dyDescent="0.3">
      <c r="A10" s="36">
        <f t="shared" si="0"/>
        <v>10</v>
      </c>
      <c r="CE10" t="s">
        <v>141</v>
      </c>
      <c r="CF10" t="s">
        <v>345</v>
      </c>
    </row>
    <row r="11" spans="1:86" x14ac:dyDescent="0.3">
      <c r="A11" s="36">
        <f t="shared" si="0"/>
        <v>11</v>
      </c>
      <c r="B11" s="6" t="s">
        <v>4</v>
      </c>
      <c r="CE11" t="s">
        <v>300</v>
      </c>
      <c r="CF11" t="s">
        <v>346</v>
      </c>
    </row>
    <row r="12" spans="1:86" x14ac:dyDescent="0.3">
      <c r="A12" s="36">
        <f t="shared" si="0"/>
        <v>12</v>
      </c>
      <c r="C12" s="8"/>
      <c r="D12" s="8"/>
      <c r="E12" s="8" t="s">
        <v>687</v>
      </c>
      <c r="F12" s="9"/>
      <c r="CE12" t="s">
        <v>45</v>
      </c>
      <c r="CF12" t="s">
        <v>347</v>
      </c>
      <c r="CH12" s="1"/>
    </row>
    <row r="13" spans="1:86" x14ac:dyDescent="0.3">
      <c r="A13" s="36">
        <f t="shared" si="0"/>
        <v>13</v>
      </c>
      <c r="B13" s="6" t="s">
        <v>30</v>
      </c>
      <c r="CE13" t="s">
        <v>227</v>
      </c>
      <c r="CF13" t="s">
        <v>348</v>
      </c>
      <c r="CH13" s="1"/>
    </row>
    <row r="14" spans="1:86" x14ac:dyDescent="0.3">
      <c r="A14" s="36">
        <f t="shared" si="0"/>
        <v>14</v>
      </c>
      <c r="C14" s="8"/>
      <c r="D14" s="8"/>
      <c r="E14" s="8" t="s">
        <v>687</v>
      </c>
      <c r="F14" s="9"/>
      <c r="CE14" t="s">
        <v>164</v>
      </c>
      <c r="CF14" t="s">
        <v>349</v>
      </c>
      <c r="CH14" s="1"/>
    </row>
    <row r="15" spans="1:86" s="1" customFormat="1" x14ac:dyDescent="0.3">
      <c r="A15" s="36">
        <f t="shared" si="0"/>
        <v>15</v>
      </c>
      <c r="B15" s="10"/>
      <c r="C15" s="11"/>
      <c r="D15" s="11"/>
      <c r="E15" s="12"/>
      <c r="F15" s="11"/>
      <c r="G15" s="12"/>
      <c r="CE15" t="s">
        <v>302</v>
      </c>
      <c r="CF15" t="s">
        <v>350</v>
      </c>
      <c r="CG15"/>
    </row>
    <row r="16" spans="1:86" s="1" customFormat="1" x14ac:dyDescent="0.3">
      <c r="A16" s="36">
        <f t="shared" si="0"/>
        <v>16</v>
      </c>
      <c r="B16" s="13" t="s">
        <v>28</v>
      </c>
      <c r="C16" s="10"/>
      <c r="D16" s="10"/>
      <c r="E16" s="11"/>
      <c r="F16" s="10"/>
      <c r="G16" s="10"/>
      <c r="CE16" t="s">
        <v>178</v>
      </c>
      <c r="CF16" t="s">
        <v>351</v>
      </c>
      <c r="CG16"/>
    </row>
    <row r="17" spans="1:86" s="1" customFormat="1" ht="15" x14ac:dyDescent="0.25">
      <c r="A17" s="36">
        <f t="shared" si="0"/>
        <v>17</v>
      </c>
      <c r="B17" s="54"/>
      <c r="C17" s="55"/>
      <c r="D17" s="55"/>
      <c r="E17" s="55"/>
      <c r="F17" s="55"/>
      <c r="G17" s="56"/>
      <c r="CE17" t="s">
        <v>152</v>
      </c>
      <c r="CF17" t="s">
        <v>352</v>
      </c>
      <c r="CG17"/>
    </row>
    <row r="18" spans="1:86" s="1" customFormat="1" ht="15" x14ac:dyDescent="0.25">
      <c r="A18" s="36">
        <f t="shared" si="0"/>
        <v>18</v>
      </c>
      <c r="B18" s="57"/>
      <c r="C18" s="58"/>
      <c r="D18" s="58"/>
      <c r="E18" s="58"/>
      <c r="F18" s="58"/>
      <c r="G18" s="59"/>
      <c r="CE18" t="s">
        <v>203</v>
      </c>
      <c r="CF18" t="s">
        <v>353</v>
      </c>
      <c r="CG18"/>
    </row>
    <row r="19" spans="1:86" s="1" customFormat="1" ht="15" x14ac:dyDescent="0.25">
      <c r="A19" s="36">
        <f t="shared" si="0"/>
        <v>19</v>
      </c>
      <c r="B19" s="57"/>
      <c r="C19" s="58"/>
      <c r="D19" s="58"/>
      <c r="E19" s="58"/>
      <c r="F19" s="58"/>
      <c r="G19" s="59"/>
      <c r="CE19" t="s">
        <v>87</v>
      </c>
      <c r="CF19" t="s">
        <v>354</v>
      </c>
      <c r="CG19"/>
    </row>
    <row r="20" spans="1:86" s="1" customFormat="1" ht="15" x14ac:dyDescent="0.25">
      <c r="A20" s="36">
        <f t="shared" si="0"/>
        <v>20</v>
      </c>
      <c r="B20" s="57"/>
      <c r="C20" s="58"/>
      <c r="D20" s="58"/>
      <c r="E20" s="58"/>
      <c r="F20" s="58"/>
      <c r="G20" s="59"/>
      <c r="CE20" t="s">
        <v>129</v>
      </c>
      <c r="CF20" t="s">
        <v>355</v>
      </c>
      <c r="CG20"/>
    </row>
    <row r="21" spans="1:86" s="1" customFormat="1" ht="15" x14ac:dyDescent="0.25">
      <c r="A21" s="36">
        <f t="shared" si="0"/>
        <v>21</v>
      </c>
      <c r="B21" s="60"/>
      <c r="C21" s="49"/>
      <c r="D21" s="49"/>
      <c r="E21" s="49"/>
      <c r="F21" s="49"/>
      <c r="G21" s="61"/>
      <c r="CE21" t="s">
        <v>236</v>
      </c>
      <c r="CF21" t="s">
        <v>356</v>
      </c>
      <c r="CG21"/>
      <c r="CH21"/>
    </row>
    <row r="22" spans="1:86" s="1" customFormat="1" x14ac:dyDescent="0.3">
      <c r="A22" s="36">
        <f t="shared" si="0"/>
        <v>22</v>
      </c>
      <c r="B22" s="14" t="s">
        <v>29</v>
      </c>
      <c r="C22" s="15"/>
      <c r="D22" s="15"/>
      <c r="E22" s="15"/>
      <c r="F22" s="15"/>
      <c r="G22" s="15"/>
      <c r="CE22" t="s">
        <v>75</v>
      </c>
      <c r="CF22" t="s">
        <v>357</v>
      </c>
      <c r="CG22"/>
      <c r="CH22"/>
    </row>
    <row r="23" spans="1:86" s="1" customFormat="1" x14ac:dyDescent="0.3">
      <c r="A23" s="36">
        <f t="shared" si="0"/>
        <v>23</v>
      </c>
      <c r="B23" s="10"/>
      <c r="C23" s="10"/>
      <c r="D23" s="10"/>
      <c r="E23" s="11"/>
      <c r="F23" s="10"/>
      <c r="G23" s="10"/>
      <c r="CE23" t="s">
        <v>67</v>
      </c>
      <c r="CF23" t="s">
        <v>358</v>
      </c>
      <c r="CG23"/>
      <c r="CH23"/>
    </row>
    <row r="24" spans="1:86" x14ac:dyDescent="0.3">
      <c r="A24" s="36">
        <f t="shared" si="0"/>
        <v>24</v>
      </c>
      <c r="B24" s="7" t="s">
        <v>24</v>
      </c>
      <c r="CE24" s="3" t="s">
        <v>645</v>
      </c>
      <c r="CF24" s="3" t="s">
        <v>646</v>
      </c>
    </row>
    <row r="25" spans="1:86" x14ac:dyDescent="0.3">
      <c r="A25" s="36">
        <f t="shared" si="0"/>
        <v>25</v>
      </c>
      <c r="C25" s="62" t="s">
        <v>6</v>
      </c>
      <c r="D25" s="62"/>
      <c r="E25" s="62"/>
      <c r="F25" s="62"/>
      <c r="G25" s="62"/>
      <c r="H25" s="4"/>
      <c r="CE25" s="1" t="s">
        <v>62</v>
      </c>
      <c r="CF25" s="1" t="s">
        <v>359</v>
      </c>
    </row>
    <row r="26" spans="1:86" x14ac:dyDescent="0.3">
      <c r="A26" s="36">
        <f t="shared" si="0"/>
        <v>26</v>
      </c>
      <c r="C26" s="42">
        <f>IFERROR(F2+1," ")</f>
        <v>2022</v>
      </c>
      <c r="D26" s="42">
        <f>IFERROR(C26+1," ")</f>
        <v>2023</v>
      </c>
      <c r="E26" s="42">
        <f t="shared" ref="E26:G26" si="1">IFERROR(D26+1," ")</f>
        <v>2024</v>
      </c>
      <c r="F26" s="42">
        <f t="shared" si="1"/>
        <v>2025</v>
      </c>
      <c r="G26" s="42">
        <f t="shared" si="1"/>
        <v>2026</v>
      </c>
      <c r="CE26" s="1" t="s">
        <v>61</v>
      </c>
      <c r="CF26" s="1" t="s">
        <v>647</v>
      </c>
    </row>
    <row r="27" spans="1:86" x14ac:dyDescent="0.3">
      <c r="A27" s="36">
        <f>A26+1</f>
        <v>27</v>
      </c>
      <c r="B27" s="38" t="s">
        <v>654</v>
      </c>
      <c r="C27" s="17"/>
      <c r="D27" s="17"/>
      <c r="E27" s="17"/>
      <c r="F27" s="17"/>
      <c r="G27" s="17"/>
      <c r="CE27" t="s">
        <v>82</v>
      </c>
      <c r="CF27" t="s">
        <v>360</v>
      </c>
    </row>
    <row r="28" spans="1:86" x14ac:dyDescent="0.3">
      <c r="A28" s="36">
        <f t="shared" si="0"/>
        <v>28</v>
      </c>
      <c r="B28" s="16" t="s">
        <v>5</v>
      </c>
      <c r="C28" s="17"/>
      <c r="D28" s="17"/>
      <c r="E28" s="17"/>
      <c r="F28" s="17"/>
      <c r="G28" s="17"/>
      <c r="CE28" t="s">
        <v>648</v>
      </c>
      <c r="CF28" t="s">
        <v>649</v>
      </c>
    </row>
    <row r="29" spans="1:86" ht="26.25" customHeight="1" x14ac:dyDescent="0.3">
      <c r="A29" s="36">
        <f t="shared" si="0"/>
        <v>29</v>
      </c>
      <c r="C29" s="18"/>
      <c r="D29" s="53" t="s">
        <v>0</v>
      </c>
      <c r="E29" s="53"/>
      <c r="F29" s="53"/>
      <c r="G29" s="53"/>
      <c r="H29" s="2"/>
      <c r="CE29" t="s">
        <v>155</v>
      </c>
      <c r="CF29" t="s">
        <v>361</v>
      </c>
    </row>
    <row r="30" spans="1:86" x14ac:dyDescent="0.3">
      <c r="A30" s="36">
        <f t="shared" si="0"/>
        <v>30</v>
      </c>
      <c r="C30" s="15"/>
      <c r="D30" s="15" t="str">
        <f>IF(C26=" ","",VLOOKUP(C$26,Sheet1!$C$4:$D$26,2))</f>
        <v>2022-23</v>
      </c>
      <c r="E30" s="15" t="str">
        <f>IF(D26=" ","",VLOOKUP(D$26,Sheet1!$C$4:$D$26,2))</f>
        <v>2023-24</v>
      </c>
      <c r="F30" s="15" t="str">
        <f>IF(E26=" ","",VLOOKUP(E$26,Sheet1!$C$4:$D$26,2))</f>
        <v>2024-25</v>
      </c>
      <c r="G30" s="15" t="str">
        <f>IF(F26=" ","",VLOOKUP(F$26,Sheet1!$C$4:$D$26,2))</f>
        <v>2025-26</v>
      </c>
      <c r="CE30" t="s">
        <v>266</v>
      </c>
      <c r="CF30" t="s">
        <v>362</v>
      </c>
    </row>
    <row r="31" spans="1:86" x14ac:dyDescent="0.3">
      <c r="A31" s="36">
        <f t="shared" si="0"/>
        <v>31</v>
      </c>
      <c r="B31" s="63" t="s">
        <v>23</v>
      </c>
      <c r="C31" s="64"/>
      <c r="D31" s="19">
        <f>(0.5262*D28)+(0.4738*C28)</f>
        <v>0</v>
      </c>
      <c r="E31" s="19">
        <f>(0.5262*E28)+(0.4738*D28)</f>
        <v>0</v>
      </c>
      <c r="F31" s="19">
        <f>(0.5262*F28)+(0.4738*E28)</f>
        <v>0</v>
      </c>
      <c r="G31" s="19">
        <f>(0.5262*G28)+(0.4738*F28)</f>
        <v>0</v>
      </c>
      <c r="CE31" t="s">
        <v>184</v>
      </c>
      <c r="CF31" t="s">
        <v>363</v>
      </c>
    </row>
    <row r="32" spans="1:86" ht="24.75" customHeight="1" x14ac:dyDescent="0.3">
      <c r="A32" s="36">
        <f t="shared" si="0"/>
        <v>32</v>
      </c>
      <c r="C32" s="15"/>
      <c r="D32" s="53" t="s">
        <v>0</v>
      </c>
      <c r="E32" s="53"/>
      <c r="F32" s="53"/>
      <c r="G32" s="53"/>
      <c r="CE32" t="s">
        <v>182</v>
      </c>
      <c r="CF32" t="s">
        <v>364</v>
      </c>
    </row>
    <row r="33" spans="1:86" ht="15" x14ac:dyDescent="0.25">
      <c r="A33" s="36">
        <f t="shared" si="0"/>
        <v>33</v>
      </c>
      <c r="B33" s="62" t="s">
        <v>37</v>
      </c>
      <c r="C33" s="62"/>
      <c r="D33" s="20" t="str">
        <f>D30</f>
        <v>2022-23</v>
      </c>
      <c r="E33" s="20" t="str">
        <f>E30</f>
        <v>2023-24</v>
      </c>
      <c r="F33" s="20" t="str">
        <f>F30</f>
        <v>2024-25</v>
      </c>
      <c r="G33" s="20" t="str">
        <f>G30</f>
        <v>2025-26</v>
      </c>
      <c r="CE33" t="s">
        <v>268</v>
      </c>
      <c r="CF33" t="s">
        <v>365</v>
      </c>
    </row>
    <row r="34" spans="1:86" x14ac:dyDescent="0.3">
      <c r="A34" s="36">
        <f t="shared" si="0"/>
        <v>34</v>
      </c>
      <c r="B34" s="65" t="s">
        <v>7</v>
      </c>
      <c r="C34" s="66"/>
      <c r="D34" s="21"/>
      <c r="E34" s="21"/>
      <c r="F34" s="21"/>
      <c r="G34" s="21"/>
      <c r="CE34" t="s">
        <v>274</v>
      </c>
      <c r="CF34" t="s">
        <v>366</v>
      </c>
    </row>
    <row r="35" spans="1:86" x14ac:dyDescent="0.3">
      <c r="A35" s="36">
        <f t="shared" si="0"/>
        <v>35</v>
      </c>
      <c r="B35" s="65" t="s">
        <v>8</v>
      </c>
      <c r="C35" s="66"/>
      <c r="D35" s="21"/>
      <c r="E35" s="21"/>
      <c r="F35" s="21"/>
      <c r="G35" s="21"/>
      <c r="CE35" t="s">
        <v>131</v>
      </c>
      <c r="CF35" t="s">
        <v>367</v>
      </c>
    </row>
    <row r="36" spans="1:86" x14ac:dyDescent="0.3">
      <c r="A36" s="36">
        <f t="shared" si="0"/>
        <v>36</v>
      </c>
      <c r="B36" s="65" t="s">
        <v>9</v>
      </c>
      <c r="C36" s="66"/>
      <c r="D36" s="21"/>
      <c r="E36" s="21"/>
      <c r="F36" s="21"/>
      <c r="G36" s="21"/>
      <c r="CE36" t="s">
        <v>49</v>
      </c>
      <c r="CF36" t="s">
        <v>368</v>
      </c>
    </row>
    <row r="37" spans="1:86" x14ac:dyDescent="0.3">
      <c r="A37" s="36">
        <f t="shared" si="0"/>
        <v>37</v>
      </c>
      <c r="B37" s="65" t="s">
        <v>10</v>
      </c>
      <c r="C37" s="66"/>
      <c r="D37" s="21"/>
      <c r="E37" s="21"/>
      <c r="F37" s="21"/>
      <c r="G37" s="21"/>
      <c r="CE37" t="s">
        <v>162</v>
      </c>
      <c r="CF37" t="s">
        <v>369</v>
      </c>
    </row>
    <row r="38" spans="1:86" x14ac:dyDescent="0.3">
      <c r="A38" s="36">
        <f t="shared" si="0"/>
        <v>38</v>
      </c>
      <c r="B38" s="65" t="s">
        <v>11</v>
      </c>
      <c r="C38" s="66"/>
      <c r="D38" s="21"/>
      <c r="E38" s="21"/>
      <c r="F38" s="21"/>
      <c r="G38" s="21"/>
      <c r="CE38" t="s">
        <v>224</v>
      </c>
      <c r="CF38" t="s">
        <v>370</v>
      </c>
    </row>
    <row r="39" spans="1:86" x14ac:dyDescent="0.3">
      <c r="A39" s="36">
        <f t="shared" si="0"/>
        <v>39</v>
      </c>
      <c r="B39" s="65" t="s">
        <v>12</v>
      </c>
      <c r="C39" s="66"/>
      <c r="D39" s="21"/>
      <c r="E39" s="21"/>
      <c r="F39" s="21"/>
      <c r="G39" s="21"/>
      <c r="CE39" t="s">
        <v>311</v>
      </c>
      <c r="CF39" t="s">
        <v>371</v>
      </c>
      <c r="CH39" s="3"/>
    </row>
    <row r="40" spans="1:86" x14ac:dyDescent="0.3">
      <c r="A40" s="36">
        <f t="shared" si="0"/>
        <v>40</v>
      </c>
      <c r="B40" s="65" t="s">
        <v>13</v>
      </c>
      <c r="C40" s="66"/>
      <c r="D40" s="21"/>
      <c r="E40" s="21"/>
      <c r="F40" s="21"/>
      <c r="G40" s="21"/>
      <c r="CE40" t="s">
        <v>315</v>
      </c>
      <c r="CF40" t="s">
        <v>372</v>
      </c>
    </row>
    <row r="41" spans="1:86" x14ac:dyDescent="0.3">
      <c r="A41" s="36">
        <f t="shared" si="0"/>
        <v>41</v>
      </c>
      <c r="B41" s="65" t="s">
        <v>14</v>
      </c>
      <c r="C41" s="66"/>
      <c r="D41" s="21"/>
      <c r="E41" s="21"/>
      <c r="F41" s="21"/>
      <c r="G41" s="21"/>
      <c r="CE41" t="s">
        <v>281</v>
      </c>
      <c r="CF41" t="s">
        <v>373</v>
      </c>
    </row>
    <row r="42" spans="1:86" ht="15" x14ac:dyDescent="0.25">
      <c r="A42" s="36">
        <f t="shared" si="0"/>
        <v>42</v>
      </c>
      <c r="B42" s="63" t="s">
        <v>26</v>
      </c>
      <c r="C42" s="64"/>
      <c r="D42" s="22">
        <f>SUM(D34:D41)</f>
        <v>0</v>
      </c>
      <c r="E42" s="22">
        <f t="shared" ref="E42:G42" si="2">SUM(E34:E41)</f>
        <v>0</v>
      </c>
      <c r="F42" s="22">
        <f t="shared" si="2"/>
        <v>0</v>
      </c>
      <c r="G42" s="22">
        <f t="shared" si="2"/>
        <v>0</v>
      </c>
      <c r="CE42" t="s">
        <v>297</v>
      </c>
      <c r="CF42" t="s">
        <v>374</v>
      </c>
    </row>
    <row r="43" spans="1:86" ht="27" customHeight="1" x14ac:dyDescent="0.3">
      <c r="A43" s="36">
        <f t="shared" si="0"/>
        <v>43</v>
      </c>
      <c r="C43" s="15"/>
      <c r="D43" s="53" t="s">
        <v>25</v>
      </c>
      <c r="E43" s="53"/>
      <c r="F43" s="53"/>
      <c r="G43" s="53"/>
      <c r="CE43" t="s">
        <v>277</v>
      </c>
      <c r="CF43" t="s">
        <v>375</v>
      </c>
    </row>
    <row r="44" spans="1:86" ht="15" x14ac:dyDescent="0.25">
      <c r="A44" s="36">
        <f t="shared" si="0"/>
        <v>44</v>
      </c>
      <c r="B44" s="62" t="s">
        <v>40</v>
      </c>
      <c r="C44" s="62"/>
      <c r="D44" s="20" t="str">
        <f>D33</f>
        <v>2022-23</v>
      </c>
      <c r="E44" s="20" t="str">
        <f>E33</f>
        <v>2023-24</v>
      </c>
      <c r="F44" s="20" t="str">
        <f>F33</f>
        <v>2024-25</v>
      </c>
      <c r="G44" s="20" t="str">
        <f>G33</f>
        <v>2025-26</v>
      </c>
      <c r="CE44" t="s">
        <v>235</v>
      </c>
      <c r="CF44" t="s">
        <v>376</v>
      </c>
    </row>
    <row r="45" spans="1:86" x14ac:dyDescent="0.3">
      <c r="A45" s="36">
        <f t="shared" si="0"/>
        <v>45</v>
      </c>
      <c r="B45" s="65" t="s">
        <v>22</v>
      </c>
      <c r="C45" s="66"/>
      <c r="D45" s="21"/>
      <c r="E45" s="21"/>
      <c r="F45" s="21"/>
      <c r="G45" s="21"/>
      <c r="CE45" t="s">
        <v>240</v>
      </c>
      <c r="CF45" t="s">
        <v>377</v>
      </c>
    </row>
    <row r="46" spans="1:86" x14ac:dyDescent="0.3">
      <c r="A46" s="36">
        <f t="shared" si="0"/>
        <v>46</v>
      </c>
      <c r="B46" s="65" t="s">
        <v>15</v>
      </c>
      <c r="C46" s="66"/>
      <c r="D46" s="21"/>
      <c r="E46" s="21"/>
      <c r="F46" s="21"/>
      <c r="G46" s="21"/>
      <c r="CE46" t="s">
        <v>120</v>
      </c>
      <c r="CF46" t="s">
        <v>378</v>
      </c>
    </row>
    <row r="47" spans="1:86" x14ac:dyDescent="0.3">
      <c r="A47" s="36">
        <f t="shared" si="0"/>
        <v>47</v>
      </c>
      <c r="B47" s="65" t="s">
        <v>16</v>
      </c>
      <c r="C47" s="66"/>
      <c r="D47" s="21"/>
      <c r="E47" s="21"/>
      <c r="F47" s="21"/>
      <c r="G47" s="21"/>
      <c r="CE47" t="s">
        <v>105</v>
      </c>
      <c r="CF47" t="s">
        <v>379</v>
      </c>
    </row>
    <row r="48" spans="1:86" x14ac:dyDescent="0.3">
      <c r="A48" s="36">
        <f t="shared" si="0"/>
        <v>48</v>
      </c>
      <c r="B48" s="67" t="s">
        <v>17</v>
      </c>
      <c r="C48" s="66"/>
      <c r="D48" s="21"/>
      <c r="E48" s="21"/>
      <c r="F48" s="21"/>
      <c r="G48" s="21"/>
      <c r="CE48" t="s">
        <v>126</v>
      </c>
      <c r="CF48" t="s">
        <v>380</v>
      </c>
    </row>
    <row r="49" spans="1:84" ht="32.25" customHeight="1" x14ac:dyDescent="0.3">
      <c r="A49" s="36">
        <f t="shared" si="0"/>
        <v>49</v>
      </c>
      <c r="B49" s="65" t="s">
        <v>18</v>
      </c>
      <c r="C49" s="66"/>
      <c r="D49" s="21"/>
      <c r="E49" s="21"/>
      <c r="F49" s="21"/>
      <c r="G49" s="21"/>
      <c r="CE49" t="s">
        <v>65</v>
      </c>
      <c r="CF49" t="s">
        <v>381</v>
      </c>
    </row>
    <row r="50" spans="1:84" x14ac:dyDescent="0.3">
      <c r="A50" s="36">
        <f t="shared" si="0"/>
        <v>50</v>
      </c>
      <c r="B50" s="65" t="s">
        <v>19</v>
      </c>
      <c r="C50" s="66"/>
      <c r="D50" s="21"/>
      <c r="E50" s="21"/>
      <c r="F50" s="21"/>
      <c r="G50" s="21"/>
      <c r="CE50" t="s">
        <v>188</v>
      </c>
      <c r="CF50" t="s">
        <v>382</v>
      </c>
    </row>
    <row r="51" spans="1:84" x14ac:dyDescent="0.3">
      <c r="A51" s="36">
        <f t="shared" si="0"/>
        <v>51</v>
      </c>
      <c r="B51" s="65" t="s">
        <v>20</v>
      </c>
      <c r="C51" s="66"/>
      <c r="D51" s="21"/>
      <c r="E51" s="21"/>
      <c r="F51" s="21"/>
      <c r="G51" s="21"/>
      <c r="CE51" t="s">
        <v>93</v>
      </c>
      <c r="CF51" t="s">
        <v>383</v>
      </c>
    </row>
    <row r="52" spans="1:84" ht="15" x14ac:dyDescent="0.25">
      <c r="A52" s="36">
        <f t="shared" si="0"/>
        <v>52</v>
      </c>
      <c r="B52" s="63" t="s">
        <v>27</v>
      </c>
      <c r="C52" s="64"/>
      <c r="D52" s="23">
        <f>SUM(D45:D51)</f>
        <v>0</v>
      </c>
      <c r="E52" s="23">
        <f>SUM(E45:E51)</f>
        <v>0</v>
      </c>
      <c r="F52" s="23">
        <f>SUM(F45:F51)</f>
        <v>0</v>
      </c>
      <c r="G52" s="23">
        <f>SUM(G45:G51)</f>
        <v>0</v>
      </c>
      <c r="CE52" t="s">
        <v>215</v>
      </c>
      <c r="CF52" t="s">
        <v>384</v>
      </c>
    </row>
    <row r="53" spans="1:84" ht="15" x14ac:dyDescent="0.25">
      <c r="A53" s="36">
        <f t="shared" si="0"/>
        <v>53</v>
      </c>
      <c r="B53" s="63" t="s">
        <v>31</v>
      </c>
      <c r="C53" s="64"/>
      <c r="D53" s="24">
        <f>D52-D42</f>
        <v>0</v>
      </c>
      <c r="E53" s="24">
        <f>E52-E42</f>
        <v>0</v>
      </c>
      <c r="F53" s="24">
        <f>F52-F42</f>
        <v>0</v>
      </c>
      <c r="G53" s="24">
        <f>G52-G42</f>
        <v>0</v>
      </c>
      <c r="CE53" t="s">
        <v>157</v>
      </c>
      <c r="CF53" t="s">
        <v>385</v>
      </c>
    </row>
    <row r="54" spans="1:84" x14ac:dyDescent="0.3">
      <c r="A54" s="36">
        <f t="shared" si="0"/>
        <v>54</v>
      </c>
      <c r="C54" s="10"/>
      <c r="CE54" t="s">
        <v>257</v>
      </c>
      <c r="CF54" t="s">
        <v>386</v>
      </c>
    </row>
    <row r="55" spans="1:84" ht="15" x14ac:dyDescent="0.25">
      <c r="A55" s="36">
        <f t="shared" si="0"/>
        <v>55</v>
      </c>
      <c r="B55" s="63" t="s">
        <v>335</v>
      </c>
      <c r="C55" s="64"/>
      <c r="D55" s="25">
        <f>(D42-D31)</f>
        <v>0</v>
      </c>
      <c r="E55" s="25">
        <f>(E42-E31)</f>
        <v>0</v>
      </c>
      <c r="F55" s="25">
        <f>(F42-F31)</f>
        <v>0</v>
      </c>
      <c r="G55" s="25">
        <f>(G42-G31)</f>
        <v>0</v>
      </c>
      <c r="CE55" t="s">
        <v>192</v>
      </c>
      <c r="CF55" t="s">
        <v>387</v>
      </c>
    </row>
    <row r="56" spans="1:84" x14ac:dyDescent="0.3">
      <c r="A56" s="36">
        <f t="shared" si="0"/>
        <v>56</v>
      </c>
      <c r="B56" s="8"/>
      <c r="CE56" t="s">
        <v>78</v>
      </c>
      <c r="CF56" t="s">
        <v>388</v>
      </c>
    </row>
    <row r="57" spans="1:84" x14ac:dyDescent="0.3">
      <c r="A57" s="36">
        <f t="shared" si="0"/>
        <v>57</v>
      </c>
      <c r="B57" s="68" t="s">
        <v>635</v>
      </c>
      <c r="C57" s="68"/>
      <c r="CE57" t="s">
        <v>271</v>
      </c>
      <c r="CF57" t="s">
        <v>389</v>
      </c>
    </row>
    <row r="58" spans="1:84" x14ac:dyDescent="0.3">
      <c r="A58" s="36">
        <f t="shared" si="0"/>
        <v>58</v>
      </c>
      <c r="B58" s="7"/>
      <c r="D58" s="6" t="s">
        <v>36</v>
      </c>
      <c r="CE58" t="s">
        <v>222</v>
      </c>
      <c r="CF58" t="s">
        <v>390</v>
      </c>
    </row>
    <row r="59" spans="1:84" x14ac:dyDescent="0.3">
      <c r="A59" s="36">
        <f t="shared" si="0"/>
        <v>59</v>
      </c>
      <c r="C59" s="8"/>
      <c r="D59" s="8" t="s">
        <v>32</v>
      </c>
      <c r="E59" s="52"/>
      <c r="F59" s="52"/>
      <c r="G59" s="52"/>
      <c r="CE59" t="s">
        <v>294</v>
      </c>
      <c r="CF59" t="s">
        <v>391</v>
      </c>
    </row>
    <row r="60" spans="1:84" x14ac:dyDescent="0.3">
      <c r="A60" s="36">
        <f t="shared" si="0"/>
        <v>60</v>
      </c>
      <c r="C60" s="8"/>
      <c r="D60" s="8" t="s">
        <v>35</v>
      </c>
      <c r="E60" s="52"/>
      <c r="F60" s="52"/>
      <c r="G60" s="52"/>
      <c r="CE60" t="s">
        <v>650</v>
      </c>
      <c r="CF60" t="s">
        <v>651</v>
      </c>
    </row>
    <row r="61" spans="1:84" ht="24" customHeight="1" x14ac:dyDescent="0.3">
      <c r="A61" s="36">
        <f t="shared" si="0"/>
        <v>61</v>
      </c>
      <c r="C61" s="8"/>
      <c r="D61" s="8"/>
      <c r="E61" s="6" t="s">
        <v>34</v>
      </c>
      <c r="CE61" t="s">
        <v>323</v>
      </c>
      <c r="CF61" t="s">
        <v>392</v>
      </c>
    </row>
    <row r="62" spans="1:84" x14ac:dyDescent="0.3">
      <c r="A62" s="36">
        <f t="shared" si="0"/>
        <v>62</v>
      </c>
      <c r="C62" s="8"/>
      <c r="D62" s="8" t="s">
        <v>33</v>
      </c>
      <c r="E62" s="26"/>
      <c r="CE62" t="s">
        <v>89</v>
      </c>
      <c r="CF62" t="s">
        <v>393</v>
      </c>
    </row>
    <row r="63" spans="1:84" x14ac:dyDescent="0.3">
      <c r="A63" s="36">
        <f t="shared" si="0"/>
        <v>63</v>
      </c>
      <c r="CE63" t="s">
        <v>158</v>
      </c>
      <c r="CF63" t="s">
        <v>394</v>
      </c>
    </row>
    <row r="64" spans="1:84" x14ac:dyDescent="0.3">
      <c r="A64" s="36">
        <f t="shared" si="0"/>
        <v>64</v>
      </c>
      <c r="B64" s="68" t="s">
        <v>636</v>
      </c>
      <c r="C64" s="68"/>
      <c r="CE64" t="s">
        <v>228</v>
      </c>
      <c r="CF64" t="s">
        <v>395</v>
      </c>
    </row>
    <row r="65" spans="1:84" ht="33" x14ac:dyDescent="0.3">
      <c r="A65" s="36">
        <v>65</v>
      </c>
      <c r="C65" s="27"/>
      <c r="D65" s="27" t="s">
        <v>38</v>
      </c>
      <c r="E65" s="28"/>
      <c r="F65" s="29" t="s">
        <v>39</v>
      </c>
      <c r="G65" s="28"/>
      <c r="CE65" t="s">
        <v>249</v>
      </c>
      <c r="CF65" t="s">
        <v>396</v>
      </c>
    </row>
    <row r="66" spans="1:84" ht="31.5" customHeight="1" x14ac:dyDescent="0.3">
      <c r="A66" s="36">
        <v>66</v>
      </c>
      <c r="C66" s="8"/>
      <c r="D66" s="8" t="s">
        <v>33</v>
      </c>
      <c r="E66" s="26"/>
      <c r="F66" s="8" t="s">
        <v>33</v>
      </c>
      <c r="G66" s="26"/>
      <c r="CE66" t="s">
        <v>160</v>
      </c>
      <c r="CF66" t="s">
        <v>397</v>
      </c>
    </row>
    <row r="67" spans="1:84" x14ac:dyDescent="0.3">
      <c r="CE67" s="1" t="s">
        <v>117</v>
      </c>
      <c r="CF67" s="1" t="s">
        <v>398</v>
      </c>
    </row>
    <row r="68" spans="1:84" x14ac:dyDescent="0.3">
      <c r="CE68" t="s">
        <v>316</v>
      </c>
      <c r="CF68" t="s">
        <v>399</v>
      </c>
    </row>
    <row r="69" spans="1:84" x14ac:dyDescent="0.3">
      <c r="CE69" t="s">
        <v>59</v>
      </c>
      <c r="CF69" t="s">
        <v>400</v>
      </c>
    </row>
    <row r="70" spans="1:84" x14ac:dyDescent="0.3">
      <c r="CE70" t="s">
        <v>135</v>
      </c>
      <c r="CF70" t="s">
        <v>401</v>
      </c>
    </row>
    <row r="71" spans="1:84" x14ac:dyDescent="0.3">
      <c r="CE71" t="s">
        <v>109</v>
      </c>
      <c r="CF71" t="s">
        <v>402</v>
      </c>
    </row>
    <row r="72" spans="1:84" x14ac:dyDescent="0.3">
      <c r="CE72" t="s">
        <v>173</v>
      </c>
      <c r="CF72" t="s">
        <v>403</v>
      </c>
    </row>
    <row r="73" spans="1:84" x14ac:dyDescent="0.3">
      <c r="CE73" t="s">
        <v>246</v>
      </c>
      <c r="CF73" t="s">
        <v>404</v>
      </c>
    </row>
    <row r="74" spans="1:84" x14ac:dyDescent="0.3">
      <c r="CE74" t="s">
        <v>74</v>
      </c>
      <c r="CF74" t="s">
        <v>405</v>
      </c>
    </row>
    <row r="75" spans="1:84" x14ac:dyDescent="0.3">
      <c r="CE75" t="s">
        <v>280</v>
      </c>
      <c r="CF75" t="s">
        <v>406</v>
      </c>
    </row>
    <row r="76" spans="1:84" x14ac:dyDescent="0.3">
      <c r="CE76" t="s">
        <v>134</v>
      </c>
      <c r="CF76" t="s">
        <v>407</v>
      </c>
    </row>
    <row r="77" spans="1:84" x14ac:dyDescent="0.3">
      <c r="CE77" s="1" t="s">
        <v>301</v>
      </c>
      <c r="CF77" s="1" t="s">
        <v>408</v>
      </c>
    </row>
    <row r="78" spans="1:84" x14ac:dyDescent="0.3">
      <c r="CE78" t="s">
        <v>230</v>
      </c>
      <c r="CF78" t="s">
        <v>409</v>
      </c>
    </row>
    <row r="79" spans="1:84" x14ac:dyDescent="0.3">
      <c r="CE79" t="s">
        <v>54</v>
      </c>
      <c r="CF79" t="s">
        <v>410</v>
      </c>
    </row>
    <row r="80" spans="1:84" x14ac:dyDescent="0.3">
      <c r="CE80" t="s">
        <v>226</v>
      </c>
      <c r="CF80" t="s">
        <v>411</v>
      </c>
    </row>
    <row r="81" spans="83:84" x14ac:dyDescent="0.3">
      <c r="CE81" t="s">
        <v>267</v>
      </c>
      <c r="CF81" t="s">
        <v>412</v>
      </c>
    </row>
    <row r="82" spans="83:84" x14ac:dyDescent="0.3">
      <c r="CE82" t="s">
        <v>313</v>
      </c>
      <c r="CF82" t="s">
        <v>413</v>
      </c>
    </row>
    <row r="83" spans="83:84" x14ac:dyDescent="0.3">
      <c r="CE83" t="s">
        <v>166</v>
      </c>
      <c r="CF83" t="s">
        <v>414</v>
      </c>
    </row>
    <row r="84" spans="83:84" x14ac:dyDescent="0.3">
      <c r="CE84" t="s">
        <v>169</v>
      </c>
      <c r="CF84" t="s">
        <v>415</v>
      </c>
    </row>
    <row r="85" spans="83:84" x14ac:dyDescent="0.3">
      <c r="CE85" t="s">
        <v>111</v>
      </c>
      <c r="CF85" t="s">
        <v>416</v>
      </c>
    </row>
    <row r="86" spans="83:84" x14ac:dyDescent="0.3">
      <c r="CE86" t="s">
        <v>326</v>
      </c>
      <c r="CF86" t="s">
        <v>417</v>
      </c>
    </row>
    <row r="87" spans="83:84" x14ac:dyDescent="0.3">
      <c r="CE87" t="s">
        <v>330</v>
      </c>
      <c r="CF87" t="s">
        <v>418</v>
      </c>
    </row>
    <row r="88" spans="83:84" x14ac:dyDescent="0.3">
      <c r="CE88" t="s">
        <v>258</v>
      </c>
      <c r="CF88" t="s">
        <v>419</v>
      </c>
    </row>
    <row r="89" spans="83:84" x14ac:dyDescent="0.3">
      <c r="CE89" t="s">
        <v>194</v>
      </c>
      <c r="CF89" t="s">
        <v>420</v>
      </c>
    </row>
    <row r="90" spans="83:84" x14ac:dyDescent="0.3">
      <c r="CE90" t="s">
        <v>262</v>
      </c>
      <c r="CF90" t="s">
        <v>421</v>
      </c>
    </row>
    <row r="91" spans="83:84" x14ac:dyDescent="0.3">
      <c r="CE91" t="s">
        <v>72</v>
      </c>
      <c r="CF91" t="s">
        <v>422</v>
      </c>
    </row>
    <row r="92" spans="83:84" x14ac:dyDescent="0.3">
      <c r="CE92" t="s">
        <v>290</v>
      </c>
      <c r="CF92" t="s">
        <v>423</v>
      </c>
    </row>
    <row r="93" spans="83:84" x14ac:dyDescent="0.3">
      <c r="CE93" t="s">
        <v>191</v>
      </c>
      <c r="CF93" t="s">
        <v>424</v>
      </c>
    </row>
    <row r="94" spans="83:84" x14ac:dyDescent="0.3">
      <c r="CE94" t="s">
        <v>329</v>
      </c>
      <c r="CF94" t="s">
        <v>425</v>
      </c>
    </row>
    <row r="95" spans="83:84" x14ac:dyDescent="0.3">
      <c r="CE95" t="s">
        <v>137</v>
      </c>
      <c r="CF95" t="s">
        <v>426</v>
      </c>
    </row>
    <row r="96" spans="83:84" x14ac:dyDescent="0.3">
      <c r="CE96" t="s">
        <v>70</v>
      </c>
      <c r="CF96" t="s">
        <v>427</v>
      </c>
    </row>
    <row r="97" spans="83:84" x14ac:dyDescent="0.3">
      <c r="CE97" t="s">
        <v>199</v>
      </c>
      <c r="CF97" t="s">
        <v>428</v>
      </c>
    </row>
    <row r="98" spans="83:84" x14ac:dyDescent="0.3">
      <c r="CE98" t="s">
        <v>113</v>
      </c>
      <c r="CF98" t="s">
        <v>429</v>
      </c>
    </row>
    <row r="99" spans="83:84" x14ac:dyDescent="0.3">
      <c r="CE99" t="s">
        <v>95</v>
      </c>
      <c r="CF99" t="s">
        <v>430</v>
      </c>
    </row>
    <row r="100" spans="83:84" x14ac:dyDescent="0.3">
      <c r="CE100" t="s">
        <v>252</v>
      </c>
      <c r="CF100" t="s">
        <v>431</v>
      </c>
    </row>
    <row r="101" spans="83:84" x14ac:dyDescent="0.3">
      <c r="CE101" s="3" t="s">
        <v>147</v>
      </c>
      <c r="CF101" s="3" t="s">
        <v>432</v>
      </c>
    </row>
    <row r="102" spans="83:84" x14ac:dyDescent="0.3">
      <c r="CE102" t="s">
        <v>100</v>
      </c>
      <c r="CF102" t="s">
        <v>433</v>
      </c>
    </row>
    <row r="103" spans="83:84" x14ac:dyDescent="0.3">
      <c r="CE103" t="s">
        <v>83</v>
      </c>
      <c r="CF103" t="s">
        <v>434</v>
      </c>
    </row>
    <row r="104" spans="83:84" x14ac:dyDescent="0.3">
      <c r="CE104" t="s">
        <v>92</v>
      </c>
      <c r="CF104" t="s">
        <v>435</v>
      </c>
    </row>
    <row r="105" spans="83:84" x14ac:dyDescent="0.3">
      <c r="CE105" t="s">
        <v>85</v>
      </c>
      <c r="CF105" t="s">
        <v>436</v>
      </c>
    </row>
    <row r="106" spans="83:84" x14ac:dyDescent="0.3">
      <c r="CE106" t="s">
        <v>51</v>
      </c>
      <c r="CF106" t="s">
        <v>437</v>
      </c>
    </row>
    <row r="107" spans="83:84" x14ac:dyDescent="0.3">
      <c r="CE107" t="s">
        <v>150</v>
      </c>
      <c r="CF107" t="s">
        <v>438</v>
      </c>
    </row>
    <row r="108" spans="83:84" x14ac:dyDescent="0.3">
      <c r="CE108" t="s">
        <v>284</v>
      </c>
      <c r="CF108" t="s">
        <v>439</v>
      </c>
    </row>
    <row r="109" spans="83:84" x14ac:dyDescent="0.3">
      <c r="CE109" t="s">
        <v>53</v>
      </c>
      <c r="CF109" t="s">
        <v>440</v>
      </c>
    </row>
    <row r="110" spans="83:84" x14ac:dyDescent="0.3">
      <c r="CE110" s="3" t="s">
        <v>161</v>
      </c>
      <c r="CF110" s="3" t="s">
        <v>441</v>
      </c>
    </row>
    <row r="111" spans="83:84" x14ac:dyDescent="0.3">
      <c r="CE111" t="s">
        <v>167</v>
      </c>
      <c r="CF111" t="s">
        <v>442</v>
      </c>
    </row>
    <row r="112" spans="83:84" x14ac:dyDescent="0.3">
      <c r="CE112" t="s">
        <v>71</v>
      </c>
      <c r="CF112" t="s">
        <v>443</v>
      </c>
    </row>
    <row r="113" spans="83:84" x14ac:dyDescent="0.3">
      <c r="CE113" s="1" t="s">
        <v>239</v>
      </c>
      <c r="CF113" s="1" t="s">
        <v>444</v>
      </c>
    </row>
    <row r="114" spans="83:84" x14ac:dyDescent="0.3">
      <c r="CE114" t="s">
        <v>307</v>
      </c>
      <c r="CF114" t="s">
        <v>445</v>
      </c>
    </row>
    <row r="115" spans="83:84" x14ac:dyDescent="0.3">
      <c r="CE115" t="s">
        <v>60</v>
      </c>
      <c r="CF115" t="s">
        <v>446</v>
      </c>
    </row>
    <row r="116" spans="83:84" x14ac:dyDescent="0.3">
      <c r="CE116" t="s">
        <v>119</v>
      </c>
      <c r="CF116" t="s">
        <v>447</v>
      </c>
    </row>
    <row r="117" spans="83:84" x14ac:dyDescent="0.3">
      <c r="CE117" t="s">
        <v>247</v>
      </c>
      <c r="CF117" t="s">
        <v>448</v>
      </c>
    </row>
    <row r="118" spans="83:84" x14ac:dyDescent="0.3">
      <c r="CE118" t="s">
        <v>149</v>
      </c>
      <c r="CF118" t="s">
        <v>449</v>
      </c>
    </row>
    <row r="119" spans="83:84" x14ac:dyDescent="0.3">
      <c r="CE119" t="s">
        <v>255</v>
      </c>
      <c r="CF119" t="s">
        <v>450</v>
      </c>
    </row>
    <row r="120" spans="83:84" x14ac:dyDescent="0.3">
      <c r="CE120" t="s">
        <v>308</v>
      </c>
      <c r="CF120" t="s">
        <v>451</v>
      </c>
    </row>
    <row r="121" spans="83:84" x14ac:dyDescent="0.3">
      <c r="CE121" t="s">
        <v>269</v>
      </c>
      <c r="CF121" t="s">
        <v>452</v>
      </c>
    </row>
    <row r="122" spans="83:84" x14ac:dyDescent="0.3">
      <c r="CE122" t="s">
        <v>47</v>
      </c>
      <c r="CF122" t="s">
        <v>453</v>
      </c>
    </row>
    <row r="123" spans="83:84" x14ac:dyDescent="0.3">
      <c r="CE123" t="s">
        <v>80</v>
      </c>
      <c r="CF123" t="s">
        <v>454</v>
      </c>
    </row>
    <row r="124" spans="83:84" x14ac:dyDescent="0.3">
      <c r="CE124" t="s">
        <v>278</v>
      </c>
      <c r="CF124" t="s">
        <v>455</v>
      </c>
    </row>
    <row r="125" spans="83:84" x14ac:dyDescent="0.3">
      <c r="CE125" t="s">
        <v>233</v>
      </c>
      <c r="CF125" t="s">
        <v>456</v>
      </c>
    </row>
    <row r="126" spans="83:84" x14ac:dyDescent="0.3">
      <c r="CE126" t="s">
        <v>171</v>
      </c>
      <c r="CF126" t="s">
        <v>457</v>
      </c>
    </row>
    <row r="127" spans="83:84" x14ac:dyDescent="0.3">
      <c r="CE127" t="s">
        <v>303</v>
      </c>
      <c r="CF127" t="s">
        <v>458</v>
      </c>
    </row>
    <row r="128" spans="83:84" x14ac:dyDescent="0.3">
      <c r="CE128" s="1" t="s">
        <v>325</v>
      </c>
      <c r="CF128" s="1" t="s">
        <v>459</v>
      </c>
    </row>
    <row r="129" spans="83:84" x14ac:dyDescent="0.3">
      <c r="CE129" t="s">
        <v>90</v>
      </c>
      <c r="CF129" t="s">
        <v>460</v>
      </c>
    </row>
    <row r="130" spans="83:84" x14ac:dyDescent="0.3">
      <c r="CE130" t="s">
        <v>57</v>
      </c>
      <c r="CF130" t="s">
        <v>461</v>
      </c>
    </row>
    <row r="131" spans="83:84" x14ac:dyDescent="0.3">
      <c r="CE131" t="s">
        <v>196</v>
      </c>
      <c r="CF131" t="s">
        <v>462</v>
      </c>
    </row>
    <row r="132" spans="83:84" x14ac:dyDescent="0.3">
      <c r="CE132" t="s">
        <v>282</v>
      </c>
      <c r="CF132" t="s">
        <v>463</v>
      </c>
    </row>
    <row r="133" spans="83:84" x14ac:dyDescent="0.3">
      <c r="CE133" t="s">
        <v>251</v>
      </c>
      <c r="CF133" t="s">
        <v>464</v>
      </c>
    </row>
    <row r="134" spans="83:84" x14ac:dyDescent="0.3">
      <c r="CE134" t="s">
        <v>115</v>
      </c>
      <c r="CF134" t="s">
        <v>465</v>
      </c>
    </row>
    <row r="135" spans="83:84" x14ac:dyDescent="0.3">
      <c r="CE135" t="s">
        <v>265</v>
      </c>
      <c r="CF135" t="s">
        <v>466</v>
      </c>
    </row>
    <row r="136" spans="83:84" x14ac:dyDescent="0.3">
      <c r="CE136" t="s">
        <v>264</v>
      </c>
      <c r="CF136" t="s">
        <v>467</v>
      </c>
    </row>
    <row r="137" spans="83:84" x14ac:dyDescent="0.3">
      <c r="CE137" t="s">
        <v>136</v>
      </c>
      <c r="CF137" t="s">
        <v>468</v>
      </c>
    </row>
    <row r="138" spans="83:84" x14ac:dyDescent="0.3">
      <c r="CE138" t="s">
        <v>304</v>
      </c>
      <c r="CF138" t="s">
        <v>469</v>
      </c>
    </row>
    <row r="139" spans="83:84" x14ac:dyDescent="0.3">
      <c r="CE139" t="s">
        <v>205</v>
      </c>
      <c r="CF139" t="s">
        <v>470</v>
      </c>
    </row>
    <row r="140" spans="83:84" x14ac:dyDescent="0.3">
      <c r="CE140" t="s">
        <v>244</v>
      </c>
      <c r="CF140" t="s">
        <v>471</v>
      </c>
    </row>
    <row r="141" spans="83:84" x14ac:dyDescent="0.3">
      <c r="CE141" t="s">
        <v>253</v>
      </c>
      <c r="CF141" t="s">
        <v>472</v>
      </c>
    </row>
    <row r="142" spans="83:84" x14ac:dyDescent="0.3">
      <c r="CE142" t="s">
        <v>116</v>
      </c>
      <c r="CF142" t="s">
        <v>473</v>
      </c>
    </row>
    <row r="143" spans="83:84" x14ac:dyDescent="0.3">
      <c r="CE143" t="s">
        <v>175</v>
      </c>
      <c r="CF143" t="s">
        <v>474</v>
      </c>
    </row>
    <row r="144" spans="83:84" x14ac:dyDescent="0.3">
      <c r="CE144" t="s">
        <v>108</v>
      </c>
      <c r="CF144" t="s">
        <v>475</v>
      </c>
    </row>
    <row r="145" spans="83:84" x14ac:dyDescent="0.3">
      <c r="CE145" t="s">
        <v>174</v>
      </c>
      <c r="CF145" t="s">
        <v>476</v>
      </c>
    </row>
    <row r="146" spans="83:84" x14ac:dyDescent="0.3">
      <c r="CE146" t="s">
        <v>334</v>
      </c>
      <c r="CF146" t="s">
        <v>477</v>
      </c>
    </row>
    <row r="147" spans="83:84" x14ac:dyDescent="0.3">
      <c r="CE147" t="s">
        <v>306</v>
      </c>
      <c r="CF147" t="s">
        <v>478</v>
      </c>
    </row>
    <row r="148" spans="83:84" x14ac:dyDescent="0.3">
      <c r="CE148" t="s">
        <v>243</v>
      </c>
      <c r="CF148" t="s">
        <v>479</v>
      </c>
    </row>
    <row r="149" spans="83:84" x14ac:dyDescent="0.3">
      <c r="CE149" t="s">
        <v>241</v>
      </c>
      <c r="CF149" t="s">
        <v>480</v>
      </c>
    </row>
    <row r="150" spans="83:84" x14ac:dyDescent="0.3">
      <c r="CE150" t="s">
        <v>248</v>
      </c>
      <c r="CF150" t="s">
        <v>481</v>
      </c>
    </row>
    <row r="151" spans="83:84" x14ac:dyDescent="0.3">
      <c r="CE151" t="s">
        <v>321</v>
      </c>
      <c r="CF151" t="s">
        <v>482</v>
      </c>
    </row>
    <row r="152" spans="83:84" x14ac:dyDescent="0.3">
      <c r="CE152" t="s">
        <v>172</v>
      </c>
      <c r="CF152" t="s">
        <v>483</v>
      </c>
    </row>
    <row r="153" spans="83:84" x14ac:dyDescent="0.3">
      <c r="CE153" t="s">
        <v>211</v>
      </c>
      <c r="CF153" t="s">
        <v>484</v>
      </c>
    </row>
    <row r="154" spans="83:84" x14ac:dyDescent="0.3">
      <c r="CE154" t="s">
        <v>200</v>
      </c>
      <c r="CF154" t="s">
        <v>485</v>
      </c>
    </row>
    <row r="155" spans="83:84" x14ac:dyDescent="0.3">
      <c r="CE155" t="s">
        <v>214</v>
      </c>
      <c r="CF155" t="s">
        <v>486</v>
      </c>
    </row>
    <row r="156" spans="83:84" x14ac:dyDescent="0.3">
      <c r="CE156" t="s">
        <v>263</v>
      </c>
      <c r="CF156" t="s">
        <v>487</v>
      </c>
    </row>
    <row r="157" spans="83:84" x14ac:dyDescent="0.3">
      <c r="CE157" t="s">
        <v>305</v>
      </c>
      <c r="CF157" t="s">
        <v>488</v>
      </c>
    </row>
    <row r="158" spans="83:84" x14ac:dyDescent="0.3">
      <c r="CE158" t="s">
        <v>114</v>
      </c>
      <c r="CF158" t="s">
        <v>489</v>
      </c>
    </row>
    <row r="159" spans="83:84" x14ac:dyDescent="0.3">
      <c r="CE159" t="s">
        <v>98</v>
      </c>
      <c r="CF159" t="s">
        <v>490</v>
      </c>
    </row>
    <row r="160" spans="83:84" x14ac:dyDescent="0.3">
      <c r="CE160" t="s">
        <v>154</v>
      </c>
      <c r="CF160" t="s">
        <v>491</v>
      </c>
    </row>
    <row r="161" spans="83:84" x14ac:dyDescent="0.3">
      <c r="CE161" t="s">
        <v>198</v>
      </c>
      <c r="CF161" t="s">
        <v>492</v>
      </c>
    </row>
    <row r="162" spans="83:84" x14ac:dyDescent="0.3">
      <c r="CE162" t="s">
        <v>213</v>
      </c>
      <c r="CF162" t="s">
        <v>493</v>
      </c>
    </row>
    <row r="163" spans="83:84" x14ac:dyDescent="0.3">
      <c r="CE163" t="s">
        <v>286</v>
      </c>
      <c r="CF163" t="s">
        <v>494</v>
      </c>
    </row>
    <row r="164" spans="83:84" x14ac:dyDescent="0.3">
      <c r="CE164" t="s">
        <v>283</v>
      </c>
      <c r="CF164" t="s">
        <v>495</v>
      </c>
    </row>
    <row r="165" spans="83:84" x14ac:dyDescent="0.3">
      <c r="CE165" t="s">
        <v>151</v>
      </c>
      <c r="CF165" t="s">
        <v>496</v>
      </c>
    </row>
    <row r="166" spans="83:84" x14ac:dyDescent="0.3">
      <c r="CE166" t="s">
        <v>125</v>
      </c>
      <c r="CF166" t="s">
        <v>497</v>
      </c>
    </row>
    <row r="167" spans="83:84" x14ac:dyDescent="0.3">
      <c r="CE167" t="s">
        <v>319</v>
      </c>
      <c r="CF167" t="s">
        <v>498</v>
      </c>
    </row>
    <row r="168" spans="83:84" x14ac:dyDescent="0.3">
      <c r="CE168" t="s">
        <v>124</v>
      </c>
      <c r="CF168" t="s">
        <v>499</v>
      </c>
    </row>
    <row r="169" spans="83:84" x14ac:dyDescent="0.3">
      <c r="CE169" t="s">
        <v>208</v>
      </c>
      <c r="CF169" t="s">
        <v>500</v>
      </c>
    </row>
    <row r="170" spans="83:84" x14ac:dyDescent="0.3">
      <c r="CE170" t="s">
        <v>123</v>
      </c>
      <c r="CF170" t="s">
        <v>501</v>
      </c>
    </row>
    <row r="171" spans="83:84" x14ac:dyDescent="0.3">
      <c r="CE171" t="s">
        <v>189</v>
      </c>
      <c r="CF171" t="s">
        <v>502</v>
      </c>
    </row>
    <row r="172" spans="83:84" x14ac:dyDescent="0.3">
      <c r="CE172" t="s">
        <v>202</v>
      </c>
      <c r="CF172" t="s">
        <v>503</v>
      </c>
    </row>
    <row r="173" spans="83:84" x14ac:dyDescent="0.3">
      <c r="CE173" t="s">
        <v>288</v>
      </c>
      <c r="CF173" t="s">
        <v>504</v>
      </c>
    </row>
    <row r="174" spans="83:84" x14ac:dyDescent="0.3">
      <c r="CE174" t="s">
        <v>201</v>
      </c>
      <c r="CF174" t="s">
        <v>505</v>
      </c>
    </row>
    <row r="175" spans="83:84" x14ac:dyDescent="0.3">
      <c r="CE175" t="s">
        <v>180</v>
      </c>
      <c r="CF175" t="s">
        <v>506</v>
      </c>
    </row>
    <row r="176" spans="83:84" x14ac:dyDescent="0.3">
      <c r="CE176" t="s">
        <v>273</v>
      </c>
      <c r="CF176" t="s">
        <v>507</v>
      </c>
    </row>
    <row r="177" spans="83:84" x14ac:dyDescent="0.3">
      <c r="CE177" t="s">
        <v>232</v>
      </c>
      <c r="CF177" t="s">
        <v>508</v>
      </c>
    </row>
    <row r="178" spans="83:84" x14ac:dyDescent="0.3">
      <c r="CE178" t="s">
        <v>261</v>
      </c>
      <c r="CF178" t="s">
        <v>509</v>
      </c>
    </row>
    <row r="179" spans="83:84" x14ac:dyDescent="0.3">
      <c r="CE179" t="s">
        <v>94</v>
      </c>
      <c r="CF179" t="s">
        <v>510</v>
      </c>
    </row>
    <row r="180" spans="83:84" x14ac:dyDescent="0.3">
      <c r="CE180" t="s">
        <v>86</v>
      </c>
      <c r="CF180" t="s">
        <v>511</v>
      </c>
    </row>
    <row r="181" spans="83:84" x14ac:dyDescent="0.3">
      <c r="CE181" t="s">
        <v>207</v>
      </c>
      <c r="CF181" t="s">
        <v>512</v>
      </c>
    </row>
    <row r="182" spans="83:84" x14ac:dyDescent="0.3">
      <c r="CE182" t="s">
        <v>223</v>
      </c>
      <c r="CF182" t="s">
        <v>513</v>
      </c>
    </row>
    <row r="183" spans="83:84" x14ac:dyDescent="0.3">
      <c r="CE183" t="s">
        <v>46</v>
      </c>
      <c r="CF183" t="s">
        <v>514</v>
      </c>
    </row>
    <row r="184" spans="83:84" x14ac:dyDescent="0.3">
      <c r="CE184" t="s">
        <v>88</v>
      </c>
      <c r="CF184" t="s">
        <v>515</v>
      </c>
    </row>
    <row r="185" spans="83:84" x14ac:dyDescent="0.3">
      <c r="CE185" t="s">
        <v>312</v>
      </c>
      <c r="CF185" t="s">
        <v>516</v>
      </c>
    </row>
    <row r="186" spans="83:84" x14ac:dyDescent="0.3">
      <c r="CE186" t="s">
        <v>97</v>
      </c>
      <c r="CF186" t="s">
        <v>517</v>
      </c>
    </row>
    <row r="187" spans="83:84" x14ac:dyDescent="0.3">
      <c r="CE187" t="s">
        <v>204</v>
      </c>
      <c r="CF187" t="s">
        <v>518</v>
      </c>
    </row>
    <row r="188" spans="83:84" x14ac:dyDescent="0.3">
      <c r="CE188" t="s">
        <v>52</v>
      </c>
      <c r="CF188" t="s">
        <v>519</v>
      </c>
    </row>
    <row r="189" spans="83:84" x14ac:dyDescent="0.3">
      <c r="CE189" t="s">
        <v>181</v>
      </c>
      <c r="CF189" t="s">
        <v>520</v>
      </c>
    </row>
    <row r="190" spans="83:84" x14ac:dyDescent="0.3">
      <c r="CE190" t="s">
        <v>225</v>
      </c>
      <c r="CF190" t="s">
        <v>521</v>
      </c>
    </row>
    <row r="191" spans="83:84" x14ac:dyDescent="0.3">
      <c r="CE191" t="s">
        <v>197</v>
      </c>
      <c r="CF191" t="s">
        <v>522</v>
      </c>
    </row>
    <row r="192" spans="83:84" x14ac:dyDescent="0.3">
      <c r="CE192" t="s">
        <v>101</v>
      </c>
      <c r="CF192" t="s">
        <v>523</v>
      </c>
    </row>
    <row r="193" spans="83:84" x14ac:dyDescent="0.3">
      <c r="CE193" t="s">
        <v>64</v>
      </c>
      <c r="CF193" t="s">
        <v>524</v>
      </c>
    </row>
    <row r="194" spans="83:84" x14ac:dyDescent="0.3">
      <c r="CE194" s="1" t="s">
        <v>132</v>
      </c>
      <c r="CF194" s="1" t="s">
        <v>525</v>
      </c>
    </row>
    <row r="195" spans="83:84" x14ac:dyDescent="0.3">
      <c r="CE195" t="s">
        <v>299</v>
      </c>
      <c r="CF195" t="s">
        <v>526</v>
      </c>
    </row>
    <row r="196" spans="83:84" x14ac:dyDescent="0.3">
      <c r="CE196" t="s">
        <v>55</v>
      </c>
      <c r="CF196" t="s">
        <v>527</v>
      </c>
    </row>
    <row r="197" spans="83:84" x14ac:dyDescent="0.3">
      <c r="CE197" t="s">
        <v>310</v>
      </c>
      <c r="CF197" t="s">
        <v>528</v>
      </c>
    </row>
    <row r="198" spans="83:84" x14ac:dyDescent="0.3">
      <c r="CE198" t="s">
        <v>218</v>
      </c>
      <c r="CF198" t="s">
        <v>529</v>
      </c>
    </row>
    <row r="199" spans="83:84" x14ac:dyDescent="0.3">
      <c r="CE199" t="s">
        <v>128</v>
      </c>
      <c r="CF199" t="s">
        <v>530</v>
      </c>
    </row>
    <row r="200" spans="83:84" x14ac:dyDescent="0.3">
      <c r="CE200" t="s">
        <v>130</v>
      </c>
      <c r="CF200" t="s">
        <v>531</v>
      </c>
    </row>
    <row r="201" spans="83:84" x14ac:dyDescent="0.3">
      <c r="CE201" t="s">
        <v>68</v>
      </c>
      <c r="CF201" t="s">
        <v>532</v>
      </c>
    </row>
    <row r="202" spans="83:84" x14ac:dyDescent="0.3">
      <c r="CE202" t="s">
        <v>103</v>
      </c>
      <c r="CF202" t="s">
        <v>533</v>
      </c>
    </row>
    <row r="203" spans="83:84" x14ac:dyDescent="0.3">
      <c r="CE203" t="s">
        <v>289</v>
      </c>
      <c r="CF203" t="s">
        <v>534</v>
      </c>
    </row>
    <row r="204" spans="83:84" x14ac:dyDescent="0.3">
      <c r="CE204" t="s">
        <v>209</v>
      </c>
      <c r="CF204" t="s">
        <v>535</v>
      </c>
    </row>
    <row r="205" spans="83:84" x14ac:dyDescent="0.3">
      <c r="CE205" t="s">
        <v>186</v>
      </c>
      <c r="CF205" t="s">
        <v>536</v>
      </c>
    </row>
    <row r="206" spans="83:84" x14ac:dyDescent="0.3">
      <c r="CE206" s="1" t="s">
        <v>139</v>
      </c>
      <c r="CF206" s="1" t="s">
        <v>537</v>
      </c>
    </row>
    <row r="207" spans="83:84" x14ac:dyDescent="0.3">
      <c r="CE207" t="s">
        <v>96</v>
      </c>
      <c r="CF207" t="s">
        <v>538</v>
      </c>
    </row>
    <row r="208" spans="83:84" x14ac:dyDescent="0.3">
      <c r="CE208" t="s">
        <v>56</v>
      </c>
      <c r="CF208" t="s">
        <v>539</v>
      </c>
    </row>
    <row r="209" spans="83:84" x14ac:dyDescent="0.3">
      <c r="CE209" t="s">
        <v>77</v>
      </c>
      <c r="CF209" t="s">
        <v>540</v>
      </c>
    </row>
    <row r="210" spans="83:84" x14ac:dyDescent="0.3">
      <c r="CE210" t="s">
        <v>48</v>
      </c>
      <c r="CF210" t="s">
        <v>541</v>
      </c>
    </row>
    <row r="211" spans="83:84" x14ac:dyDescent="0.3">
      <c r="CE211" t="s">
        <v>272</v>
      </c>
      <c r="CF211" t="s">
        <v>542</v>
      </c>
    </row>
    <row r="212" spans="83:84" x14ac:dyDescent="0.3">
      <c r="CE212" t="s">
        <v>143</v>
      </c>
      <c r="CF212" t="s">
        <v>543</v>
      </c>
    </row>
    <row r="213" spans="83:84" x14ac:dyDescent="0.3">
      <c r="CE213" t="s">
        <v>291</v>
      </c>
      <c r="CF213" t="s">
        <v>544</v>
      </c>
    </row>
    <row r="214" spans="83:84" x14ac:dyDescent="0.3">
      <c r="CE214" t="s">
        <v>168</v>
      </c>
      <c r="CF214" t="s">
        <v>545</v>
      </c>
    </row>
    <row r="215" spans="83:84" x14ac:dyDescent="0.3">
      <c r="CE215" t="s">
        <v>317</v>
      </c>
      <c r="CF215" t="s">
        <v>546</v>
      </c>
    </row>
    <row r="216" spans="83:84" x14ac:dyDescent="0.3">
      <c r="CE216" t="s">
        <v>107</v>
      </c>
      <c r="CF216" t="s">
        <v>547</v>
      </c>
    </row>
    <row r="217" spans="83:84" x14ac:dyDescent="0.3">
      <c r="CE217" t="s">
        <v>234</v>
      </c>
      <c r="CF217" t="s">
        <v>548</v>
      </c>
    </row>
    <row r="218" spans="83:84" x14ac:dyDescent="0.3">
      <c r="CE218" t="s">
        <v>121</v>
      </c>
      <c r="CF218" t="s">
        <v>549</v>
      </c>
    </row>
    <row r="219" spans="83:84" x14ac:dyDescent="0.3">
      <c r="CE219" t="s">
        <v>133</v>
      </c>
      <c r="CF219" t="s">
        <v>550</v>
      </c>
    </row>
    <row r="220" spans="83:84" x14ac:dyDescent="0.3">
      <c r="CE220" t="s">
        <v>237</v>
      </c>
      <c r="CF220" t="s">
        <v>551</v>
      </c>
    </row>
    <row r="221" spans="83:84" x14ac:dyDescent="0.3">
      <c r="CE221" t="s">
        <v>324</v>
      </c>
      <c r="CF221" t="s">
        <v>552</v>
      </c>
    </row>
    <row r="222" spans="83:84" x14ac:dyDescent="0.3">
      <c r="CE222" t="s">
        <v>216</v>
      </c>
      <c r="CF222" t="s">
        <v>553</v>
      </c>
    </row>
    <row r="223" spans="83:84" x14ac:dyDescent="0.3">
      <c r="CE223" t="s">
        <v>66</v>
      </c>
      <c r="CF223" t="s">
        <v>554</v>
      </c>
    </row>
    <row r="224" spans="83:84" x14ac:dyDescent="0.3">
      <c r="CE224" t="s">
        <v>231</v>
      </c>
      <c r="CF224" t="s">
        <v>555</v>
      </c>
    </row>
    <row r="225" spans="83:84" x14ac:dyDescent="0.3">
      <c r="CE225" t="s">
        <v>195</v>
      </c>
      <c r="CF225" t="s">
        <v>556</v>
      </c>
    </row>
    <row r="226" spans="83:84" x14ac:dyDescent="0.3">
      <c r="CE226" t="s">
        <v>148</v>
      </c>
      <c r="CF226" t="s">
        <v>557</v>
      </c>
    </row>
    <row r="227" spans="83:84" x14ac:dyDescent="0.3">
      <c r="CE227" t="s">
        <v>242</v>
      </c>
      <c r="CF227" t="s">
        <v>558</v>
      </c>
    </row>
    <row r="228" spans="83:84" x14ac:dyDescent="0.3">
      <c r="CE228" t="s">
        <v>140</v>
      </c>
      <c r="CF228" t="s">
        <v>559</v>
      </c>
    </row>
    <row r="229" spans="83:84" x14ac:dyDescent="0.3">
      <c r="CE229" t="s">
        <v>254</v>
      </c>
      <c r="CF229" t="s">
        <v>560</v>
      </c>
    </row>
    <row r="230" spans="83:84" x14ac:dyDescent="0.3">
      <c r="CE230" t="s">
        <v>146</v>
      </c>
      <c r="CF230" t="s">
        <v>561</v>
      </c>
    </row>
    <row r="231" spans="83:84" x14ac:dyDescent="0.3">
      <c r="CE231" t="s">
        <v>106</v>
      </c>
      <c r="CF231" t="s">
        <v>562</v>
      </c>
    </row>
    <row r="232" spans="83:84" x14ac:dyDescent="0.3">
      <c r="CE232" t="s">
        <v>210</v>
      </c>
      <c r="CF232" t="s">
        <v>563</v>
      </c>
    </row>
    <row r="233" spans="83:84" x14ac:dyDescent="0.3">
      <c r="CE233" t="s">
        <v>156</v>
      </c>
      <c r="CF233" t="s">
        <v>564</v>
      </c>
    </row>
    <row r="234" spans="83:84" x14ac:dyDescent="0.3">
      <c r="CE234" t="s">
        <v>127</v>
      </c>
      <c r="CF234" t="s">
        <v>565</v>
      </c>
    </row>
    <row r="235" spans="83:84" x14ac:dyDescent="0.3">
      <c r="CE235" t="s">
        <v>193</v>
      </c>
      <c r="CF235" t="s">
        <v>566</v>
      </c>
    </row>
    <row r="236" spans="83:84" x14ac:dyDescent="0.3">
      <c r="CE236" t="s">
        <v>260</v>
      </c>
      <c r="CF236" t="s">
        <v>567</v>
      </c>
    </row>
    <row r="237" spans="83:84" x14ac:dyDescent="0.3">
      <c r="CE237" t="s">
        <v>185</v>
      </c>
      <c r="CF237" t="s">
        <v>568</v>
      </c>
    </row>
    <row r="238" spans="83:84" x14ac:dyDescent="0.3">
      <c r="CE238" t="s">
        <v>318</v>
      </c>
      <c r="CF238" t="s">
        <v>569</v>
      </c>
    </row>
    <row r="239" spans="83:84" x14ac:dyDescent="0.3">
      <c r="CE239" t="s">
        <v>259</v>
      </c>
      <c r="CF239" t="s">
        <v>570</v>
      </c>
    </row>
    <row r="240" spans="83:84" x14ac:dyDescent="0.3">
      <c r="CE240" s="1" t="s">
        <v>99</v>
      </c>
      <c r="CF240" s="1" t="s">
        <v>571</v>
      </c>
    </row>
    <row r="241" spans="83:84" x14ac:dyDescent="0.3">
      <c r="CE241" t="s">
        <v>79</v>
      </c>
      <c r="CF241" t="s">
        <v>572</v>
      </c>
    </row>
    <row r="242" spans="83:84" x14ac:dyDescent="0.3">
      <c r="CE242" t="s">
        <v>58</v>
      </c>
      <c r="CF242" t="s">
        <v>573</v>
      </c>
    </row>
    <row r="243" spans="83:84" x14ac:dyDescent="0.3">
      <c r="CE243" t="s">
        <v>217</v>
      </c>
      <c r="CF243" t="s">
        <v>574</v>
      </c>
    </row>
    <row r="244" spans="83:84" x14ac:dyDescent="0.3">
      <c r="CE244" t="s">
        <v>314</v>
      </c>
      <c r="CF244" t="s">
        <v>575</v>
      </c>
    </row>
    <row r="245" spans="83:84" x14ac:dyDescent="0.3">
      <c r="CE245" t="s">
        <v>245</v>
      </c>
      <c r="CF245" t="s">
        <v>576</v>
      </c>
    </row>
    <row r="246" spans="83:84" x14ac:dyDescent="0.3">
      <c r="CE246" t="s">
        <v>256</v>
      </c>
      <c r="CF246" t="s">
        <v>577</v>
      </c>
    </row>
    <row r="247" spans="83:84" x14ac:dyDescent="0.3">
      <c r="CE247" t="s">
        <v>279</v>
      </c>
      <c r="CF247" t="s">
        <v>578</v>
      </c>
    </row>
    <row r="248" spans="83:84" x14ac:dyDescent="0.3">
      <c r="CE248" t="s">
        <v>221</v>
      </c>
      <c r="CF248" t="s">
        <v>579</v>
      </c>
    </row>
    <row r="249" spans="83:84" x14ac:dyDescent="0.3">
      <c r="CE249" t="s">
        <v>327</v>
      </c>
      <c r="CF249" t="s">
        <v>580</v>
      </c>
    </row>
    <row r="250" spans="83:84" x14ac:dyDescent="0.3">
      <c r="CE250" t="s">
        <v>219</v>
      </c>
      <c r="CF250" t="s">
        <v>581</v>
      </c>
    </row>
    <row r="251" spans="83:84" x14ac:dyDescent="0.3">
      <c r="CE251" t="s">
        <v>118</v>
      </c>
      <c r="CF251" t="s">
        <v>582</v>
      </c>
    </row>
    <row r="252" spans="83:84" x14ac:dyDescent="0.3">
      <c r="CE252" t="s">
        <v>145</v>
      </c>
      <c r="CF252" t="s">
        <v>583</v>
      </c>
    </row>
    <row r="253" spans="83:84" x14ac:dyDescent="0.3">
      <c r="CE253" t="s">
        <v>309</v>
      </c>
      <c r="CF253" t="s">
        <v>584</v>
      </c>
    </row>
    <row r="254" spans="83:84" x14ac:dyDescent="0.3">
      <c r="CE254" t="s">
        <v>292</v>
      </c>
      <c r="CF254" t="s">
        <v>585</v>
      </c>
    </row>
    <row r="255" spans="83:84" x14ac:dyDescent="0.3">
      <c r="CE255" t="s">
        <v>159</v>
      </c>
      <c r="CF255" t="s">
        <v>586</v>
      </c>
    </row>
    <row r="256" spans="83:84" x14ac:dyDescent="0.3">
      <c r="CE256" t="s">
        <v>179</v>
      </c>
      <c r="CF256" t="s">
        <v>587</v>
      </c>
    </row>
    <row r="257" spans="83:84" x14ac:dyDescent="0.3">
      <c r="CE257" t="s">
        <v>206</v>
      </c>
      <c r="CF257" t="s">
        <v>588</v>
      </c>
    </row>
    <row r="258" spans="83:84" x14ac:dyDescent="0.3">
      <c r="CE258" t="s">
        <v>328</v>
      </c>
      <c r="CF258" t="s">
        <v>589</v>
      </c>
    </row>
    <row r="259" spans="83:84" x14ac:dyDescent="0.3">
      <c r="CE259" t="s">
        <v>296</v>
      </c>
      <c r="CF259" t="s">
        <v>590</v>
      </c>
    </row>
    <row r="260" spans="83:84" x14ac:dyDescent="0.3">
      <c r="CE260" t="s">
        <v>81</v>
      </c>
      <c r="CF260" t="s">
        <v>591</v>
      </c>
    </row>
    <row r="261" spans="83:84" x14ac:dyDescent="0.3">
      <c r="CE261" t="s">
        <v>165</v>
      </c>
      <c r="CF261" t="s">
        <v>592</v>
      </c>
    </row>
    <row r="262" spans="83:84" x14ac:dyDescent="0.3">
      <c r="CE262" t="s">
        <v>142</v>
      </c>
      <c r="CF262" t="s">
        <v>593</v>
      </c>
    </row>
    <row r="263" spans="83:84" x14ac:dyDescent="0.3">
      <c r="CE263" t="s">
        <v>287</v>
      </c>
      <c r="CF263" t="s">
        <v>594</v>
      </c>
    </row>
    <row r="264" spans="83:84" x14ac:dyDescent="0.3">
      <c r="CE264" t="s">
        <v>320</v>
      </c>
      <c r="CF264" t="s">
        <v>595</v>
      </c>
    </row>
    <row r="265" spans="83:84" x14ac:dyDescent="0.3">
      <c r="CE265" t="s">
        <v>220</v>
      </c>
      <c r="CF265" t="s">
        <v>596</v>
      </c>
    </row>
    <row r="266" spans="83:84" x14ac:dyDescent="0.3">
      <c r="CE266" t="s">
        <v>276</v>
      </c>
      <c r="CF266" t="s">
        <v>597</v>
      </c>
    </row>
    <row r="267" spans="83:84" x14ac:dyDescent="0.3">
      <c r="CE267" t="s">
        <v>69</v>
      </c>
      <c r="CF267" t="s">
        <v>598</v>
      </c>
    </row>
    <row r="268" spans="83:84" x14ac:dyDescent="0.3">
      <c r="CE268" t="s">
        <v>138</v>
      </c>
      <c r="CF268" t="s">
        <v>599</v>
      </c>
    </row>
    <row r="269" spans="83:84" x14ac:dyDescent="0.3">
      <c r="CE269" t="s">
        <v>293</v>
      </c>
      <c r="CF269" t="s">
        <v>600</v>
      </c>
    </row>
    <row r="270" spans="83:84" x14ac:dyDescent="0.3">
      <c r="CE270" t="s">
        <v>102</v>
      </c>
      <c r="CF270" t="s">
        <v>601</v>
      </c>
    </row>
    <row r="271" spans="83:84" x14ac:dyDescent="0.3">
      <c r="CE271" t="s">
        <v>298</v>
      </c>
      <c r="CF271" t="s">
        <v>602</v>
      </c>
    </row>
    <row r="272" spans="83:84" x14ac:dyDescent="0.3">
      <c r="CE272" t="s">
        <v>295</v>
      </c>
      <c r="CF272" t="s">
        <v>603</v>
      </c>
    </row>
    <row r="273" spans="83:84" x14ac:dyDescent="0.3">
      <c r="CE273" t="s">
        <v>332</v>
      </c>
      <c r="CF273" t="s">
        <v>604</v>
      </c>
    </row>
    <row r="274" spans="83:84" x14ac:dyDescent="0.3">
      <c r="CE274" t="s">
        <v>104</v>
      </c>
      <c r="CF274" t="s">
        <v>605</v>
      </c>
    </row>
    <row r="275" spans="83:84" x14ac:dyDescent="0.3">
      <c r="CE275" t="s">
        <v>73</v>
      </c>
      <c r="CF275" t="s">
        <v>606</v>
      </c>
    </row>
    <row r="276" spans="83:84" x14ac:dyDescent="0.3">
      <c r="CE276" t="s">
        <v>44</v>
      </c>
      <c r="CF276" t="s">
        <v>607</v>
      </c>
    </row>
    <row r="277" spans="83:84" x14ac:dyDescent="0.3">
      <c r="CE277" t="s">
        <v>91</v>
      </c>
      <c r="CF277" t="s">
        <v>608</v>
      </c>
    </row>
    <row r="278" spans="83:84" x14ac:dyDescent="0.3">
      <c r="CE278" t="s">
        <v>275</v>
      </c>
      <c r="CF278" t="s">
        <v>609</v>
      </c>
    </row>
    <row r="279" spans="83:84" x14ac:dyDescent="0.3">
      <c r="CE279" t="s">
        <v>63</v>
      </c>
      <c r="CF279" t="s">
        <v>610</v>
      </c>
    </row>
    <row r="280" spans="83:84" x14ac:dyDescent="0.3">
      <c r="CE280" t="s">
        <v>270</v>
      </c>
      <c r="CF280" t="s">
        <v>611</v>
      </c>
    </row>
    <row r="281" spans="83:84" x14ac:dyDescent="0.3">
      <c r="CE281" t="s">
        <v>333</v>
      </c>
      <c r="CF281" t="s">
        <v>612</v>
      </c>
    </row>
    <row r="282" spans="83:84" x14ac:dyDescent="0.3">
      <c r="CE282" t="s">
        <v>183</v>
      </c>
      <c r="CF282" t="s">
        <v>613</v>
      </c>
    </row>
    <row r="283" spans="83:84" x14ac:dyDescent="0.3">
      <c r="CE283" t="s">
        <v>229</v>
      </c>
      <c r="CF283" t="s">
        <v>614</v>
      </c>
    </row>
    <row r="284" spans="83:84" x14ac:dyDescent="0.3">
      <c r="CE284" t="s">
        <v>170</v>
      </c>
      <c r="CF284" t="s">
        <v>615</v>
      </c>
    </row>
    <row r="285" spans="83:84" x14ac:dyDescent="0.3">
      <c r="CE285" t="s">
        <v>190</v>
      </c>
      <c r="CF285" t="s">
        <v>616</v>
      </c>
    </row>
    <row r="286" spans="83:84" x14ac:dyDescent="0.3">
      <c r="CE286" t="s">
        <v>212</v>
      </c>
      <c r="CF286" t="s">
        <v>617</v>
      </c>
    </row>
    <row r="287" spans="83:84" x14ac:dyDescent="0.3">
      <c r="CE287" t="s">
        <v>110</v>
      </c>
      <c r="CF287" t="s">
        <v>618</v>
      </c>
    </row>
    <row r="288" spans="83:84" x14ac:dyDescent="0.3">
      <c r="CE288" t="s">
        <v>177</v>
      </c>
      <c r="CF288" t="s">
        <v>619</v>
      </c>
    </row>
    <row r="289" spans="83:84" x14ac:dyDescent="0.3">
      <c r="CE289" t="s">
        <v>122</v>
      </c>
      <c r="CF289" t="s">
        <v>620</v>
      </c>
    </row>
    <row r="290" spans="83:84" x14ac:dyDescent="0.3">
      <c r="CE290" t="s">
        <v>163</v>
      </c>
      <c r="CF290" t="s">
        <v>621</v>
      </c>
    </row>
    <row r="291" spans="83:84" x14ac:dyDescent="0.3">
      <c r="CE291" t="s">
        <v>84</v>
      </c>
      <c r="CF291" t="s">
        <v>622</v>
      </c>
    </row>
    <row r="292" spans="83:84" x14ac:dyDescent="0.3">
      <c r="CE292" t="s">
        <v>322</v>
      </c>
      <c r="CF292" t="s">
        <v>623</v>
      </c>
    </row>
    <row r="293" spans="83:84" x14ac:dyDescent="0.3">
      <c r="CE293" t="s">
        <v>285</v>
      </c>
      <c r="CF293" t="s">
        <v>624</v>
      </c>
    </row>
    <row r="294" spans="83:84" x14ac:dyDescent="0.3">
      <c r="CE294" t="s">
        <v>331</v>
      </c>
      <c r="CF294" t="s">
        <v>625</v>
      </c>
    </row>
  </sheetData>
  <sortState xmlns:xlrd2="http://schemas.microsoft.com/office/spreadsheetml/2017/richdata2" ref="CE1:CF294">
    <sortCondition ref="CF1:CF294"/>
  </sortState>
  <mergeCells count="37">
    <mergeCell ref="B52:C52"/>
    <mergeCell ref="B53:C53"/>
    <mergeCell ref="B55:C55"/>
    <mergeCell ref="B57:C57"/>
    <mergeCell ref="B64:C64"/>
    <mergeCell ref="B48:C48"/>
    <mergeCell ref="B49:C49"/>
    <mergeCell ref="B50:C50"/>
    <mergeCell ref="B51:C51"/>
    <mergeCell ref="B42:C42"/>
    <mergeCell ref="B41:C41"/>
    <mergeCell ref="B44:C44"/>
    <mergeCell ref="B45:C45"/>
    <mergeCell ref="B46:C46"/>
    <mergeCell ref="B47:C47"/>
    <mergeCell ref="E60:G60"/>
    <mergeCell ref="E59:G59"/>
    <mergeCell ref="D32:G32"/>
    <mergeCell ref="D43:G43"/>
    <mergeCell ref="B17:G21"/>
    <mergeCell ref="D29:G29"/>
    <mergeCell ref="C25:G25"/>
    <mergeCell ref="B31:C31"/>
    <mergeCell ref="B33:C33"/>
    <mergeCell ref="B34:C34"/>
    <mergeCell ref="B35:C35"/>
    <mergeCell ref="B36:C36"/>
    <mergeCell ref="B37:C37"/>
    <mergeCell ref="B38:C38"/>
    <mergeCell ref="B39:C39"/>
    <mergeCell ref="B40:C40"/>
    <mergeCell ref="C1:E1"/>
    <mergeCell ref="C3:D3"/>
    <mergeCell ref="C4:D4"/>
    <mergeCell ref="E3:F3"/>
    <mergeCell ref="E4:F4"/>
    <mergeCell ref="D2:E2"/>
  </mergeCells>
  <conditionalFormatting sqref="D53:G53">
    <cfRule type="cellIs" dxfId="0" priority="2" operator="notEqual">
      <formula>0</formula>
    </cfRule>
  </conditionalFormatting>
  <dataValidations count="1">
    <dataValidation type="list" allowBlank="1" showInputMessage="1" showErrorMessage="1" sqref="C1:E1" xr:uid="{00000000-0002-0000-0100-000000000000}">
      <formula1>$CF$1:$CF$294</formula1>
    </dataValidation>
  </dataValidations>
  <pageMargins left="0.7" right="0.7" top="1.25" bottom="0.75" header="0.3" footer="0.3"/>
  <pageSetup scale="56" orientation="portrait" r:id="rId1"/>
  <headerFooter>
    <oddHeader xml:space="preserve">&amp;C&amp;"Century Gothic,Bold"&amp;36&amp;K000000ENRICHMENT LEVY:&amp;KFF0000
&amp;28OSPI PRE-BALLOT APPROVAL
</oddHeader>
    <oddFooter>&amp;R&amp;"Century Gothic,Regular"&amp;D</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Sheet1!$C$3:$C$14</xm:f>
          </x14:formula1>
          <xm:sqref>F2</xm:sqref>
        </x14:dataValidation>
        <x14:dataValidation type="list" allowBlank="1" showInputMessage="1" showErrorMessage="1" xr:uid="{00000000-0002-0000-0100-000002000000}">
          <x14:formula1>
            <xm:f>Sheet1!$E$4:$E$15</xm:f>
          </x14:formula1>
          <xm:sqref>C2</xm:sqref>
        </x14:dataValidation>
        <x14:dataValidation type="list" allowBlank="1" showInputMessage="1" showErrorMessage="1" xr:uid="{00000000-0002-0000-0100-000003000000}">
          <x14:formula1>
            <xm:f>Sheet1!$F$4:$F$5</xm:f>
          </x14:formula1>
          <xm:sqref>F14 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F15"/>
  <sheetViews>
    <sheetView workbookViewId="0">
      <selection activeCell="F6" sqref="F6"/>
    </sheetView>
  </sheetViews>
  <sheetFormatPr defaultRowHeight="15" x14ac:dyDescent="0.25"/>
  <sheetData>
    <row r="3" spans="3:6" x14ac:dyDescent="0.25">
      <c r="C3" s="41" t="s">
        <v>663</v>
      </c>
    </row>
    <row r="4" spans="3:6" x14ac:dyDescent="0.25">
      <c r="C4">
        <v>2021</v>
      </c>
      <c r="D4" t="s">
        <v>669</v>
      </c>
      <c r="E4" t="s">
        <v>675</v>
      </c>
      <c r="F4" t="s">
        <v>2</v>
      </c>
    </row>
    <row r="5" spans="3:6" x14ac:dyDescent="0.25">
      <c r="C5">
        <v>2022</v>
      </c>
      <c r="D5" t="s">
        <v>665</v>
      </c>
      <c r="E5" t="s">
        <v>676</v>
      </c>
      <c r="F5" t="s">
        <v>3</v>
      </c>
    </row>
    <row r="6" spans="3:6" x14ac:dyDescent="0.25">
      <c r="C6">
        <v>2023</v>
      </c>
      <c r="D6" t="s">
        <v>666</v>
      </c>
      <c r="E6" t="s">
        <v>677</v>
      </c>
    </row>
    <row r="7" spans="3:6" x14ac:dyDescent="0.25">
      <c r="C7">
        <v>2024</v>
      </c>
      <c r="D7" t="s">
        <v>664</v>
      </c>
      <c r="E7" t="s">
        <v>678</v>
      </c>
    </row>
    <row r="8" spans="3:6" x14ac:dyDescent="0.25">
      <c r="C8">
        <v>2025</v>
      </c>
      <c r="D8" t="s">
        <v>667</v>
      </c>
      <c r="E8" t="s">
        <v>679</v>
      </c>
    </row>
    <row r="9" spans="3:6" x14ac:dyDescent="0.25">
      <c r="C9">
        <v>2026</v>
      </c>
      <c r="D9" t="s">
        <v>668</v>
      </c>
      <c r="E9" t="s">
        <v>680</v>
      </c>
    </row>
    <row r="10" spans="3:6" x14ac:dyDescent="0.25">
      <c r="C10">
        <v>2027</v>
      </c>
      <c r="D10" t="s">
        <v>670</v>
      </c>
      <c r="E10" t="s">
        <v>681</v>
      </c>
    </row>
    <row r="11" spans="3:6" x14ac:dyDescent="0.25">
      <c r="C11">
        <v>2028</v>
      </c>
      <c r="D11" t="s">
        <v>671</v>
      </c>
      <c r="E11" t="s">
        <v>682</v>
      </c>
    </row>
    <row r="12" spans="3:6" x14ac:dyDescent="0.25">
      <c r="C12">
        <v>2029</v>
      </c>
      <c r="D12" t="s">
        <v>672</v>
      </c>
      <c r="E12" t="s">
        <v>683</v>
      </c>
    </row>
    <row r="13" spans="3:6" x14ac:dyDescent="0.25">
      <c r="C13">
        <v>2030</v>
      </c>
      <c r="D13" t="s">
        <v>673</v>
      </c>
      <c r="E13" t="s">
        <v>684</v>
      </c>
    </row>
    <row r="14" spans="3:6" x14ac:dyDescent="0.25">
      <c r="C14">
        <v>2031</v>
      </c>
      <c r="D14" t="s">
        <v>674</v>
      </c>
      <c r="E14" t="s">
        <v>685</v>
      </c>
    </row>
    <row r="15" spans="3:6" x14ac:dyDescent="0.25">
      <c r="E15" t="s">
        <v>686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 &amp; Instructions</vt:lpstr>
      <vt:lpstr>Input</vt:lpstr>
      <vt:lpstr>Sheet1</vt:lpstr>
      <vt:lpstr>Input!Print_Area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 Kelly</dc:creator>
  <cp:lastModifiedBy>Michelle Matakas</cp:lastModifiedBy>
  <cp:lastPrinted>2018-05-29T16:23:05Z</cp:lastPrinted>
  <dcterms:created xsi:type="dcterms:W3CDTF">2018-04-13T17:39:45Z</dcterms:created>
  <dcterms:modified xsi:type="dcterms:W3CDTF">2021-11-02T21:49:33Z</dcterms:modified>
</cp:coreProperties>
</file>