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pportionment\Apport\Monthly Apport Data\2122\"/>
    </mc:Choice>
  </mc:AlternateContent>
  <xr:revisionPtr revIDLastSave="0" documentId="13_ncr:1_{33F97A9F-96D0-426D-AEFC-22C8AC765204}" xr6:coauthVersionLast="47" xr6:coauthVersionMax="47" xr10:uidLastSave="{00000000-0000-0000-0000-000000000000}"/>
  <bookViews>
    <workbookView xWindow="-24555" yWindow="2400" windowWidth="23760" windowHeight="12795" xr2:uid="{F54318E2-4184-443F-9428-1AB441EA5B19}"/>
  </bookViews>
  <sheets>
    <sheet name="Introduction " sheetId="2" r:id="rId1"/>
    <sheet name="Sheet1" sheetId="1" r:id="rId2"/>
  </sheets>
  <definedNames>
    <definedName name="alloc">#REF!</definedName>
    <definedName name="CCDDD">#REF!</definedName>
    <definedName name="CY_Eligibles">#REF!</definedName>
    <definedName name="Pov_lu">#REF!</definedName>
    <definedName name="_xlnm.Print_Area" localSheetId="0">'Introduction '!$A$1:$I$9</definedName>
    <definedName name="PY_Eligibl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39" i="1" l="1"/>
  <c r="C7" i="1" l="1"/>
  <c r="D6" i="1" l="1"/>
  <c r="D182" i="1" s="1"/>
  <c r="H182" i="1" s="1"/>
  <c r="D260" i="1"/>
  <c r="H260" i="1" s="1"/>
  <c r="D224" i="1"/>
  <c r="H224" i="1" s="1"/>
  <c r="D63" i="1"/>
  <c r="H63" i="1" s="1"/>
  <c r="D317" i="1"/>
  <c r="H317" i="1" s="1"/>
  <c r="D155" i="1"/>
  <c r="H155" i="1" s="1"/>
  <c r="D272" i="1"/>
  <c r="H272" i="1" s="1"/>
  <c r="D273" i="1"/>
  <c r="H273" i="1" s="1"/>
  <c r="D270" i="1"/>
  <c r="H270" i="1" s="1"/>
  <c r="D288" i="1"/>
  <c r="H288" i="1" s="1"/>
  <c r="D311" i="1"/>
  <c r="H311" i="1" s="1"/>
  <c r="D257" i="1"/>
  <c r="H257" i="1" s="1"/>
  <c r="D31" i="1"/>
  <c r="H31" i="1" s="1"/>
  <c r="D254" i="1"/>
  <c r="H254" i="1" s="1"/>
  <c r="D252" i="1"/>
  <c r="H252" i="1" s="1"/>
  <c r="D123" i="1"/>
  <c r="H123" i="1" s="1"/>
  <c r="D26" i="1"/>
  <c r="H26" i="1" s="1"/>
  <c r="D199" i="1"/>
  <c r="H199" i="1" s="1"/>
  <c r="D131" i="1"/>
  <c r="H131" i="1" s="1"/>
  <c r="D162" i="1"/>
  <c r="H162" i="1" s="1"/>
  <c r="D180" i="1"/>
  <c r="H180" i="1" s="1"/>
  <c r="D250" i="1"/>
  <c r="H250" i="1" s="1"/>
  <c r="D289" i="1"/>
  <c r="H289" i="1" s="1"/>
  <c r="D286" i="1"/>
  <c r="H286" i="1" s="1"/>
  <c r="D276" i="1"/>
  <c r="H276" i="1" s="1"/>
  <c r="D58" i="1"/>
  <c r="H58" i="1" s="1"/>
  <c r="D83" i="1"/>
  <c r="H83" i="1" s="1"/>
  <c r="D47" i="1"/>
  <c r="H47" i="1" s="1"/>
  <c r="D301" i="1"/>
  <c r="H301" i="1" s="1"/>
  <c r="D42" i="1"/>
  <c r="H42" i="1" s="1"/>
  <c r="D241" i="1"/>
  <c r="H241" i="1" s="1"/>
  <c r="D15" i="1"/>
  <c r="H15" i="1" s="1"/>
  <c r="D238" i="1"/>
  <c r="H238" i="1" s="1"/>
  <c r="D157" i="1"/>
  <c r="H157" i="1" s="1"/>
  <c r="D220" i="1"/>
  <c r="H220" i="1" s="1"/>
  <c r="D107" i="1"/>
  <c r="H107" i="1" s="1"/>
  <c r="D313" i="1"/>
  <c r="H313" i="1" s="1"/>
  <c r="D151" i="1"/>
  <c r="H151" i="1" s="1"/>
  <c r="D225" i="1"/>
  <c r="H225" i="1" s="1"/>
  <c r="D204" i="1"/>
  <c r="H204" i="1" s="1"/>
  <c r="D206" i="1"/>
  <c r="H206" i="1" s="1"/>
  <c r="D109" i="1"/>
  <c r="H109" i="1" s="1"/>
  <c r="D172" i="1"/>
  <c r="H172" i="1" s="1"/>
  <c r="D91" i="1"/>
  <c r="H91" i="1" s="1"/>
  <c r="D135" i="1"/>
  <c r="H135" i="1" s="1"/>
  <c r="D193" i="1"/>
  <c r="H193" i="1" s="1"/>
  <c r="D92" i="1"/>
  <c r="H92" i="1" s="1"/>
  <c r="D94" i="1"/>
  <c r="H94" i="1" s="1"/>
  <c r="D93" i="1"/>
  <c r="H93" i="1" s="1"/>
  <c r="D76" i="1"/>
  <c r="H76" i="1" s="1"/>
  <c r="D41" i="1"/>
  <c r="H41" i="1" s="1"/>
  <c r="D25" i="1"/>
  <c r="H25" i="1" s="1"/>
  <c r="D119" i="1"/>
  <c r="H119" i="1" s="1"/>
  <c r="D274" i="1"/>
  <c r="H274" i="1" s="1"/>
  <c r="D65" i="1"/>
  <c r="H65" i="1" s="1"/>
  <c r="D184" i="1"/>
  <c r="H184" i="1" s="1"/>
  <c r="D46" i="1"/>
  <c r="H46" i="1" s="1"/>
  <c r="D77" i="1"/>
  <c r="H77" i="1" s="1"/>
  <c r="D197" i="1"/>
  <c r="H197" i="1" s="1"/>
  <c r="D103" i="1"/>
  <c r="H103" i="1" s="1"/>
  <c r="D258" i="1"/>
  <c r="H258" i="1" s="1"/>
  <c r="D192" i="1"/>
  <c r="H192" i="1" s="1"/>
  <c r="D88" i="1"/>
  <c r="H88" i="1" s="1"/>
  <c r="D30" i="1"/>
  <c r="H30" i="1" s="1"/>
  <c r="D61" i="1"/>
  <c r="H61" i="1" s="1"/>
  <c r="D168" i="1"/>
  <c r="H168" i="1" s="1"/>
  <c r="D256" i="1"/>
  <c r="H256" i="1" s="1"/>
  <c r="D200" i="1"/>
  <c r="H200" i="1" s="1"/>
  <c r="D87" i="1"/>
  <c r="H87" i="1" s="1"/>
  <c r="D226" i="1"/>
  <c r="H226" i="1" s="1"/>
  <c r="D319" i="1"/>
  <c r="H319" i="1" s="1"/>
  <c r="D134" i="1"/>
  <c r="H134" i="1" s="1"/>
  <c r="D14" i="1"/>
  <c r="H14" i="1" s="1"/>
  <c r="D45" i="1"/>
  <c r="H45" i="1" s="1"/>
  <c r="D213" i="1"/>
  <c r="H213" i="1" s="1"/>
  <c r="D48" i="1"/>
  <c r="H48" i="1" s="1"/>
  <c r="D136" i="1"/>
  <c r="H136" i="1" s="1"/>
  <c r="D55" i="1"/>
  <c r="H55" i="1" s="1"/>
  <c r="D210" i="1"/>
  <c r="H210" i="1" s="1"/>
  <c r="D303" i="1"/>
  <c r="H303" i="1" s="1"/>
  <c r="D38" i="1"/>
  <c r="H38" i="1" s="1"/>
  <c r="D236" i="1"/>
  <c r="H236" i="1" s="1"/>
  <c r="D13" i="1"/>
  <c r="H13" i="1" s="1"/>
  <c r="D211" i="1"/>
  <c r="H211" i="1" s="1"/>
  <c r="D314" i="1"/>
  <c r="H314" i="1" s="1"/>
  <c r="D56" i="1"/>
  <c r="H56" i="1" s="1"/>
  <c r="D246" i="1"/>
  <c r="H246" i="1" s="1"/>
  <c r="D216" i="1"/>
  <c r="H216" i="1" s="1"/>
  <c r="D282" i="1"/>
  <c r="H282" i="1" s="1"/>
  <c r="D255" i="1"/>
  <c r="H255" i="1" s="1"/>
  <c r="D120" i="1"/>
  <c r="H120" i="1" s="1"/>
  <c r="D33" i="1"/>
  <c r="H33" i="1" s="1"/>
  <c r="D166" i="1"/>
  <c r="H166" i="1" s="1"/>
  <c r="D130" i="1"/>
  <c r="H130" i="1" s="1"/>
  <c r="D223" i="1"/>
  <c r="H223" i="1" s="1"/>
  <c r="D148" i="1"/>
  <c r="H148" i="1" s="1"/>
  <c r="D115" i="1"/>
  <c r="H115" i="1" s="1"/>
  <c r="D40" i="1"/>
  <c r="H40" i="1" s="1"/>
  <c r="D208" i="1"/>
  <c r="H208" i="1" s="1"/>
  <c r="D138" i="1"/>
  <c r="H138" i="1" s="1"/>
  <c r="D112" i="1"/>
  <c r="H112" i="1" s="1"/>
  <c r="D86" i="1"/>
  <c r="H86" i="1" s="1"/>
  <c r="D18" i="1"/>
  <c r="H18" i="1" s="1"/>
  <c r="D111" i="1"/>
  <c r="H111" i="1" s="1"/>
  <c r="D128" i="1"/>
  <c r="H128" i="1" s="1"/>
  <c r="D304" i="1"/>
  <c r="H304" i="1" s="1"/>
  <c r="D102" i="1"/>
  <c r="H102" i="1" s="1"/>
  <c r="D315" i="1"/>
  <c r="H315" i="1" s="1"/>
  <c r="D90" i="1"/>
  <c r="H90" i="1" s="1"/>
  <c r="D249" i="1"/>
  <c r="H249" i="1" s="1"/>
  <c r="D85" i="1"/>
  <c r="H85" i="1" s="1"/>
  <c r="D321" i="1"/>
  <c r="H321" i="1" s="1"/>
  <c r="D95" i="1"/>
  <c r="H95" i="1" s="1"/>
  <c r="D302" i="1"/>
  <c r="H302" i="1" s="1"/>
  <c r="D96" i="1"/>
  <c r="H96" i="1" s="1"/>
  <c r="D133" i="1"/>
  <c r="H133" i="1" s="1"/>
  <c r="D203" i="1"/>
  <c r="H203" i="1" s="1"/>
  <c r="D74" i="1"/>
  <c r="H74" i="1" s="1"/>
  <c r="D259" i="1"/>
  <c r="H259" i="1" s="1"/>
  <c r="D244" i="1"/>
  <c r="H244" i="1" s="1"/>
  <c r="D146" i="1"/>
  <c r="H146" i="1" s="1"/>
  <c r="D209" i="1"/>
  <c r="H209" i="1" s="1"/>
  <c r="H239" i="1"/>
  <c r="D140" i="1"/>
  <c r="H140" i="1" s="1"/>
  <c r="D228" i="1"/>
  <c r="H228" i="1" s="1"/>
  <c r="D222" i="1"/>
  <c r="H222" i="1" s="1"/>
  <c r="D108" i="1"/>
  <c r="H108" i="1" s="1"/>
  <c r="D285" i="1"/>
  <c r="H285" i="1" s="1"/>
  <c r="D29" i="1"/>
  <c r="H29" i="1" s="1"/>
  <c r="D53" i="1"/>
  <c r="H53" i="1" s="1"/>
  <c r="D232" i="1"/>
  <c r="H232" i="1" s="1"/>
  <c r="D64" i="1"/>
  <c r="H64" i="1" s="1"/>
  <c r="D59" i="1"/>
  <c r="H59" i="1" s="1"/>
  <c r="D266" i="1"/>
  <c r="H266" i="1" s="1"/>
  <c r="D10" i="1"/>
  <c r="H10" i="1" s="1"/>
  <c r="D118" i="1"/>
  <c r="H118" i="1" s="1"/>
  <c r="D176" i="1"/>
  <c r="H176" i="1" s="1"/>
  <c r="D71" i="1"/>
  <c r="H71" i="1" s="1"/>
  <c r="D37" i="1"/>
  <c r="H37" i="1" s="1"/>
  <c r="D114" i="1"/>
  <c r="H114" i="1" s="1"/>
  <c r="D84" i="1"/>
  <c r="H84" i="1" s="1"/>
  <c r="D212" i="1"/>
  <c r="H212" i="1" s="1"/>
  <c r="D69" i="1"/>
  <c r="H69" i="1" s="1"/>
  <c r="D98" i="1"/>
  <c r="H98" i="1" s="1"/>
  <c r="D161" i="1"/>
  <c r="H161" i="1" s="1"/>
  <c r="D191" i="1"/>
  <c r="H191" i="1" s="1"/>
  <c r="D75" i="1"/>
  <c r="H75" i="1" s="1"/>
  <c r="D307" i="1"/>
  <c r="H307" i="1" s="1"/>
  <c r="D174" i="1"/>
  <c r="H174" i="1" s="1"/>
  <c r="D169" i="1"/>
  <c r="H169" i="1" s="1"/>
  <c r="D237" i="1"/>
  <c r="H237" i="1" s="1"/>
  <c r="D188" i="1"/>
  <c r="H188" i="1" s="1"/>
  <c r="D132" i="1"/>
  <c r="H132" i="1" s="1"/>
  <c r="D150" i="1"/>
  <c r="H150" i="1" s="1"/>
  <c r="D283" i="1"/>
  <c r="H283" i="1" s="1"/>
  <c r="D104" i="1"/>
  <c r="H104" i="1" s="1"/>
  <c r="D218" i="1"/>
  <c r="H218" i="1" s="1"/>
  <c r="D281" i="1"/>
  <c r="H281" i="1" s="1"/>
  <c r="D292" i="1"/>
  <c r="H292" i="1" s="1"/>
  <c r="D279" i="1"/>
  <c r="H279" i="1" s="1"/>
  <c r="D23" i="1"/>
  <c r="H23" i="1" s="1"/>
  <c r="D320" i="1"/>
  <c r="H320" i="1" s="1"/>
  <c r="D316" i="1"/>
  <c r="H316" i="1" s="1"/>
  <c r="D308" i="1"/>
  <c r="H308" i="1" s="1"/>
  <c r="D300" i="1"/>
  <c r="H300" i="1" s="1"/>
  <c r="D82" i="1"/>
  <c r="H82" i="1" s="1"/>
  <c r="D145" i="1"/>
  <c r="H145" i="1" s="1"/>
  <c r="D175" i="1"/>
  <c r="H175" i="1" s="1"/>
  <c r="D11" i="1"/>
  <c r="H11" i="1" s="1"/>
  <c r="D195" i="1"/>
  <c r="H195" i="1" s="1"/>
  <c r="D158" i="1"/>
  <c r="H158" i="1" s="1"/>
  <c r="D89" i="1"/>
  <c r="H89" i="1" s="1"/>
  <c r="D221" i="1"/>
  <c r="H221" i="1" s="1"/>
  <c r="D124" i="1"/>
  <c r="H124" i="1" s="1"/>
  <c r="D52" i="1"/>
  <c r="H52" i="1" s="1"/>
  <c r="D22" i="1"/>
  <c r="H22" i="1" s="1"/>
  <c r="D267" i="1"/>
  <c r="H267" i="1" s="1"/>
  <c r="D70" i="1"/>
  <c r="H70" i="1" s="1"/>
  <c r="D202" i="1"/>
  <c r="H202" i="1" s="1"/>
  <c r="D265" i="1"/>
  <c r="H265" i="1" s="1"/>
  <c r="D196" i="1"/>
  <c r="H196" i="1" s="1"/>
  <c r="D263" i="1"/>
  <c r="H263" i="1" s="1"/>
  <c r="D310" i="1"/>
  <c r="H310" i="1" s="1"/>
  <c r="D20" i="1"/>
  <c r="H20" i="1" s="1"/>
  <c r="D177" i="1"/>
  <c r="H177" i="1" s="1"/>
  <c r="D190" i="1"/>
  <c r="H190" i="1" s="1"/>
  <c r="D72" i="1"/>
  <c r="H72" i="1" s="1"/>
  <c r="D39" i="1"/>
  <c r="H39" i="1" s="1"/>
  <c r="D322" i="1"/>
  <c r="H322" i="1" s="1"/>
  <c r="D66" i="1"/>
  <c r="H66" i="1" s="1"/>
  <c r="D129" i="1"/>
  <c r="H129" i="1" s="1"/>
  <c r="D159" i="1"/>
  <c r="H159" i="1" s="1"/>
  <c r="D121" i="1"/>
  <c r="H121" i="1" s="1"/>
  <c r="D67" i="1"/>
  <c r="H67" i="1" s="1"/>
  <c r="D142" i="1"/>
  <c r="H142" i="1" s="1"/>
  <c r="D312" i="1"/>
  <c r="H312" i="1" s="1"/>
  <c r="D205" i="1"/>
  <c r="H205" i="1" s="1"/>
  <c r="D60" i="1"/>
  <c r="H60" i="1" s="1"/>
  <c r="D275" i="1"/>
  <c r="H275" i="1" s="1"/>
  <c r="D293" i="1"/>
  <c r="H293" i="1" s="1"/>
  <c r="D251" i="1"/>
  <c r="H251" i="1" s="1"/>
  <c r="D309" i="1"/>
  <c r="H309" i="1" s="1"/>
  <c r="D186" i="1"/>
  <c r="H186" i="1" s="1"/>
  <c r="D233" i="1"/>
  <c r="H233" i="1" s="1"/>
  <c r="D116" i="1"/>
  <c r="H116" i="1" s="1"/>
  <c r="D247" i="1"/>
  <c r="H247" i="1" s="1"/>
  <c r="D294" i="1"/>
  <c r="H294" i="1" s="1"/>
  <c r="D227" i="1"/>
  <c r="H227" i="1" s="1"/>
  <c r="D207" i="1"/>
  <c r="H207" i="1" s="1"/>
  <c r="D43" i="1"/>
  <c r="H43" i="1" s="1"/>
  <c r="D253" i="1"/>
  <c r="H253" i="1" s="1"/>
  <c r="D299" i="1"/>
  <c r="H299" i="1" s="1"/>
  <c r="D264" i="1"/>
  <c r="H264" i="1" s="1"/>
  <c r="D234" i="1"/>
  <c r="H234" i="1" s="1"/>
  <c r="D297" i="1"/>
  <c r="H297" i="1" s="1"/>
  <c r="D295" i="1"/>
  <c r="H295" i="1" s="1"/>
  <c r="D306" i="1"/>
  <c r="H306" i="1" s="1"/>
  <c r="D50" i="1"/>
  <c r="H50" i="1" s="1"/>
  <c r="D113" i="1"/>
  <c r="H113" i="1" s="1"/>
  <c r="D143" i="1"/>
  <c r="H143" i="1" s="1"/>
  <c r="D57" i="1"/>
  <c r="H57" i="1" s="1"/>
  <c r="D49" i="1"/>
  <c r="H49" i="1" s="1"/>
  <c r="D126" i="1"/>
  <c r="H126" i="1" s="1"/>
  <c r="D152" i="1"/>
  <c r="H152" i="1" s="1"/>
  <c r="D189" i="1"/>
  <c r="H189" i="1" s="1"/>
  <c r="D12" i="1"/>
  <c r="H12" i="1" s="1"/>
  <c r="D163" i="1"/>
  <c r="H163" i="1" s="1"/>
  <c r="D277" i="1"/>
  <c r="H277" i="1" s="1"/>
  <c r="D235" i="1"/>
  <c r="H235" i="1" s="1"/>
  <c r="D261" i="1"/>
  <c r="H261" i="1" s="1"/>
  <c r="D170" i="1"/>
  <c r="H170" i="1" s="1"/>
  <c r="D217" i="1"/>
  <c r="H217" i="1" s="1"/>
  <c r="D36" i="1"/>
  <c r="H36" i="1" s="1"/>
  <c r="D231" i="1"/>
  <c r="H231" i="1" s="1"/>
  <c r="D278" i="1"/>
  <c r="H278" i="1" s="1"/>
  <c r="D147" i="1"/>
  <c r="H147" i="1" s="1"/>
  <c r="D28" i="1"/>
  <c r="H28" i="1" s="1"/>
  <c r="D268" i="1"/>
  <c r="H268" i="1" s="1"/>
  <c r="D164" i="1"/>
  <c r="H164" i="1" s="1"/>
  <c r="D290" i="1"/>
  <c r="H290" i="1" s="1"/>
  <c r="D34" i="1"/>
  <c r="H34" i="1" s="1"/>
  <c r="D97" i="1"/>
  <c r="H97" i="1" s="1"/>
  <c r="D127" i="1"/>
  <c r="H127" i="1" s="1"/>
  <c r="D280" i="1"/>
  <c r="H280" i="1" s="1"/>
  <c r="D240" i="1"/>
  <c r="H240" i="1" s="1"/>
  <c r="D110" i="1"/>
  <c r="H110" i="1" s="1"/>
  <c r="D54" i="1"/>
  <c r="H54" i="1" s="1"/>
  <c r="D173" i="1"/>
  <c r="H173" i="1" s="1"/>
  <c r="D27" i="1"/>
  <c r="H27" i="1" s="1"/>
  <c r="D35" i="1"/>
  <c r="H35" i="1" s="1"/>
  <c r="D245" i="1"/>
  <c r="H245" i="1" s="1"/>
  <c r="D219" i="1"/>
  <c r="H219" i="1" s="1"/>
  <c r="D229" i="1"/>
  <c r="H229" i="1" s="1"/>
  <c r="D154" i="1"/>
  <c r="H154" i="1" s="1"/>
  <c r="D201" i="1"/>
  <c r="H201" i="1" s="1"/>
  <c r="D243" i="1"/>
  <c r="H243" i="1" s="1"/>
  <c r="D215" i="1"/>
  <c r="H215" i="1" s="1"/>
  <c r="D262" i="1"/>
  <c r="H262" i="1" s="1"/>
  <c r="D51" i="1"/>
  <c r="H51" i="1" s="1"/>
  <c r="D16" i="1"/>
  <c r="H16" i="1" s="1"/>
  <c r="D78" i="1"/>
  <c r="H78" i="1" s="1"/>
  <c r="D68" i="1"/>
  <c r="H68" i="1" s="1"/>
  <c r="D141" i="1"/>
  <c r="H141" i="1" s="1"/>
  <c r="D73" i="1"/>
  <c r="H73" i="1" s="1"/>
  <c r="D144" i="1"/>
  <c r="H144" i="1" s="1"/>
  <c r="D181" i="1"/>
  <c r="H181" i="1" s="1"/>
  <c r="D187" i="1"/>
  <c r="H187" i="1" s="1"/>
  <c r="D165" i="1"/>
  <c r="H165" i="1" s="1"/>
  <c r="D122" i="1"/>
  <c r="H122" i="1" s="1"/>
  <c r="D137" i="1"/>
  <c r="H137" i="1" s="1"/>
  <c r="D19" i="1"/>
  <c r="H19" i="1" s="1"/>
  <c r="D183" i="1"/>
  <c r="H183" i="1" s="1"/>
  <c r="D230" i="1"/>
  <c r="H230" i="1" s="1"/>
  <c r="D160" i="1"/>
  <c r="H160" i="1" s="1"/>
  <c r="D242" i="1"/>
  <c r="H242" i="1" s="1"/>
  <c r="D305" i="1"/>
  <c r="H305" i="1" s="1"/>
  <c r="D80" i="1"/>
  <c r="H80" i="1" s="1"/>
  <c r="D79" i="1"/>
  <c r="H79" i="1" s="1"/>
  <c r="D24" i="1"/>
  <c r="H24" i="1" s="1"/>
  <c r="D318" i="1"/>
  <c r="H318" i="1" s="1"/>
  <c r="D62" i="1"/>
  <c r="H62" i="1" s="1"/>
  <c r="D291" i="1"/>
  <c r="H291" i="1" s="1"/>
  <c r="D125" i="1"/>
  <c r="H125" i="1" s="1"/>
  <c r="D296" i="1"/>
  <c r="H296" i="1" s="1"/>
  <c r="D284" i="1"/>
  <c r="H284" i="1" s="1"/>
  <c r="D149" i="1"/>
  <c r="H149" i="1" s="1"/>
  <c r="D171" i="1"/>
  <c r="H171" i="1" s="1"/>
  <c r="D179" i="1"/>
  <c r="H179" i="1" s="1"/>
  <c r="D106" i="1"/>
  <c r="H106" i="1" s="1"/>
  <c r="D105" i="1"/>
  <c r="H105" i="1" s="1"/>
  <c r="D17" i="1"/>
  <c r="H17" i="1" s="1"/>
  <c r="D167" i="1"/>
  <c r="H167" i="1" s="1"/>
  <c r="D214" i="1"/>
  <c r="H214" i="1" s="1"/>
  <c r="D32" i="1"/>
  <c r="H32" i="1" s="1"/>
  <c r="D9" i="1" l="1"/>
  <c r="H9" i="1" s="1"/>
  <c r="D198" i="1"/>
  <c r="H198" i="1" s="1"/>
  <c r="D298" i="1"/>
  <c r="H298" i="1" s="1"/>
  <c r="D81" i="1"/>
  <c r="H81" i="1" s="1"/>
  <c r="D99" i="1"/>
  <c r="H99" i="1" s="1"/>
  <c r="D156" i="1"/>
  <c r="H156" i="1" s="1"/>
  <c r="D101" i="1"/>
  <c r="H101" i="1" s="1"/>
  <c r="D271" i="1"/>
  <c r="H271" i="1" s="1"/>
  <c r="D117" i="1"/>
  <c r="H117" i="1" s="1"/>
  <c r="D153" i="1"/>
  <c r="H153" i="1" s="1"/>
  <c r="D21" i="1"/>
  <c r="H21" i="1" s="1"/>
  <c r="D287" i="1"/>
  <c r="H287" i="1" s="1"/>
  <c r="D194" i="1"/>
  <c r="H194" i="1" s="1"/>
  <c r="D44" i="1"/>
  <c r="H44" i="1" s="1"/>
  <c r="D178" i="1"/>
  <c r="H178" i="1" s="1"/>
  <c r="D248" i="1"/>
  <c r="H248" i="1" s="1"/>
  <c r="D185" i="1"/>
  <c r="H185" i="1" s="1"/>
  <c r="D139" i="1"/>
  <c r="H139" i="1" s="1"/>
  <c r="D269" i="1"/>
  <c r="H269" i="1" s="1"/>
  <c r="D100" i="1"/>
  <c r="H100" i="1" s="1"/>
  <c r="D7" i="1" l="1"/>
</calcChain>
</file>

<file path=xl/sharedStrings.xml><?xml version="1.0" encoding="utf-8"?>
<sst xmlns="http://schemas.openxmlformats.org/spreadsheetml/2006/main" count="642" uniqueCount="642">
  <si>
    <t>Total Petitions Reported</t>
  </si>
  <si>
    <t>Final Allocation</t>
  </si>
  <si>
    <t>Per Petition</t>
  </si>
  <si>
    <t>TOTAL</t>
  </si>
  <si>
    <t>01109</t>
  </si>
  <si>
    <t>WASHTUCNA</t>
  </si>
  <si>
    <t>01122</t>
  </si>
  <si>
    <t>BENGE</t>
  </si>
  <si>
    <t>01147</t>
  </si>
  <si>
    <t>OTHELLO</t>
  </si>
  <si>
    <t>01158</t>
  </si>
  <si>
    <t>LIND</t>
  </si>
  <si>
    <t>01160</t>
  </si>
  <si>
    <t>RITZVILLE</t>
  </si>
  <si>
    <t>02250</t>
  </si>
  <si>
    <t>CLARKSTON</t>
  </si>
  <si>
    <t>02420</t>
  </si>
  <si>
    <t>ASOTIN-ANATONE</t>
  </si>
  <si>
    <t>03017</t>
  </si>
  <si>
    <t>KENNEWICK</t>
  </si>
  <si>
    <t>03050</t>
  </si>
  <si>
    <t>PATERSON</t>
  </si>
  <si>
    <t>03052</t>
  </si>
  <si>
    <t>KIONA BENTON</t>
  </si>
  <si>
    <t>03053</t>
  </si>
  <si>
    <t>FINLEY</t>
  </si>
  <si>
    <t>03116</t>
  </si>
  <si>
    <t>PROSSER</t>
  </si>
  <si>
    <t>03400</t>
  </si>
  <si>
    <t>RICHLAND</t>
  </si>
  <si>
    <t>04019</t>
  </si>
  <si>
    <t>MANSON</t>
  </si>
  <si>
    <t>04069</t>
  </si>
  <si>
    <t>STEHEKIN</t>
  </si>
  <si>
    <t>04127</t>
  </si>
  <si>
    <t>ENTIAT</t>
  </si>
  <si>
    <t>04129</t>
  </si>
  <si>
    <t>LAKE CHELAN</t>
  </si>
  <si>
    <t>04222</t>
  </si>
  <si>
    <t>CASHMERE</t>
  </si>
  <si>
    <t>04228</t>
  </si>
  <si>
    <t>CASCADE</t>
  </si>
  <si>
    <t>04246</t>
  </si>
  <si>
    <t>WENATCHEE</t>
  </si>
  <si>
    <t>05121</t>
  </si>
  <si>
    <t>PORT ANGELES</t>
  </si>
  <si>
    <t>05313</t>
  </si>
  <si>
    <t>CRESCENT</t>
  </si>
  <si>
    <t>05323</t>
  </si>
  <si>
    <t>SEQUIM</t>
  </si>
  <si>
    <t>05401</t>
  </si>
  <si>
    <t>CAPE FLATTERY</t>
  </si>
  <si>
    <t>05402</t>
  </si>
  <si>
    <t>QUILLAYUTE VALLEY</t>
  </si>
  <si>
    <t>05903</t>
  </si>
  <si>
    <t>QUILEUTE TRIBAL</t>
  </si>
  <si>
    <t>06037</t>
  </si>
  <si>
    <t>VANCOUVER</t>
  </si>
  <si>
    <t>06098</t>
  </si>
  <si>
    <t>HOCKINSON</t>
  </si>
  <si>
    <t>06101</t>
  </si>
  <si>
    <t>LACENTER</t>
  </si>
  <si>
    <t>06103</t>
  </si>
  <si>
    <t>GREEN MOUNTAIN</t>
  </si>
  <si>
    <t>06112</t>
  </si>
  <si>
    <t>WASHOUGAL</t>
  </si>
  <si>
    <t>06114</t>
  </si>
  <si>
    <t>EVERGREEN (CLARK)</t>
  </si>
  <si>
    <t>06117</t>
  </si>
  <si>
    <t>CAMAS</t>
  </si>
  <si>
    <t>06119</t>
  </si>
  <si>
    <t>BATTLE GROUND</t>
  </si>
  <si>
    <t>06122</t>
  </si>
  <si>
    <t>RIDGEFIELD</t>
  </si>
  <si>
    <t>07002</t>
  </si>
  <si>
    <t>DAYTON</t>
  </si>
  <si>
    <t>07035</t>
  </si>
  <si>
    <t>STARBUCK</t>
  </si>
  <si>
    <t>08122</t>
  </si>
  <si>
    <t>LONGVIEW</t>
  </si>
  <si>
    <t>08130</t>
  </si>
  <si>
    <t>TOUTLE LAKE</t>
  </si>
  <si>
    <t>08401</t>
  </si>
  <si>
    <t>CASTLE ROCK</t>
  </si>
  <si>
    <t>08402</t>
  </si>
  <si>
    <t>KALAMA</t>
  </si>
  <si>
    <t>08404</t>
  </si>
  <si>
    <t>WOODLAND</t>
  </si>
  <si>
    <t>08458</t>
  </si>
  <si>
    <t>KELSO</t>
  </si>
  <si>
    <t>09013</t>
  </si>
  <si>
    <t>ORONDO</t>
  </si>
  <si>
    <t>09075</t>
  </si>
  <si>
    <t>BRIDGEPORT</t>
  </si>
  <si>
    <t>09102</t>
  </si>
  <si>
    <t>PALISADES</t>
  </si>
  <si>
    <t>09206</t>
  </si>
  <si>
    <t>EASTMONT</t>
  </si>
  <si>
    <t>09207</t>
  </si>
  <si>
    <t>MANSFIELD</t>
  </si>
  <si>
    <t>09209</t>
  </si>
  <si>
    <t>WATERVILLE</t>
  </si>
  <si>
    <t>10003</t>
  </si>
  <si>
    <t>KELLER</t>
  </si>
  <si>
    <t>10050</t>
  </si>
  <si>
    <t>CURLEW</t>
  </si>
  <si>
    <t>10065</t>
  </si>
  <si>
    <t>ORIENT</t>
  </si>
  <si>
    <t>10070</t>
  </si>
  <si>
    <t>INCHELIUM</t>
  </si>
  <si>
    <t>10309</t>
  </si>
  <si>
    <t>REPUBLIC</t>
  </si>
  <si>
    <t>11001</t>
  </si>
  <si>
    <t>PASCO</t>
  </si>
  <si>
    <t>11051</t>
  </si>
  <si>
    <t>NORTH FRANKLIN</t>
  </si>
  <si>
    <t>11054</t>
  </si>
  <si>
    <t>STAR</t>
  </si>
  <si>
    <t>11056</t>
  </si>
  <si>
    <t>KAHLOTUS</t>
  </si>
  <si>
    <t>12110</t>
  </si>
  <si>
    <t>POMEROY</t>
  </si>
  <si>
    <t>13073</t>
  </si>
  <si>
    <t>WAHLUKE</t>
  </si>
  <si>
    <t>13144</t>
  </si>
  <si>
    <t>QUINCY</t>
  </si>
  <si>
    <t>13146</t>
  </si>
  <si>
    <t>WARDEN</t>
  </si>
  <si>
    <t>13151</t>
  </si>
  <si>
    <t>COULEE/HARTLINE</t>
  </si>
  <si>
    <t>13156</t>
  </si>
  <si>
    <t>SOAP LAKE</t>
  </si>
  <si>
    <t>13160</t>
  </si>
  <si>
    <t>ROYAL</t>
  </si>
  <si>
    <t>13161</t>
  </si>
  <si>
    <t>MOSES LAKE</t>
  </si>
  <si>
    <t>13165</t>
  </si>
  <si>
    <t>EPHRATA</t>
  </si>
  <si>
    <t>13167</t>
  </si>
  <si>
    <t>WILSON CREEK</t>
  </si>
  <si>
    <t>13301</t>
  </si>
  <si>
    <t>GRAND COULEE DAM</t>
  </si>
  <si>
    <t>14005</t>
  </si>
  <si>
    <t>ABERDEEN</t>
  </si>
  <si>
    <t>14028</t>
  </si>
  <si>
    <t>HOQUIAM</t>
  </si>
  <si>
    <t>14064</t>
  </si>
  <si>
    <t>NORTH BEACH</t>
  </si>
  <si>
    <t>14065</t>
  </si>
  <si>
    <t>MC CLEARY</t>
  </si>
  <si>
    <t>14066</t>
  </si>
  <si>
    <t>MONTESANO</t>
  </si>
  <si>
    <t>14068</t>
  </si>
  <si>
    <t>ELMA</t>
  </si>
  <si>
    <t>14077</t>
  </si>
  <si>
    <t>TAHOLAH</t>
  </si>
  <si>
    <t>14097</t>
  </si>
  <si>
    <t>QUINAULT</t>
  </si>
  <si>
    <t>14099</t>
  </si>
  <si>
    <t>COSMOPOLIS</t>
  </si>
  <si>
    <t>14104</t>
  </si>
  <si>
    <t>SATSOP</t>
  </si>
  <si>
    <t>14117</t>
  </si>
  <si>
    <t>WISHKAH VALLEY</t>
  </si>
  <si>
    <t>14172</t>
  </si>
  <si>
    <t>OCOSTA</t>
  </si>
  <si>
    <t>14400</t>
  </si>
  <si>
    <t>OAKVILLE</t>
  </si>
  <si>
    <t>15201</t>
  </si>
  <si>
    <t>OAK HARBOR</t>
  </si>
  <si>
    <t>15204</t>
  </si>
  <si>
    <t>COUPEVILLE</t>
  </si>
  <si>
    <t>15206</t>
  </si>
  <si>
    <t>SOUTH WHIDBEY</t>
  </si>
  <si>
    <t>16020</t>
  </si>
  <si>
    <t>QUEETS-CLEARWATER</t>
  </si>
  <si>
    <t>16046</t>
  </si>
  <si>
    <t>BRINNON</t>
  </si>
  <si>
    <t>16048</t>
  </si>
  <si>
    <t>QUILCENE</t>
  </si>
  <si>
    <t>16049</t>
  </si>
  <si>
    <t>CHIMACUM</t>
  </si>
  <si>
    <t>16050</t>
  </si>
  <si>
    <t>PORT TOWNSEND</t>
  </si>
  <si>
    <t>17001</t>
  </si>
  <si>
    <t>SEATTLE</t>
  </si>
  <si>
    <t>17210</t>
  </si>
  <si>
    <t>FEDERAL WAY</t>
  </si>
  <si>
    <t>17216</t>
  </si>
  <si>
    <t>ENUMCLAW</t>
  </si>
  <si>
    <t>17400</t>
  </si>
  <si>
    <t>MERCER ISLAND</t>
  </si>
  <si>
    <t>17401</t>
  </si>
  <si>
    <t>HIGHLINE</t>
  </si>
  <si>
    <t>17402</t>
  </si>
  <si>
    <t>VASHON ISLAND</t>
  </si>
  <si>
    <t>17403</t>
  </si>
  <si>
    <t>RENTON</t>
  </si>
  <si>
    <t>17404</t>
  </si>
  <si>
    <t>SKYKOMISH</t>
  </si>
  <si>
    <t>17405</t>
  </si>
  <si>
    <t>BELLEVUE</t>
  </si>
  <si>
    <t>17406</t>
  </si>
  <si>
    <t>TUKWILA</t>
  </si>
  <si>
    <t>17407</t>
  </si>
  <si>
    <t>RIVERVIEW</t>
  </si>
  <si>
    <t>17408</t>
  </si>
  <si>
    <t>AUBURN</t>
  </si>
  <si>
    <t>17409</t>
  </si>
  <si>
    <t>TAHOMA</t>
  </si>
  <si>
    <t>17410</t>
  </si>
  <si>
    <t>SNOQUALMIE VALLEY</t>
  </si>
  <si>
    <t>17411</t>
  </si>
  <si>
    <t>ISSAQUAH</t>
  </si>
  <si>
    <t>17412</t>
  </si>
  <si>
    <t>SHORELINE</t>
  </si>
  <si>
    <t>17414</t>
  </si>
  <si>
    <t>LAKE WASHINGTON</t>
  </si>
  <si>
    <t>17415</t>
  </si>
  <si>
    <t>KENT</t>
  </si>
  <si>
    <t>17417</t>
  </si>
  <si>
    <t>NORTHSHORE</t>
  </si>
  <si>
    <t>17902</t>
  </si>
  <si>
    <t>SUMMIT: SIERRA</t>
  </si>
  <si>
    <t>17903</t>
  </si>
  <si>
    <t>MUCKLESHOOT</t>
  </si>
  <si>
    <t>17905</t>
  </si>
  <si>
    <t>SUMMIT: ATLAS</t>
  </si>
  <si>
    <t>17908</t>
  </si>
  <si>
    <t>RAINIER PREP</t>
  </si>
  <si>
    <t>17910</t>
  </si>
  <si>
    <t>RAINIER VALLEY LEADERSHIP ACADEMY</t>
  </si>
  <si>
    <t>17911</t>
  </si>
  <si>
    <t>IMPACT PUGET SOUND</t>
  </si>
  <si>
    <t>17916</t>
  </si>
  <si>
    <t>IMPACT SALISH SEA</t>
  </si>
  <si>
    <t>18100</t>
  </si>
  <si>
    <t>BREMERTON</t>
  </si>
  <si>
    <t>18303</t>
  </si>
  <si>
    <t>BAINBRIDGE</t>
  </si>
  <si>
    <t>18400</t>
  </si>
  <si>
    <t>NORTH KITSAP</t>
  </si>
  <si>
    <t>18401</t>
  </si>
  <si>
    <t>CENTRAL KITSAP</t>
  </si>
  <si>
    <t>18402</t>
  </si>
  <si>
    <t>SOUTH KITSAP</t>
  </si>
  <si>
    <t>18901</t>
  </si>
  <si>
    <t>CATALYST</t>
  </si>
  <si>
    <t>18902</t>
  </si>
  <si>
    <t>SUQUAMISH</t>
  </si>
  <si>
    <t>19007</t>
  </si>
  <si>
    <t>DAMMAN</t>
  </si>
  <si>
    <t>19028</t>
  </si>
  <si>
    <t>EASTON</t>
  </si>
  <si>
    <t>19400</t>
  </si>
  <si>
    <t>THORP</t>
  </si>
  <si>
    <t>19401</t>
  </si>
  <si>
    <t>ELLENSBURG</t>
  </si>
  <si>
    <t>19403</t>
  </si>
  <si>
    <t>KITTITAS</t>
  </si>
  <si>
    <t>19404</t>
  </si>
  <si>
    <t>CLE ELUM-ROSLYN</t>
  </si>
  <si>
    <t>20094</t>
  </si>
  <si>
    <t>WISHRAM</t>
  </si>
  <si>
    <t>20203</t>
  </si>
  <si>
    <t>BICKLETON</t>
  </si>
  <si>
    <t>20215</t>
  </si>
  <si>
    <t>CENTERVILLE</t>
  </si>
  <si>
    <t>20400</t>
  </si>
  <si>
    <t>TROUT LAKE</t>
  </si>
  <si>
    <t>20401</t>
  </si>
  <si>
    <t>GLENWOOD</t>
  </si>
  <si>
    <t>20402</t>
  </si>
  <si>
    <t>KLICKITAT</t>
  </si>
  <si>
    <t>20403</t>
  </si>
  <si>
    <t>ROOSEVELT</t>
  </si>
  <si>
    <t>20404</t>
  </si>
  <si>
    <t>GOLDENDALE</t>
  </si>
  <si>
    <t>20405</t>
  </si>
  <si>
    <t>WHITE SALMON</t>
  </si>
  <si>
    <t>20406</t>
  </si>
  <si>
    <t>LYLE</t>
  </si>
  <si>
    <t>21014</t>
  </si>
  <si>
    <t>NAPAVINE</t>
  </si>
  <si>
    <t>21036</t>
  </si>
  <si>
    <t>EVALINE</t>
  </si>
  <si>
    <t>21206</t>
  </si>
  <si>
    <t>MOSSYROCK</t>
  </si>
  <si>
    <t>21214</t>
  </si>
  <si>
    <t>MORTON</t>
  </si>
  <si>
    <t>21226</t>
  </si>
  <si>
    <t>ADNA</t>
  </si>
  <si>
    <t>21232</t>
  </si>
  <si>
    <t>WINLOCK</t>
  </si>
  <si>
    <t>21234</t>
  </si>
  <si>
    <t>BOISTFORT</t>
  </si>
  <si>
    <t>21237</t>
  </si>
  <si>
    <t>TOLEDO</t>
  </si>
  <si>
    <t>21300</t>
  </si>
  <si>
    <t>ONALASKA</t>
  </si>
  <si>
    <t>21301</t>
  </si>
  <si>
    <t>PE ELL</t>
  </si>
  <si>
    <t>21302</t>
  </si>
  <si>
    <t>CHEHALIS</t>
  </si>
  <si>
    <t>21303</t>
  </si>
  <si>
    <t>WHITE PASS</t>
  </si>
  <si>
    <t>21401</t>
  </si>
  <si>
    <t>CENTRALIA</t>
  </si>
  <si>
    <t>22008</t>
  </si>
  <si>
    <t>SPRAGUE</t>
  </si>
  <si>
    <t>22009</t>
  </si>
  <si>
    <t>REARDAN</t>
  </si>
  <si>
    <t>22017</t>
  </si>
  <si>
    <t>ALMIRA</t>
  </si>
  <si>
    <t>22073</t>
  </si>
  <si>
    <t>CRESTON</t>
  </si>
  <si>
    <t>22105</t>
  </si>
  <si>
    <t>ODESSA</t>
  </si>
  <si>
    <t>22200</t>
  </si>
  <si>
    <t>WILBUR</t>
  </si>
  <si>
    <t>22204</t>
  </si>
  <si>
    <t>HARRINGTON</t>
  </si>
  <si>
    <t>22207</t>
  </si>
  <si>
    <t>DAVENPORT</t>
  </si>
  <si>
    <t>23042</t>
  </si>
  <si>
    <t>SOUTHSIDE</t>
  </si>
  <si>
    <t>23054</t>
  </si>
  <si>
    <t>GRAPEVIEW</t>
  </si>
  <si>
    <t>23309</t>
  </si>
  <si>
    <t>SHELTON</t>
  </si>
  <si>
    <t>23311</t>
  </si>
  <si>
    <t>MARY M KNIGHT</t>
  </si>
  <si>
    <t>23402</t>
  </si>
  <si>
    <t>PIONEER</t>
  </si>
  <si>
    <t>23403</t>
  </si>
  <si>
    <t>NORTH MASON</t>
  </si>
  <si>
    <t>23404</t>
  </si>
  <si>
    <t>HOOD CANAL</t>
  </si>
  <si>
    <t>24014</t>
  </si>
  <si>
    <t>NESPELEM</t>
  </si>
  <si>
    <t>24019</t>
  </si>
  <si>
    <t>OMAK</t>
  </si>
  <si>
    <t>24105</t>
  </si>
  <si>
    <t>OKANOGAN</t>
  </si>
  <si>
    <t>24111</t>
  </si>
  <si>
    <t>BREWSTER</t>
  </si>
  <si>
    <t>24122</t>
  </si>
  <si>
    <t>PATEROS</t>
  </si>
  <si>
    <t>24350</t>
  </si>
  <si>
    <t>METHOW VALLEY</t>
  </si>
  <si>
    <t>24404</t>
  </si>
  <si>
    <t>TONASKET</t>
  </si>
  <si>
    <t>24410</t>
  </si>
  <si>
    <t>OROVILLE</t>
  </si>
  <si>
    <t>25101</t>
  </si>
  <si>
    <t>OCEAN BEACH</t>
  </si>
  <si>
    <t>25116</t>
  </si>
  <si>
    <t>RAYMOND</t>
  </si>
  <si>
    <t>25118</t>
  </si>
  <si>
    <t>SOUTH BEND</t>
  </si>
  <si>
    <t>25155</t>
  </si>
  <si>
    <t>NASELLE GRAYS RIV</t>
  </si>
  <si>
    <t>25160</t>
  </si>
  <si>
    <t>WILLAPA VALLEY</t>
  </si>
  <si>
    <t>25200</t>
  </si>
  <si>
    <t>NORTH RIVER</t>
  </si>
  <si>
    <t>26056</t>
  </si>
  <si>
    <t>NEWPORT</t>
  </si>
  <si>
    <t>26059</t>
  </si>
  <si>
    <t>CUSICK</t>
  </si>
  <si>
    <t>26070</t>
  </si>
  <si>
    <t>SELKIRK</t>
  </si>
  <si>
    <t>27001</t>
  </si>
  <si>
    <t>STEILACOOM HIST.</t>
  </si>
  <si>
    <t>27003</t>
  </si>
  <si>
    <t>PUYALLUP</t>
  </si>
  <si>
    <t>27010</t>
  </si>
  <si>
    <t>TACOMA</t>
  </si>
  <si>
    <t>27019</t>
  </si>
  <si>
    <t>CARBONADO</t>
  </si>
  <si>
    <t>27083</t>
  </si>
  <si>
    <t>UNIVERSITY PLACE</t>
  </si>
  <si>
    <t>27320</t>
  </si>
  <si>
    <t>SUMNER</t>
  </si>
  <si>
    <t>27343</t>
  </si>
  <si>
    <t>DIERINGER</t>
  </si>
  <si>
    <t>27344</t>
  </si>
  <si>
    <t>ORTING</t>
  </si>
  <si>
    <t>27400</t>
  </si>
  <si>
    <t>CLOVER PARK</t>
  </si>
  <si>
    <t>27401</t>
  </si>
  <si>
    <t>PENINSULA</t>
  </si>
  <si>
    <t>27402</t>
  </si>
  <si>
    <t>FRANKLIN PIERCE</t>
  </si>
  <si>
    <t>27403</t>
  </si>
  <si>
    <t>BETHEL</t>
  </si>
  <si>
    <t>27404</t>
  </si>
  <si>
    <t>EATONVILLE</t>
  </si>
  <si>
    <t>27416</t>
  </si>
  <si>
    <t>WHITE RIVER</t>
  </si>
  <si>
    <t>27417</t>
  </si>
  <si>
    <t>FIFE</t>
  </si>
  <si>
    <t>27901</t>
  </si>
  <si>
    <t>CHIEF LESCHI TRIBAL</t>
  </si>
  <si>
    <t>27905</t>
  </si>
  <si>
    <t>SUMMIT: OLYMPUS</t>
  </si>
  <si>
    <t>28010</t>
  </si>
  <si>
    <t>SHAW</t>
  </si>
  <si>
    <t>28137</t>
  </si>
  <si>
    <t>ORCAS</t>
  </si>
  <si>
    <t>28144</t>
  </si>
  <si>
    <t>LOPEZ</t>
  </si>
  <si>
    <t>28149</t>
  </si>
  <si>
    <t>SAN JUAN</t>
  </si>
  <si>
    <t>29011</t>
  </si>
  <si>
    <t>CONCRETE</t>
  </si>
  <si>
    <t>29100</t>
  </si>
  <si>
    <t>BURLINGTON EDISON</t>
  </si>
  <si>
    <t>29101</t>
  </si>
  <si>
    <t>SEDRO WOOLLEY</t>
  </si>
  <si>
    <t>29103</t>
  </si>
  <si>
    <t>ANACORTES</t>
  </si>
  <si>
    <t>29311</t>
  </si>
  <si>
    <t>LA CONNER</t>
  </si>
  <si>
    <t>29317</t>
  </si>
  <si>
    <t>CONWAY</t>
  </si>
  <si>
    <t>29320</t>
  </si>
  <si>
    <t>MT VERNON</t>
  </si>
  <si>
    <t>30002</t>
  </si>
  <si>
    <t>SKAMANIA</t>
  </si>
  <si>
    <t>30029</t>
  </si>
  <si>
    <t>MOUNT PLEASANT</t>
  </si>
  <si>
    <t>30031</t>
  </si>
  <si>
    <t>MILL A</t>
  </si>
  <si>
    <t>30303</t>
  </si>
  <si>
    <t>STEVENSON-CARSON</t>
  </si>
  <si>
    <t>31002</t>
  </si>
  <si>
    <t>EVERETT</t>
  </si>
  <si>
    <t>31004</t>
  </si>
  <si>
    <t>LAKE STEVENS</t>
  </si>
  <si>
    <t>31006</t>
  </si>
  <si>
    <t>MUKILTEO</t>
  </si>
  <si>
    <t>31015</t>
  </si>
  <si>
    <t>EDMONDS</t>
  </si>
  <si>
    <t>31016</t>
  </si>
  <si>
    <t>ARLINGTON</t>
  </si>
  <si>
    <t>31025</t>
  </si>
  <si>
    <t>MARYSVILLE</t>
  </si>
  <si>
    <t>31063</t>
  </si>
  <si>
    <t>INDEX</t>
  </si>
  <si>
    <t>31103</t>
  </si>
  <si>
    <t>MONROE</t>
  </si>
  <si>
    <t>31201</t>
  </si>
  <si>
    <t>SNOHOMISH</t>
  </si>
  <si>
    <t>31306</t>
  </si>
  <si>
    <t>LAKEWOOD</t>
  </si>
  <si>
    <t>31311</t>
  </si>
  <si>
    <t>SULTAN</t>
  </si>
  <si>
    <t>31330</t>
  </si>
  <si>
    <t>DARRINGTON</t>
  </si>
  <si>
    <t>31332</t>
  </si>
  <si>
    <t>GRANITE FALLS</t>
  </si>
  <si>
    <t>31401</t>
  </si>
  <si>
    <t>STANWOOD</t>
  </si>
  <si>
    <t>32081</t>
  </si>
  <si>
    <t>SPOKANE</t>
  </si>
  <si>
    <t>32123</t>
  </si>
  <si>
    <t>ORCHARD PRAIRIE</t>
  </si>
  <si>
    <t>32312</t>
  </si>
  <si>
    <t>GREAT NORTHERN</t>
  </si>
  <si>
    <t>32325</t>
  </si>
  <si>
    <t>NINE MILE FALLS</t>
  </si>
  <si>
    <t>32326</t>
  </si>
  <si>
    <t>MEDICAL LAKE</t>
  </si>
  <si>
    <t>32354</t>
  </si>
  <si>
    <t>MEAD</t>
  </si>
  <si>
    <t>32356</t>
  </si>
  <si>
    <t>CENTRAL VALLEY</t>
  </si>
  <si>
    <t>32358</t>
  </si>
  <si>
    <t>FREEMAN</t>
  </si>
  <si>
    <t>32360</t>
  </si>
  <si>
    <t>CHENEY</t>
  </si>
  <si>
    <t>32361</t>
  </si>
  <si>
    <t>EAST VALLEY (SPOK</t>
  </si>
  <si>
    <t>32362</t>
  </si>
  <si>
    <t>LIBERTY</t>
  </si>
  <si>
    <t>32363</t>
  </si>
  <si>
    <t>WEST VALLEY (SPOK</t>
  </si>
  <si>
    <t>32414</t>
  </si>
  <si>
    <t>DEER PARK</t>
  </si>
  <si>
    <t>32416</t>
  </si>
  <si>
    <t>RIVERSIDE</t>
  </si>
  <si>
    <t>32901</t>
  </si>
  <si>
    <t>SPOKANE INTL ACADEMY</t>
  </si>
  <si>
    <t>32903</t>
  </si>
  <si>
    <t>LUMEN</t>
  </si>
  <si>
    <t>32907</t>
  </si>
  <si>
    <t>PRIDE PREP</t>
  </si>
  <si>
    <t>33030</t>
  </si>
  <si>
    <t>ONION CREEK</t>
  </si>
  <si>
    <t>33036</t>
  </si>
  <si>
    <t>CHEWELAH</t>
  </si>
  <si>
    <t>33049</t>
  </si>
  <si>
    <t>WELLPINIT</t>
  </si>
  <si>
    <t>33070</t>
  </si>
  <si>
    <t>VALLEY</t>
  </si>
  <si>
    <t>33115</t>
  </si>
  <si>
    <t>COLVILLE</t>
  </si>
  <si>
    <t>33183</t>
  </si>
  <si>
    <t>LOON LAKE</t>
  </si>
  <si>
    <t>33202</t>
  </si>
  <si>
    <t>SUMMIT VALLEY</t>
  </si>
  <si>
    <t>33205</t>
  </si>
  <si>
    <t>EVERGREEN (STEV)</t>
  </si>
  <si>
    <t>33206</t>
  </si>
  <si>
    <t>COLUMBIA (STEV)</t>
  </si>
  <si>
    <t>33207</t>
  </si>
  <si>
    <t>MARY WALKER</t>
  </si>
  <si>
    <t>33211</t>
  </si>
  <si>
    <t>NORTHPORT</t>
  </si>
  <si>
    <t>33212</t>
  </si>
  <si>
    <t>KETTLE FALLS</t>
  </si>
  <si>
    <t>34002</t>
  </si>
  <si>
    <t>YELM</t>
  </si>
  <si>
    <t>34003</t>
  </si>
  <si>
    <t>NORTH THURSTON</t>
  </si>
  <si>
    <t>34033</t>
  </si>
  <si>
    <t>TUMWATER</t>
  </si>
  <si>
    <t>34111</t>
  </si>
  <si>
    <t>OLYMPIA</t>
  </si>
  <si>
    <t>34307</t>
  </si>
  <si>
    <t>RAINIER</t>
  </si>
  <si>
    <t>34324</t>
  </si>
  <si>
    <t>GRIFFIN</t>
  </si>
  <si>
    <t>34401</t>
  </si>
  <si>
    <t>ROCHESTER</t>
  </si>
  <si>
    <t>34402</t>
  </si>
  <si>
    <t>TENINO</t>
  </si>
  <si>
    <t>34901</t>
  </si>
  <si>
    <t>WA HE LUT</t>
  </si>
  <si>
    <t>35200</t>
  </si>
  <si>
    <t>WAHKIAKUM</t>
  </si>
  <si>
    <t>36101</t>
  </si>
  <si>
    <t>DIXIE</t>
  </si>
  <si>
    <t>36140</t>
  </si>
  <si>
    <t>WALLA WALLA</t>
  </si>
  <si>
    <t>36250</t>
  </si>
  <si>
    <t>COLLEGE PLACE</t>
  </si>
  <si>
    <t>36300</t>
  </si>
  <si>
    <t>TOUCHET</t>
  </si>
  <si>
    <t>36400</t>
  </si>
  <si>
    <t>COLUMBIA (WALLA)</t>
  </si>
  <si>
    <t>36401</t>
  </si>
  <si>
    <t>WAITSBURG</t>
  </si>
  <si>
    <t>36402</t>
  </si>
  <si>
    <t>PRESCOTT</t>
  </si>
  <si>
    <t>36901</t>
  </si>
  <si>
    <t>INNOVATION ACADEMY</t>
  </si>
  <si>
    <t>37501</t>
  </si>
  <si>
    <t>BELLINGHAM</t>
  </si>
  <si>
    <t>37502</t>
  </si>
  <si>
    <t>FERNDALE</t>
  </si>
  <si>
    <t>37503</t>
  </si>
  <si>
    <t>BLAINE</t>
  </si>
  <si>
    <t>37504</t>
  </si>
  <si>
    <t>LYNDEN</t>
  </si>
  <si>
    <t>37505</t>
  </si>
  <si>
    <t>MERIDIAN</t>
  </si>
  <si>
    <t>37506</t>
  </si>
  <si>
    <t>NOOKSACK VALLEY</t>
  </si>
  <si>
    <t>37507</t>
  </si>
  <si>
    <t>MOUNT BAKER</t>
  </si>
  <si>
    <t>37903</t>
  </si>
  <si>
    <t>LUMMI</t>
  </si>
  <si>
    <t>38126</t>
  </si>
  <si>
    <t>LACROSSE JOINT</t>
  </si>
  <si>
    <t>38264</t>
  </si>
  <si>
    <t>LAMONT</t>
  </si>
  <si>
    <t>38265</t>
  </si>
  <si>
    <t>TEKOA</t>
  </si>
  <si>
    <t>38267</t>
  </si>
  <si>
    <t>PULLMAN</t>
  </si>
  <si>
    <t>38300</t>
  </si>
  <si>
    <t>COLFAX</t>
  </si>
  <si>
    <t>38301</t>
  </si>
  <si>
    <t>PALOUSE</t>
  </si>
  <si>
    <t>38302</t>
  </si>
  <si>
    <t>GARFIELD</t>
  </si>
  <si>
    <t>38304</t>
  </si>
  <si>
    <t>STEPTOE</t>
  </si>
  <si>
    <t>38306</t>
  </si>
  <si>
    <t>COLTON</t>
  </si>
  <si>
    <t>38308</t>
  </si>
  <si>
    <t>ENDICOTT</t>
  </si>
  <si>
    <t>38320</t>
  </si>
  <si>
    <t>ROSALIA</t>
  </si>
  <si>
    <t>38322</t>
  </si>
  <si>
    <t>ST JOHN</t>
  </si>
  <si>
    <t>38324</t>
  </si>
  <si>
    <t>OAKESDALE</t>
  </si>
  <si>
    <t>39002</t>
  </si>
  <si>
    <t>UNION GAP</t>
  </si>
  <si>
    <t>39003</t>
  </si>
  <si>
    <t>NACHES VALLEY</t>
  </si>
  <si>
    <t>39007</t>
  </si>
  <si>
    <t>YAKIMA</t>
  </si>
  <si>
    <t>39090</t>
  </si>
  <si>
    <t>EAST VALLEY (YAK)</t>
  </si>
  <si>
    <t>39119</t>
  </si>
  <si>
    <t>SELAH</t>
  </si>
  <si>
    <t>39120</t>
  </si>
  <si>
    <t>MABTON</t>
  </si>
  <si>
    <t>39200</t>
  </si>
  <si>
    <t>GRANDVIEW</t>
  </si>
  <si>
    <t>39201</t>
  </si>
  <si>
    <t>SUNNYSIDE</t>
  </si>
  <si>
    <t>39202</t>
  </si>
  <si>
    <t>TOPPENISH</t>
  </si>
  <si>
    <t>39203</t>
  </si>
  <si>
    <t>HIGHLAND</t>
  </si>
  <si>
    <t>39204</t>
  </si>
  <si>
    <t>GRANGER</t>
  </si>
  <si>
    <t>39205</t>
  </si>
  <si>
    <t>ZILLAH</t>
  </si>
  <si>
    <t>39207</t>
  </si>
  <si>
    <t>WAPATO</t>
  </si>
  <si>
    <t>39208</t>
  </si>
  <si>
    <t>WEST VALLEY (YAK)</t>
  </si>
  <si>
    <t>39209</t>
  </si>
  <si>
    <t>MOUNT ADAMS</t>
  </si>
  <si>
    <t>39901</t>
  </si>
  <si>
    <t>YAKAMA NATION</t>
  </si>
  <si>
    <t>2020-21 Truancy Petitions Two Year Average</t>
  </si>
  <si>
    <t>Average from school year 2017-18 and 2018-19 for June 1 through May 31</t>
  </si>
  <si>
    <t>Apportionment Download</t>
  </si>
  <si>
    <t>Truancy Petitions</t>
  </si>
  <si>
    <t>Melissa Jarmon</t>
  </si>
  <si>
    <t>melissa.jarmon@k12.wa.us</t>
  </si>
  <si>
    <t>If you have questions, please contact:</t>
  </si>
  <si>
    <t>Bulletin 024-22</t>
  </si>
  <si>
    <t>For the 2021-22 school year Office of Superintendent of Public Instruction (OSPI) will maintain the same allocations as the previous school year (2020-21).</t>
  </si>
  <si>
    <t>OSPI will collect data from the school districts that will inform how funding will be allocated in 2022-23.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</si>
</sst>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MS Sans Serif"/>
    </font>
    <font>
      <b/>
      <sz val="22"/>
      <color theme="9" tint="-0.249977111117893"/>
      <name val="Calibri"/>
      <family val="2"/>
    </font>
    <font>
      <u/>
      <sz val="12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/>
  </cellStyleXfs>
  <cellXfs count="15">
    <xf numFmtId="0" fontId="0" fillId="0" borderId="0" xfId="0"/>
    <xf numFmtId="164" fontId="0" fillId="0" borderId="0" xfId="1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3" fontId="0" fillId="0" borderId="0" xfId="0" applyNumberFormat="1"/>
    <xf numFmtId="43" fontId="0" fillId="0" borderId="0" xfId="1" applyFont="1"/>
    <xf numFmtId="0" fontId="3" fillId="0" borderId="0" xfId="2"/>
    <xf numFmtId="0" fontId="6" fillId="0" borderId="0" xfId="3" applyFont="1"/>
    <xf numFmtId="0" fontId="4" fillId="0" borderId="0" xfId="0" applyFont="1" applyAlignment="1">
      <alignment horizontal="left" vertical="top" wrapText="1"/>
    </xf>
    <xf numFmtId="0" fontId="4" fillId="0" borderId="0" xfId="0" applyFont="1"/>
    <xf numFmtId="0" fontId="7" fillId="0" borderId="0" xfId="2" applyFont="1"/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vertical="top" wrapText="1"/>
    </xf>
  </cellXfs>
  <cellStyles count="4">
    <cellStyle name="Comma" xfId="1" builtinId="3"/>
    <cellStyle name="Hyperlink" xfId="2" builtinId="8"/>
    <cellStyle name="Normal" xfId="0" builtinId="0"/>
    <cellStyle name="Normal 3" xfId="3" xr:uid="{AB407573-1640-4401-AF2B-0D52E7DF1D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k12.wa.us/sites/default/files/public/bulletinsmemos/bulletins2022/Bulletin_024-22.pdf" TargetMode="External"/><Relationship Id="rId1" Type="http://schemas.openxmlformats.org/officeDocument/2006/relationships/hyperlink" Target="mailto:melissa.jarmon@k12.wa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D2B5B-BFF1-4A82-8711-4EBF56854EA4}">
  <dimension ref="B1:H9"/>
  <sheetViews>
    <sheetView tabSelected="1" zoomScaleNormal="100" workbookViewId="0">
      <selection activeCell="B1" sqref="B1"/>
    </sheetView>
  </sheetViews>
  <sheetFormatPr defaultRowHeight="14.4" x14ac:dyDescent="0.3"/>
  <cols>
    <col min="1" max="1" width="4.5546875" customWidth="1"/>
    <col min="8" max="8" width="12.77734375" customWidth="1"/>
    <col min="9" max="9" width="5.21875" customWidth="1"/>
  </cols>
  <sheetData>
    <row r="1" spans="2:8" ht="28.8" x14ac:dyDescent="0.55000000000000004">
      <c r="B1" s="7" t="s">
        <v>635</v>
      </c>
      <c r="F1" s="6" t="s">
        <v>639</v>
      </c>
    </row>
    <row r="3" spans="2:8" ht="52.2" customHeight="1" x14ac:dyDescent="0.3">
      <c r="B3" s="11" t="s">
        <v>640</v>
      </c>
      <c r="C3" s="11"/>
      <c r="D3" s="11"/>
      <c r="E3" s="11"/>
      <c r="F3" s="11"/>
      <c r="G3" s="11"/>
      <c r="H3" s="11"/>
    </row>
    <row r="4" spans="2:8" ht="14.4" customHeight="1" x14ac:dyDescent="0.3">
      <c r="B4" s="14"/>
      <c r="C4" s="14"/>
      <c r="D4" s="14"/>
      <c r="E4" s="14"/>
      <c r="F4" s="14"/>
      <c r="G4" s="14"/>
      <c r="H4" s="14"/>
    </row>
    <row r="5" spans="2:8" ht="37.200000000000003" customHeight="1" x14ac:dyDescent="0.3">
      <c r="B5" s="11" t="s">
        <v>641</v>
      </c>
      <c r="C5" s="11"/>
      <c r="D5" s="11"/>
      <c r="E5" s="11"/>
      <c r="F5" s="11"/>
      <c r="G5" s="11"/>
      <c r="H5" s="11"/>
    </row>
    <row r="6" spans="2:8" ht="15.6" x14ac:dyDescent="0.3">
      <c r="B6" s="8"/>
      <c r="C6" s="8"/>
      <c r="D6" s="8"/>
      <c r="E6" s="8"/>
      <c r="F6" s="8"/>
      <c r="G6" s="8"/>
      <c r="H6" s="8"/>
    </row>
    <row r="7" spans="2:8" ht="15.6" x14ac:dyDescent="0.3">
      <c r="B7" s="9" t="s">
        <v>638</v>
      </c>
      <c r="C7" s="9"/>
      <c r="D7" s="9"/>
    </row>
    <row r="8" spans="2:8" ht="15.6" x14ac:dyDescent="0.3">
      <c r="B8" s="9" t="s">
        <v>636</v>
      </c>
      <c r="C8" s="9"/>
      <c r="D8" s="10" t="s">
        <v>637</v>
      </c>
    </row>
    <row r="9" spans="2:8" x14ac:dyDescent="0.3">
      <c r="D9" s="6"/>
    </row>
  </sheetData>
  <mergeCells count="2">
    <mergeCell ref="B5:H5"/>
    <mergeCell ref="B3:H3"/>
  </mergeCells>
  <hyperlinks>
    <hyperlink ref="D8" r:id="rId1" xr:uid="{80EE3F68-9F77-46C2-91C6-E04D1D858B9D}"/>
    <hyperlink ref="F1" r:id="rId2" xr:uid="{1D765057-293D-4A6E-BEB0-7DC83619C5FF}"/>
  </hyperlinks>
  <pageMargins left="0.7" right="0.7" top="0.75" bottom="0.75" header="0.3" footer="0.3"/>
  <pageSetup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C15AE-9735-4D6A-A0BD-55024D3F147B}">
  <dimension ref="A1:H322"/>
  <sheetViews>
    <sheetView workbookViewId="0">
      <pane ySplit="8" topLeftCell="A9" activePane="bottomLeft" state="frozen"/>
      <selection pane="bottomLeft" activeCell="A9" sqref="A9"/>
    </sheetView>
  </sheetViews>
  <sheetFormatPr defaultRowHeight="14.4" x14ac:dyDescent="0.3"/>
  <cols>
    <col min="1" max="1" width="7.88671875" customWidth="1"/>
    <col min="2" max="2" width="21.109375" customWidth="1"/>
    <col min="3" max="3" width="15.33203125" customWidth="1"/>
    <col min="4" max="4" width="19.21875" customWidth="1"/>
    <col min="8" max="8" width="0" hidden="1" customWidth="1"/>
  </cols>
  <sheetData>
    <row r="1" spans="1:8" x14ac:dyDescent="0.3">
      <c r="D1" s="1">
        <v>1399000</v>
      </c>
    </row>
    <row r="2" spans="1:8" x14ac:dyDescent="0.3">
      <c r="A2" s="12" t="s">
        <v>632</v>
      </c>
      <c r="B2" s="12"/>
      <c r="C2" s="12"/>
      <c r="D2" s="12"/>
    </row>
    <row r="3" spans="1:8" x14ac:dyDescent="0.3">
      <c r="A3" s="13" t="s">
        <v>633</v>
      </c>
      <c r="B3" s="13"/>
      <c r="C3" s="13"/>
      <c r="D3" s="13"/>
    </row>
    <row r="4" spans="1:8" x14ac:dyDescent="0.3">
      <c r="A4" s="2"/>
      <c r="B4" s="2"/>
      <c r="C4" s="2"/>
      <c r="D4" s="2"/>
    </row>
    <row r="5" spans="1:8" x14ac:dyDescent="0.3">
      <c r="C5" s="3" t="s">
        <v>0</v>
      </c>
      <c r="D5" t="s">
        <v>1</v>
      </c>
    </row>
    <row r="6" spans="1:8" x14ac:dyDescent="0.3">
      <c r="C6" s="3" t="s">
        <v>2</v>
      </c>
      <c r="D6" s="4">
        <f>D1/C7</f>
        <v>124.25615063504752</v>
      </c>
    </row>
    <row r="7" spans="1:8" x14ac:dyDescent="0.3">
      <c r="A7" t="s">
        <v>3</v>
      </c>
      <c r="C7" s="1">
        <f>SUM(C9:C322)</f>
        <v>11259</v>
      </c>
      <c r="D7" s="5">
        <f>SUM(D9:D322)</f>
        <v>1399000.0000000005</v>
      </c>
    </row>
    <row r="8" spans="1:8" x14ac:dyDescent="0.3">
      <c r="C8" s="1"/>
      <c r="D8" s="5"/>
      <c r="H8" t="s">
        <v>634</v>
      </c>
    </row>
    <row r="9" spans="1:8" x14ac:dyDescent="0.3">
      <c r="A9" t="s">
        <v>4</v>
      </c>
      <c r="B9" t="s">
        <v>5</v>
      </c>
      <c r="C9" s="1">
        <v>0</v>
      </c>
      <c r="D9" s="5">
        <f>ROUND(C9*$D$6,2)</f>
        <v>0</v>
      </c>
      <c r="E9" s="1"/>
      <c r="H9" t="str">
        <f>IF(D9&lt;0,+A9&amp;"94158             02C"&amp;RIGHT(FIXED(100000000000000-ROUND(D9,2)*1000,0,TRUE),14)&amp;"}   06 Final June Truancy",+A9&amp;"94158             02C"&amp;RIGHT(FIXED(100000000000000+ROUND(D9,2)*1000,0,TRUE),14)&amp;"{   06 Final June Truancy")</f>
        <v>0110994158             02C00000000000000{   06 Final June Truancy</v>
      </c>
    </row>
    <row r="10" spans="1:8" x14ac:dyDescent="0.3">
      <c r="A10" t="s">
        <v>6</v>
      </c>
      <c r="B10" t="s">
        <v>7</v>
      </c>
      <c r="C10" s="1">
        <v>0</v>
      </c>
      <c r="D10" s="5">
        <f t="shared" ref="D10:D73" si="0">ROUND(C10*$D$6,2)</f>
        <v>0</v>
      </c>
      <c r="E10" s="1"/>
      <c r="H10" t="str">
        <f t="shared" ref="H10:H73" si="1">IF(D10&lt;0,+A10&amp;"94158             02C"&amp;RIGHT(FIXED(100000000000000-ROUND(D10,2)*1000,0,TRUE),14)&amp;"}   06 Final June Truancy",+A10&amp;"94158             02C"&amp;RIGHT(FIXED(100000000000000+ROUND(D10,2)*1000,0,TRUE),14)&amp;"{   06 Final June Truancy")</f>
        <v>0112294158             02C00000000000000{   06 Final June Truancy</v>
      </c>
    </row>
    <row r="11" spans="1:8" x14ac:dyDescent="0.3">
      <c r="A11" t="s">
        <v>8</v>
      </c>
      <c r="B11" t="s">
        <v>9</v>
      </c>
      <c r="C11" s="1">
        <v>0</v>
      </c>
      <c r="D11" s="5">
        <f t="shared" si="0"/>
        <v>0</v>
      </c>
      <c r="E11" s="1"/>
      <c r="H11" t="str">
        <f t="shared" si="1"/>
        <v>0114794158             02C00000000000000{   06 Final June Truancy</v>
      </c>
    </row>
    <row r="12" spans="1:8" x14ac:dyDescent="0.3">
      <c r="A12" t="s">
        <v>10</v>
      </c>
      <c r="B12" t="s">
        <v>11</v>
      </c>
      <c r="C12" s="1">
        <v>0</v>
      </c>
      <c r="D12" s="5">
        <f t="shared" si="0"/>
        <v>0</v>
      </c>
      <c r="E12" s="1"/>
      <c r="H12" t="str">
        <f t="shared" si="1"/>
        <v>0115894158             02C00000000000000{   06 Final June Truancy</v>
      </c>
    </row>
    <row r="13" spans="1:8" x14ac:dyDescent="0.3">
      <c r="A13" t="s">
        <v>12</v>
      </c>
      <c r="B13" t="s">
        <v>13</v>
      </c>
      <c r="C13" s="1">
        <v>0</v>
      </c>
      <c r="D13" s="5">
        <f t="shared" si="0"/>
        <v>0</v>
      </c>
      <c r="E13" s="1"/>
      <c r="H13" t="str">
        <f t="shared" si="1"/>
        <v>0116094158             02C00000000000000{   06 Final June Truancy</v>
      </c>
    </row>
    <row r="14" spans="1:8" x14ac:dyDescent="0.3">
      <c r="A14" t="s">
        <v>14</v>
      </c>
      <c r="B14" t="s">
        <v>15</v>
      </c>
      <c r="C14" s="1">
        <v>50</v>
      </c>
      <c r="D14" s="5">
        <f t="shared" si="0"/>
        <v>6212.81</v>
      </c>
      <c r="E14" s="1"/>
      <c r="H14" t="str">
        <f t="shared" si="1"/>
        <v>0225094158             02C00000006212810{   06 Final June Truancy</v>
      </c>
    </row>
    <row r="15" spans="1:8" x14ac:dyDescent="0.3">
      <c r="A15" t="s">
        <v>16</v>
      </c>
      <c r="B15" t="s">
        <v>17</v>
      </c>
      <c r="C15" s="1">
        <v>1.5</v>
      </c>
      <c r="D15" s="5">
        <f t="shared" si="0"/>
        <v>186.38</v>
      </c>
      <c r="E15" s="1"/>
      <c r="H15" t="str">
        <f t="shared" si="1"/>
        <v>0242094158             02C00000000186380{   06 Final June Truancy</v>
      </c>
    </row>
    <row r="16" spans="1:8" x14ac:dyDescent="0.3">
      <c r="A16" t="s">
        <v>18</v>
      </c>
      <c r="B16" t="s">
        <v>19</v>
      </c>
      <c r="C16" s="1">
        <v>157.5</v>
      </c>
      <c r="D16" s="5">
        <f t="shared" si="0"/>
        <v>19570.34</v>
      </c>
      <c r="E16" s="1"/>
      <c r="H16" t="str">
        <f t="shared" si="1"/>
        <v>0301794158             02C00000019570340{   06 Final June Truancy</v>
      </c>
    </row>
    <row r="17" spans="1:8" x14ac:dyDescent="0.3">
      <c r="A17" t="s">
        <v>20</v>
      </c>
      <c r="B17" t="s">
        <v>21</v>
      </c>
      <c r="C17" s="1">
        <v>0</v>
      </c>
      <c r="D17" s="5">
        <f t="shared" si="0"/>
        <v>0</v>
      </c>
      <c r="E17" s="1"/>
      <c r="H17" t="str">
        <f t="shared" si="1"/>
        <v>0305094158             02C00000000000000{   06 Final June Truancy</v>
      </c>
    </row>
    <row r="18" spans="1:8" x14ac:dyDescent="0.3">
      <c r="A18" t="s">
        <v>22</v>
      </c>
      <c r="B18" t="s">
        <v>23</v>
      </c>
      <c r="C18" s="1">
        <v>16.5</v>
      </c>
      <c r="D18" s="5">
        <f t="shared" si="0"/>
        <v>2050.23</v>
      </c>
      <c r="E18" s="1"/>
      <c r="H18" t="str">
        <f t="shared" si="1"/>
        <v>0305294158             02C00000002050230{   06 Final June Truancy</v>
      </c>
    </row>
    <row r="19" spans="1:8" x14ac:dyDescent="0.3">
      <c r="A19" t="s">
        <v>24</v>
      </c>
      <c r="B19" t="s">
        <v>25</v>
      </c>
      <c r="C19" s="1">
        <v>0</v>
      </c>
      <c r="D19" s="5">
        <f t="shared" si="0"/>
        <v>0</v>
      </c>
      <c r="E19" s="1"/>
      <c r="H19" t="str">
        <f t="shared" si="1"/>
        <v>0305394158             02C00000000000000{   06 Final June Truancy</v>
      </c>
    </row>
    <row r="20" spans="1:8" x14ac:dyDescent="0.3">
      <c r="A20" t="s">
        <v>26</v>
      </c>
      <c r="B20" t="s">
        <v>27</v>
      </c>
      <c r="C20" s="1">
        <v>30</v>
      </c>
      <c r="D20" s="5">
        <f t="shared" si="0"/>
        <v>3727.68</v>
      </c>
      <c r="E20" s="1"/>
      <c r="H20" t="str">
        <f t="shared" si="1"/>
        <v>0311694158             02C00000003727680{   06 Final June Truancy</v>
      </c>
    </row>
    <row r="21" spans="1:8" x14ac:dyDescent="0.3">
      <c r="A21" t="s">
        <v>28</v>
      </c>
      <c r="B21" t="s">
        <v>29</v>
      </c>
      <c r="C21" s="1">
        <v>106.5</v>
      </c>
      <c r="D21" s="5">
        <f t="shared" si="0"/>
        <v>13233.28</v>
      </c>
      <c r="E21" s="1"/>
      <c r="H21" t="str">
        <f t="shared" si="1"/>
        <v>0340094158             02C00000013233280{   06 Final June Truancy</v>
      </c>
    </row>
    <row r="22" spans="1:8" x14ac:dyDescent="0.3">
      <c r="A22" t="s">
        <v>30</v>
      </c>
      <c r="B22" t="s">
        <v>31</v>
      </c>
      <c r="C22" s="1">
        <v>0</v>
      </c>
      <c r="D22" s="5">
        <f t="shared" si="0"/>
        <v>0</v>
      </c>
      <c r="E22" s="1"/>
      <c r="H22" t="str">
        <f t="shared" si="1"/>
        <v>0401994158             02C00000000000000{   06 Final June Truancy</v>
      </c>
    </row>
    <row r="23" spans="1:8" x14ac:dyDescent="0.3">
      <c r="A23" t="s">
        <v>32</v>
      </c>
      <c r="B23" t="s">
        <v>33</v>
      </c>
      <c r="C23" s="1">
        <v>0</v>
      </c>
      <c r="D23" s="5">
        <f t="shared" si="0"/>
        <v>0</v>
      </c>
      <c r="E23" s="1"/>
      <c r="H23" t="str">
        <f t="shared" si="1"/>
        <v>0406994158             02C00000000000000{   06 Final June Truancy</v>
      </c>
    </row>
    <row r="24" spans="1:8" x14ac:dyDescent="0.3">
      <c r="A24" t="s">
        <v>34</v>
      </c>
      <c r="B24" t="s">
        <v>35</v>
      </c>
      <c r="C24" s="1">
        <v>0</v>
      </c>
      <c r="D24" s="5">
        <f t="shared" si="0"/>
        <v>0</v>
      </c>
      <c r="E24" s="1"/>
      <c r="H24" t="str">
        <f t="shared" si="1"/>
        <v>0412794158             02C00000000000000{   06 Final June Truancy</v>
      </c>
    </row>
    <row r="25" spans="1:8" x14ac:dyDescent="0.3">
      <c r="A25" t="s">
        <v>36</v>
      </c>
      <c r="B25" t="s">
        <v>37</v>
      </c>
      <c r="C25" s="1">
        <v>4</v>
      </c>
      <c r="D25" s="5">
        <f t="shared" si="0"/>
        <v>497.02</v>
      </c>
      <c r="E25" s="1"/>
      <c r="H25" t="str">
        <f t="shared" si="1"/>
        <v>0412994158             02C00000000497020{   06 Final June Truancy</v>
      </c>
    </row>
    <row r="26" spans="1:8" x14ac:dyDescent="0.3">
      <c r="A26" t="s">
        <v>38</v>
      </c>
      <c r="B26" t="s">
        <v>39</v>
      </c>
      <c r="C26" s="1">
        <v>4</v>
      </c>
      <c r="D26" s="5">
        <f t="shared" si="0"/>
        <v>497.02</v>
      </c>
      <c r="E26" s="1"/>
      <c r="H26" t="str">
        <f t="shared" si="1"/>
        <v>0422294158             02C00000000497020{   06 Final June Truancy</v>
      </c>
    </row>
    <row r="27" spans="1:8" x14ac:dyDescent="0.3">
      <c r="A27" t="s">
        <v>40</v>
      </c>
      <c r="B27" t="s">
        <v>41</v>
      </c>
      <c r="C27" s="1">
        <v>0</v>
      </c>
      <c r="D27" s="5">
        <f t="shared" si="0"/>
        <v>0</v>
      </c>
      <c r="E27" s="1"/>
      <c r="H27" t="str">
        <f t="shared" si="1"/>
        <v>0422894158             02C00000000000000{   06 Final June Truancy</v>
      </c>
    </row>
    <row r="28" spans="1:8" x14ac:dyDescent="0.3">
      <c r="A28" t="s">
        <v>42</v>
      </c>
      <c r="B28" t="s">
        <v>43</v>
      </c>
      <c r="C28" s="1">
        <v>230.5</v>
      </c>
      <c r="D28" s="5">
        <f t="shared" si="0"/>
        <v>28641.040000000001</v>
      </c>
      <c r="E28" s="1"/>
      <c r="H28" t="str">
        <f t="shared" si="1"/>
        <v>0424694158             02C00000028641040{   06 Final June Truancy</v>
      </c>
    </row>
    <row r="29" spans="1:8" x14ac:dyDescent="0.3">
      <c r="A29" t="s">
        <v>44</v>
      </c>
      <c r="B29" t="s">
        <v>45</v>
      </c>
      <c r="C29" s="1">
        <v>132</v>
      </c>
      <c r="D29" s="5">
        <f t="shared" si="0"/>
        <v>16401.810000000001</v>
      </c>
      <c r="E29" s="1"/>
      <c r="H29" t="str">
        <f t="shared" si="1"/>
        <v>0512194158             02C00000016401810{   06 Final June Truancy</v>
      </c>
    </row>
    <row r="30" spans="1:8" x14ac:dyDescent="0.3">
      <c r="A30" t="s">
        <v>46</v>
      </c>
      <c r="B30" t="s">
        <v>47</v>
      </c>
      <c r="C30" s="1">
        <v>0</v>
      </c>
      <c r="D30" s="5">
        <f t="shared" si="0"/>
        <v>0</v>
      </c>
      <c r="E30" s="1"/>
      <c r="H30" t="str">
        <f t="shared" si="1"/>
        <v>0531394158             02C00000000000000{   06 Final June Truancy</v>
      </c>
    </row>
    <row r="31" spans="1:8" x14ac:dyDescent="0.3">
      <c r="A31" t="s">
        <v>48</v>
      </c>
      <c r="B31" t="s">
        <v>49</v>
      </c>
      <c r="C31" s="1">
        <v>80</v>
      </c>
      <c r="D31" s="5">
        <f t="shared" si="0"/>
        <v>9940.49</v>
      </c>
      <c r="E31" s="1"/>
      <c r="H31" t="str">
        <f t="shared" si="1"/>
        <v>0532394158             02C00000009940490{   06 Final June Truancy</v>
      </c>
    </row>
    <row r="32" spans="1:8" x14ac:dyDescent="0.3">
      <c r="A32" t="s">
        <v>50</v>
      </c>
      <c r="B32" t="s">
        <v>51</v>
      </c>
      <c r="C32" s="1">
        <v>5.5</v>
      </c>
      <c r="D32" s="5">
        <f t="shared" si="0"/>
        <v>683.41</v>
      </c>
      <c r="E32" s="1"/>
      <c r="H32" t="str">
        <f t="shared" si="1"/>
        <v>0540194158             02C00000000683410{   06 Final June Truancy</v>
      </c>
    </row>
    <row r="33" spans="1:8" x14ac:dyDescent="0.3">
      <c r="A33" t="s">
        <v>52</v>
      </c>
      <c r="B33" t="s">
        <v>53</v>
      </c>
      <c r="C33" s="1">
        <v>59.5</v>
      </c>
      <c r="D33" s="5">
        <f t="shared" si="0"/>
        <v>7393.24</v>
      </c>
      <c r="E33" s="1"/>
      <c r="H33" t="str">
        <f t="shared" si="1"/>
        <v>0540294158             02C00000007393240{   06 Final June Truancy</v>
      </c>
    </row>
    <row r="34" spans="1:8" x14ac:dyDescent="0.3">
      <c r="A34" t="s">
        <v>54</v>
      </c>
      <c r="B34" t="s">
        <v>55</v>
      </c>
      <c r="C34" s="1">
        <v>0</v>
      </c>
      <c r="D34" s="5">
        <f t="shared" si="0"/>
        <v>0</v>
      </c>
      <c r="E34" s="1"/>
      <c r="H34" t="str">
        <f t="shared" si="1"/>
        <v>0590394158             02C00000000000000{   06 Final June Truancy</v>
      </c>
    </row>
    <row r="35" spans="1:8" x14ac:dyDescent="0.3">
      <c r="A35" t="s">
        <v>56</v>
      </c>
      <c r="B35" t="s">
        <v>57</v>
      </c>
      <c r="C35" s="1">
        <v>344</v>
      </c>
      <c r="D35" s="5">
        <f t="shared" si="0"/>
        <v>42744.12</v>
      </c>
      <c r="E35" s="1"/>
      <c r="H35" t="str">
        <f t="shared" si="1"/>
        <v>0603794158             02C00000042744120{   06 Final June Truancy</v>
      </c>
    </row>
    <row r="36" spans="1:8" x14ac:dyDescent="0.3">
      <c r="A36" t="s">
        <v>58</v>
      </c>
      <c r="B36" t="s">
        <v>59</v>
      </c>
      <c r="C36" s="1">
        <v>0</v>
      </c>
      <c r="D36" s="5">
        <f t="shared" si="0"/>
        <v>0</v>
      </c>
      <c r="E36" s="1"/>
      <c r="H36" t="str">
        <f t="shared" si="1"/>
        <v>0609894158             02C00000000000000{   06 Final June Truancy</v>
      </c>
    </row>
    <row r="37" spans="1:8" x14ac:dyDescent="0.3">
      <c r="A37" t="s">
        <v>60</v>
      </c>
      <c r="B37" t="s">
        <v>61</v>
      </c>
      <c r="C37" s="1">
        <v>0</v>
      </c>
      <c r="D37" s="5">
        <f t="shared" si="0"/>
        <v>0</v>
      </c>
      <c r="E37" s="1"/>
      <c r="H37" t="str">
        <f t="shared" si="1"/>
        <v>0610194158             02C00000000000000{   06 Final June Truancy</v>
      </c>
    </row>
    <row r="38" spans="1:8" x14ac:dyDescent="0.3">
      <c r="A38" t="s">
        <v>62</v>
      </c>
      <c r="B38" t="s">
        <v>63</v>
      </c>
      <c r="C38" s="1">
        <v>0</v>
      </c>
      <c r="D38" s="5">
        <f t="shared" si="0"/>
        <v>0</v>
      </c>
      <c r="E38" s="1"/>
      <c r="H38" t="str">
        <f t="shared" si="1"/>
        <v>0610394158             02C00000000000000{   06 Final June Truancy</v>
      </c>
    </row>
    <row r="39" spans="1:8" x14ac:dyDescent="0.3">
      <c r="A39" t="s">
        <v>64</v>
      </c>
      <c r="B39" t="s">
        <v>65</v>
      </c>
      <c r="C39" s="1">
        <v>23</v>
      </c>
      <c r="D39" s="5">
        <f t="shared" si="0"/>
        <v>2857.89</v>
      </c>
      <c r="E39" s="1"/>
      <c r="H39" t="str">
        <f t="shared" si="1"/>
        <v>0611294158             02C00000002857890{   06 Final June Truancy</v>
      </c>
    </row>
    <row r="40" spans="1:8" x14ac:dyDescent="0.3">
      <c r="A40" t="s">
        <v>66</v>
      </c>
      <c r="B40" t="s">
        <v>67</v>
      </c>
      <c r="C40" s="1">
        <v>237.5</v>
      </c>
      <c r="D40" s="5">
        <f t="shared" si="0"/>
        <v>29510.84</v>
      </c>
      <c r="E40" s="1"/>
      <c r="H40" t="str">
        <f t="shared" si="1"/>
        <v>0611494158             02C00000029510840{   06 Final June Truancy</v>
      </c>
    </row>
    <row r="41" spans="1:8" x14ac:dyDescent="0.3">
      <c r="A41" t="s">
        <v>68</v>
      </c>
      <c r="B41" t="s">
        <v>69</v>
      </c>
      <c r="C41" s="1">
        <v>0</v>
      </c>
      <c r="D41" s="5">
        <f t="shared" si="0"/>
        <v>0</v>
      </c>
      <c r="E41" s="1"/>
      <c r="H41" t="str">
        <f t="shared" si="1"/>
        <v>0611794158             02C00000000000000{   06 Final June Truancy</v>
      </c>
    </row>
    <row r="42" spans="1:8" x14ac:dyDescent="0.3">
      <c r="A42" t="s">
        <v>70</v>
      </c>
      <c r="B42" t="s">
        <v>71</v>
      </c>
      <c r="C42" s="1">
        <v>56.5</v>
      </c>
      <c r="D42" s="5">
        <f t="shared" si="0"/>
        <v>7020.47</v>
      </c>
      <c r="E42" s="1"/>
      <c r="H42" t="str">
        <f t="shared" si="1"/>
        <v>0611994158             02C00000007020470{   06 Final June Truancy</v>
      </c>
    </row>
    <row r="43" spans="1:8" x14ac:dyDescent="0.3">
      <c r="A43" t="s">
        <v>72</v>
      </c>
      <c r="B43" t="s">
        <v>73</v>
      </c>
      <c r="C43" s="1">
        <v>0</v>
      </c>
      <c r="D43" s="5">
        <f t="shared" si="0"/>
        <v>0</v>
      </c>
      <c r="E43" s="1"/>
      <c r="H43" t="str">
        <f t="shared" si="1"/>
        <v>0612294158             02C00000000000000{   06 Final June Truancy</v>
      </c>
    </row>
    <row r="44" spans="1:8" x14ac:dyDescent="0.3">
      <c r="A44" t="s">
        <v>74</v>
      </c>
      <c r="B44" t="s">
        <v>75</v>
      </c>
      <c r="C44" s="1">
        <v>5.5</v>
      </c>
      <c r="D44" s="5">
        <f t="shared" si="0"/>
        <v>683.41</v>
      </c>
      <c r="E44" s="1"/>
      <c r="H44" t="str">
        <f t="shared" si="1"/>
        <v>0700294158             02C00000000683410{   06 Final June Truancy</v>
      </c>
    </row>
    <row r="45" spans="1:8" x14ac:dyDescent="0.3">
      <c r="A45" t="s">
        <v>76</v>
      </c>
      <c r="B45" t="s">
        <v>77</v>
      </c>
      <c r="C45" s="1">
        <v>0</v>
      </c>
      <c r="D45" s="5">
        <f t="shared" si="0"/>
        <v>0</v>
      </c>
      <c r="E45" s="1"/>
      <c r="H45" t="str">
        <f t="shared" si="1"/>
        <v>0703594158             02C00000000000000{   06 Final June Truancy</v>
      </c>
    </row>
    <row r="46" spans="1:8" x14ac:dyDescent="0.3">
      <c r="A46" t="s">
        <v>78</v>
      </c>
      <c r="B46" t="s">
        <v>79</v>
      </c>
      <c r="C46" s="1">
        <v>245</v>
      </c>
      <c r="D46" s="5">
        <f t="shared" si="0"/>
        <v>30442.76</v>
      </c>
      <c r="E46" s="1"/>
      <c r="H46" t="str">
        <f t="shared" si="1"/>
        <v>0812294158             02C00000030442760{   06 Final June Truancy</v>
      </c>
    </row>
    <row r="47" spans="1:8" x14ac:dyDescent="0.3">
      <c r="A47" t="s">
        <v>80</v>
      </c>
      <c r="B47" t="s">
        <v>81</v>
      </c>
      <c r="C47" s="1">
        <v>0</v>
      </c>
      <c r="D47" s="5">
        <f t="shared" si="0"/>
        <v>0</v>
      </c>
      <c r="E47" s="1"/>
      <c r="H47" t="str">
        <f t="shared" si="1"/>
        <v>0813094158             02C00000000000000{   06 Final June Truancy</v>
      </c>
    </row>
    <row r="48" spans="1:8" x14ac:dyDescent="0.3">
      <c r="A48" t="s">
        <v>82</v>
      </c>
      <c r="B48" t="s">
        <v>83</v>
      </c>
      <c r="C48" s="1">
        <v>14</v>
      </c>
      <c r="D48" s="5">
        <f t="shared" si="0"/>
        <v>1739.59</v>
      </c>
      <c r="E48" s="1"/>
      <c r="H48" t="str">
        <f t="shared" si="1"/>
        <v>0840194158             02C00000001739590{   06 Final June Truancy</v>
      </c>
    </row>
    <row r="49" spans="1:8" x14ac:dyDescent="0.3">
      <c r="A49" t="s">
        <v>84</v>
      </c>
      <c r="B49" t="s">
        <v>85</v>
      </c>
      <c r="C49" s="1">
        <v>4.5</v>
      </c>
      <c r="D49" s="5">
        <f t="shared" si="0"/>
        <v>559.15</v>
      </c>
      <c r="E49" s="1"/>
      <c r="H49" t="str">
        <f t="shared" si="1"/>
        <v>0840294158             02C00000000559150{   06 Final June Truancy</v>
      </c>
    </row>
    <row r="50" spans="1:8" x14ac:dyDescent="0.3">
      <c r="A50" t="s">
        <v>86</v>
      </c>
      <c r="B50" t="s">
        <v>87</v>
      </c>
      <c r="C50" s="1">
        <v>55</v>
      </c>
      <c r="D50" s="5">
        <f t="shared" si="0"/>
        <v>6834.09</v>
      </c>
      <c r="E50" s="1"/>
      <c r="H50" t="str">
        <f t="shared" si="1"/>
        <v>0840494158             02C00000006834090{   06 Final June Truancy</v>
      </c>
    </row>
    <row r="51" spans="1:8" x14ac:dyDescent="0.3">
      <c r="A51" t="s">
        <v>88</v>
      </c>
      <c r="B51" t="s">
        <v>89</v>
      </c>
      <c r="C51" s="1">
        <v>82</v>
      </c>
      <c r="D51" s="5">
        <f t="shared" si="0"/>
        <v>10189</v>
      </c>
      <c r="E51" s="1"/>
      <c r="H51" t="str">
        <f t="shared" si="1"/>
        <v>0845894158             02C00000010189000{   06 Final June Truancy</v>
      </c>
    </row>
    <row r="52" spans="1:8" x14ac:dyDescent="0.3">
      <c r="A52" t="s">
        <v>90</v>
      </c>
      <c r="B52" t="s">
        <v>91</v>
      </c>
      <c r="C52" s="1">
        <v>0</v>
      </c>
      <c r="D52" s="5">
        <f t="shared" si="0"/>
        <v>0</v>
      </c>
      <c r="E52" s="1"/>
      <c r="H52" t="str">
        <f t="shared" si="1"/>
        <v>0901394158             02C00000000000000{   06 Final June Truancy</v>
      </c>
    </row>
    <row r="53" spans="1:8" x14ac:dyDescent="0.3">
      <c r="A53" t="s">
        <v>92</v>
      </c>
      <c r="B53" t="s">
        <v>93</v>
      </c>
      <c r="C53" s="1">
        <v>0</v>
      </c>
      <c r="D53" s="5">
        <f t="shared" si="0"/>
        <v>0</v>
      </c>
      <c r="E53" s="1"/>
      <c r="H53" t="str">
        <f t="shared" si="1"/>
        <v>0907594158             02C00000000000000{   06 Final June Truancy</v>
      </c>
    </row>
    <row r="54" spans="1:8" x14ac:dyDescent="0.3">
      <c r="A54" t="s">
        <v>94</v>
      </c>
      <c r="B54" t="s">
        <v>95</v>
      </c>
      <c r="C54" s="1">
        <v>0</v>
      </c>
      <c r="D54" s="5">
        <f t="shared" si="0"/>
        <v>0</v>
      </c>
      <c r="E54" s="1"/>
      <c r="H54" t="str">
        <f t="shared" si="1"/>
        <v>0910294158             02C00000000000000{   06 Final June Truancy</v>
      </c>
    </row>
    <row r="55" spans="1:8" x14ac:dyDescent="0.3">
      <c r="A55" t="s">
        <v>96</v>
      </c>
      <c r="B55" t="s">
        <v>97</v>
      </c>
      <c r="C55" s="1">
        <v>40.5</v>
      </c>
      <c r="D55" s="5">
        <f t="shared" si="0"/>
        <v>5032.37</v>
      </c>
      <c r="E55" s="1"/>
      <c r="H55" t="str">
        <f t="shared" si="1"/>
        <v>0920694158             02C00000005032370{   06 Final June Truancy</v>
      </c>
    </row>
    <row r="56" spans="1:8" x14ac:dyDescent="0.3">
      <c r="A56" t="s">
        <v>98</v>
      </c>
      <c r="B56" t="s">
        <v>99</v>
      </c>
      <c r="C56" s="1">
        <v>0</v>
      </c>
      <c r="D56" s="5">
        <f t="shared" si="0"/>
        <v>0</v>
      </c>
      <c r="E56" s="1"/>
      <c r="H56" t="str">
        <f t="shared" si="1"/>
        <v>0920794158             02C00000000000000{   06 Final June Truancy</v>
      </c>
    </row>
    <row r="57" spans="1:8" x14ac:dyDescent="0.3">
      <c r="A57" t="s">
        <v>100</v>
      </c>
      <c r="B57" t="s">
        <v>101</v>
      </c>
      <c r="C57" s="1">
        <v>0</v>
      </c>
      <c r="D57" s="5">
        <f t="shared" si="0"/>
        <v>0</v>
      </c>
      <c r="E57" s="1"/>
      <c r="H57" t="str">
        <f t="shared" si="1"/>
        <v>0920994158             02C00000000000000{   06 Final June Truancy</v>
      </c>
    </row>
    <row r="58" spans="1:8" x14ac:dyDescent="0.3">
      <c r="A58" t="s">
        <v>102</v>
      </c>
      <c r="B58" t="s">
        <v>103</v>
      </c>
      <c r="C58" s="1">
        <v>0</v>
      </c>
      <c r="D58" s="5">
        <f t="shared" si="0"/>
        <v>0</v>
      </c>
      <c r="E58" s="1"/>
      <c r="H58" t="str">
        <f t="shared" si="1"/>
        <v>1000394158             02C00000000000000{   06 Final June Truancy</v>
      </c>
    </row>
    <row r="59" spans="1:8" x14ac:dyDescent="0.3">
      <c r="A59" t="s">
        <v>104</v>
      </c>
      <c r="B59" t="s">
        <v>105</v>
      </c>
      <c r="C59" s="1">
        <v>0</v>
      </c>
      <c r="D59" s="5">
        <f t="shared" si="0"/>
        <v>0</v>
      </c>
      <c r="E59" s="1"/>
      <c r="H59" t="str">
        <f t="shared" si="1"/>
        <v>1005094158             02C00000000000000{   06 Final June Truancy</v>
      </c>
    </row>
    <row r="60" spans="1:8" x14ac:dyDescent="0.3">
      <c r="A60" t="s">
        <v>106</v>
      </c>
      <c r="B60" t="s">
        <v>107</v>
      </c>
      <c r="C60" s="1">
        <v>0</v>
      </c>
      <c r="D60" s="5">
        <f t="shared" si="0"/>
        <v>0</v>
      </c>
      <c r="E60" s="1"/>
      <c r="H60" t="str">
        <f t="shared" si="1"/>
        <v>1006594158             02C00000000000000{   06 Final June Truancy</v>
      </c>
    </row>
    <row r="61" spans="1:8" x14ac:dyDescent="0.3">
      <c r="A61" t="s">
        <v>108</v>
      </c>
      <c r="B61" t="s">
        <v>109</v>
      </c>
      <c r="C61" s="1">
        <v>0</v>
      </c>
      <c r="D61" s="5">
        <f t="shared" si="0"/>
        <v>0</v>
      </c>
      <c r="E61" s="1"/>
      <c r="H61" t="str">
        <f t="shared" si="1"/>
        <v>1007094158             02C00000000000000{   06 Final June Truancy</v>
      </c>
    </row>
    <row r="62" spans="1:8" x14ac:dyDescent="0.3">
      <c r="A62" t="s">
        <v>110</v>
      </c>
      <c r="B62" t="s">
        <v>111</v>
      </c>
      <c r="C62" s="1">
        <v>6.5</v>
      </c>
      <c r="D62" s="5">
        <f t="shared" si="0"/>
        <v>807.66</v>
      </c>
      <c r="E62" s="1"/>
      <c r="H62" t="str">
        <f t="shared" si="1"/>
        <v>1030994158             02C00000000807660{   06 Final June Truancy</v>
      </c>
    </row>
    <row r="63" spans="1:8" x14ac:dyDescent="0.3">
      <c r="A63" t="s">
        <v>112</v>
      </c>
      <c r="B63" t="s">
        <v>113</v>
      </c>
      <c r="C63" s="1">
        <v>255.5</v>
      </c>
      <c r="D63" s="5">
        <f t="shared" si="0"/>
        <v>31747.45</v>
      </c>
      <c r="E63" s="1"/>
      <c r="H63" t="str">
        <f t="shared" si="1"/>
        <v>1100194158             02C00000031747450{   06 Final June Truancy</v>
      </c>
    </row>
    <row r="64" spans="1:8" x14ac:dyDescent="0.3">
      <c r="A64" t="s">
        <v>114</v>
      </c>
      <c r="B64" t="s">
        <v>115</v>
      </c>
      <c r="C64" s="1">
        <v>7.5</v>
      </c>
      <c r="D64" s="5">
        <f t="shared" si="0"/>
        <v>931.92</v>
      </c>
      <c r="E64" s="1"/>
      <c r="H64" t="str">
        <f t="shared" si="1"/>
        <v>1105194158             02C00000000931920{   06 Final June Truancy</v>
      </c>
    </row>
    <row r="65" spans="1:8" x14ac:dyDescent="0.3">
      <c r="A65" t="s">
        <v>116</v>
      </c>
      <c r="B65" t="s">
        <v>117</v>
      </c>
      <c r="C65" s="1">
        <v>0</v>
      </c>
      <c r="D65" s="5">
        <f t="shared" si="0"/>
        <v>0</v>
      </c>
      <c r="E65" s="1"/>
      <c r="H65" t="str">
        <f t="shared" si="1"/>
        <v>1105494158             02C00000000000000{   06 Final June Truancy</v>
      </c>
    </row>
    <row r="66" spans="1:8" x14ac:dyDescent="0.3">
      <c r="A66" t="s">
        <v>118</v>
      </c>
      <c r="B66" t="s">
        <v>119</v>
      </c>
      <c r="C66" s="1">
        <v>0</v>
      </c>
      <c r="D66" s="5">
        <f t="shared" si="0"/>
        <v>0</v>
      </c>
      <c r="E66" s="1"/>
      <c r="H66" t="str">
        <f t="shared" si="1"/>
        <v>1105694158             02C00000000000000{   06 Final June Truancy</v>
      </c>
    </row>
    <row r="67" spans="1:8" x14ac:dyDescent="0.3">
      <c r="A67" t="s">
        <v>120</v>
      </c>
      <c r="B67" t="s">
        <v>121</v>
      </c>
      <c r="C67" s="1">
        <v>0</v>
      </c>
      <c r="D67" s="5">
        <f t="shared" si="0"/>
        <v>0</v>
      </c>
      <c r="E67" s="1"/>
      <c r="H67" t="str">
        <f t="shared" si="1"/>
        <v>1211094158             02C00000000000000{   06 Final June Truancy</v>
      </c>
    </row>
    <row r="68" spans="1:8" x14ac:dyDescent="0.3">
      <c r="A68" t="s">
        <v>122</v>
      </c>
      <c r="B68" t="s">
        <v>123</v>
      </c>
      <c r="C68" s="1">
        <v>0</v>
      </c>
      <c r="D68" s="5">
        <f t="shared" si="0"/>
        <v>0</v>
      </c>
      <c r="E68" s="1"/>
      <c r="H68" t="str">
        <f t="shared" si="1"/>
        <v>1307394158             02C00000000000000{   06 Final June Truancy</v>
      </c>
    </row>
    <row r="69" spans="1:8" x14ac:dyDescent="0.3">
      <c r="A69" t="s">
        <v>124</v>
      </c>
      <c r="B69" t="s">
        <v>125</v>
      </c>
      <c r="C69" s="1">
        <v>25</v>
      </c>
      <c r="D69" s="5">
        <f t="shared" si="0"/>
        <v>3106.4</v>
      </c>
      <c r="E69" s="1"/>
      <c r="H69" t="str">
        <f t="shared" si="1"/>
        <v>1314494158             02C00000003106400{   06 Final June Truancy</v>
      </c>
    </row>
    <row r="70" spans="1:8" x14ac:dyDescent="0.3">
      <c r="A70" t="s">
        <v>126</v>
      </c>
      <c r="B70" t="s">
        <v>127</v>
      </c>
      <c r="C70" s="1">
        <v>0</v>
      </c>
      <c r="D70" s="5">
        <f t="shared" si="0"/>
        <v>0</v>
      </c>
      <c r="E70" s="1"/>
      <c r="H70" t="str">
        <f t="shared" si="1"/>
        <v>1314694158             02C00000000000000{   06 Final June Truancy</v>
      </c>
    </row>
    <row r="71" spans="1:8" x14ac:dyDescent="0.3">
      <c r="A71" t="s">
        <v>128</v>
      </c>
      <c r="B71" t="s">
        <v>129</v>
      </c>
      <c r="C71" s="1">
        <v>0</v>
      </c>
      <c r="D71" s="5">
        <f t="shared" si="0"/>
        <v>0</v>
      </c>
      <c r="E71" s="1"/>
      <c r="H71" t="str">
        <f t="shared" si="1"/>
        <v>1315194158             02C00000000000000{   06 Final June Truancy</v>
      </c>
    </row>
    <row r="72" spans="1:8" x14ac:dyDescent="0.3">
      <c r="A72" t="s">
        <v>130</v>
      </c>
      <c r="B72" t="s">
        <v>131</v>
      </c>
      <c r="C72" s="1">
        <v>0</v>
      </c>
      <c r="D72" s="5">
        <f t="shared" si="0"/>
        <v>0</v>
      </c>
      <c r="E72" s="1"/>
      <c r="H72" t="str">
        <f t="shared" si="1"/>
        <v>1315694158             02C00000000000000{   06 Final June Truancy</v>
      </c>
    </row>
    <row r="73" spans="1:8" x14ac:dyDescent="0.3">
      <c r="A73" t="s">
        <v>132</v>
      </c>
      <c r="B73" t="s">
        <v>133</v>
      </c>
      <c r="C73" s="1">
        <v>9</v>
      </c>
      <c r="D73" s="5">
        <f t="shared" si="0"/>
        <v>1118.31</v>
      </c>
      <c r="E73" s="1"/>
      <c r="H73" t="str">
        <f t="shared" si="1"/>
        <v>1316094158             02C00000001118310{   06 Final June Truancy</v>
      </c>
    </row>
    <row r="74" spans="1:8" x14ac:dyDescent="0.3">
      <c r="A74" t="s">
        <v>134</v>
      </c>
      <c r="B74" t="s">
        <v>135</v>
      </c>
      <c r="C74" s="1">
        <v>130</v>
      </c>
      <c r="D74" s="5">
        <f t="shared" ref="D74:D137" si="2">ROUND(C74*$D$6,2)</f>
        <v>16153.3</v>
      </c>
      <c r="E74" s="1"/>
      <c r="H74" t="str">
        <f t="shared" ref="H74:H137" si="3">IF(D74&lt;0,+A74&amp;"94158             02C"&amp;RIGHT(FIXED(100000000000000-ROUND(D74,2)*1000,0,TRUE),14)&amp;"}   06 Final June Truancy",+A74&amp;"94158             02C"&amp;RIGHT(FIXED(100000000000000+ROUND(D74,2)*1000,0,TRUE),14)&amp;"{   06 Final June Truancy")</f>
        <v>1316194158             02C00000016153300{   06 Final June Truancy</v>
      </c>
    </row>
    <row r="75" spans="1:8" x14ac:dyDescent="0.3">
      <c r="A75" t="s">
        <v>136</v>
      </c>
      <c r="B75" t="s">
        <v>137</v>
      </c>
      <c r="C75" s="1">
        <v>33.5</v>
      </c>
      <c r="D75" s="5">
        <f t="shared" si="2"/>
        <v>4162.58</v>
      </c>
      <c r="E75" s="1"/>
      <c r="H75" t="str">
        <f t="shared" si="3"/>
        <v>1316594158             02C00000004162580{   06 Final June Truancy</v>
      </c>
    </row>
    <row r="76" spans="1:8" x14ac:dyDescent="0.3">
      <c r="A76" t="s">
        <v>138</v>
      </c>
      <c r="B76" t="s">
        <v>139</v>
      </c>
      <c r="C76" s="1">
        <v>0.5</v>
      </c>
      <c r="D76" s="5">
        <f t="shared" si="2"/>
        <v>62.13</v>
      </c>
      <c r="E76" s="1"/>
      <c r="H76" t="str">
        <f t="shared" si="3"/>
        <v>1316794158             02C00000000062130{   06 Final June Truancy</v>
      </c>
    </row>
    <row r="77" spans="1:8" x14ac:dyDescent="0.3">
      <c r="A77" t="s">
        <v>140</v>
      </c>
      <c r="B77" t="s">
        <v>141</v>
      </c>
      <c r="C77" s="1">
        <v>26.5</v>
      </c>
      <c r="D77" s="5">
        <f t="shared" si="2"/>
        <v>3292.79</v>
      </c>
      <c r="E77" s="1"/>
      <c r="H77" t="str">
        <f t="shared" si="3"/>
        <v>1330194158             02C00000003292790{   06 Final June Truancy</v>
      </c>
    </row>
    <row r="78" spans="1:8" x14ac:dyDescent="0.3">
      <c r="A78" t="s">
        <v>142</v>
      </c>
      <c r="B78" t="s">
        <v>143</v>
      </c>
      <c r="C78" s="1">
        <v>4.5</v>
      </c>
      <c r="D78" s="5">
        <f t="shared" si="2"/>
        <v>559.15</v>
      </c>
      <c r="E78" s="1"/>
      <c r="H78" t="str">
        <f t="shared" si="3"/>
        <v>1400594158             02C00000000559150{   06 Final June Truancy</v>
      </c>
    </row>
    <row r="79" spans="1:8" x14ac:dyDescent="0.3">
      <c r="A79" t="s">
        <v>144</v>
      </c>
      <c r="B79" t="s">
        <v>145</v>
      </c>
      <c r="C79" s="1">
        <v>52</v>
      </c>
      <c r="D79" s="5">
        <f t="shared" si="2"/>
        <v>6461.32</v>
      </c>
      <c r="E79" s="1"/>
      <c r="H79" t="str">
        <f t="shared" si="3"/>
        <v>1402894158             02C00000006461320{   06 Final June Truancy</v>
      </c>
    </row>
    <row r="80" spans="1:8" x14ac:dyDescent="0.3">
      <c r="A80" t="s">
        <v>146</v>
      </c>
      <c r="B80" t="s">
        <v>147</v>
      </c>
      <c r="C80" s="1">
        <v>6.5</v>
      </c>
      <c r="D80" s="5">
        <f t="shared" si="2"/>
        <v>807.66</v>
      </c>
      <c r="E80" s="1"/>
      <c r="H80" t="str">
        <f t="shared" si="3"/>
        <v>1406494158             02C00000000807660{   06 Final June Truancy</v>
      </c>
    </row>
    <row r="81" spans="1:8" x14ac:dyDescent="0.3">
      <c r="A81" t="s">
        <v>148</v>
      </c>
      <c r="B81" t="s">
        <v>149</v>
      </c>
      <c r="C81" s="1">
        <v>0</v>
      </c>
      <c r="D81" s="5">
        <f t="shared" si="2"/>
        <v>0</v>
      </c>
      <c r="E81" s="1"/>
      <c r="H81" t="str">
        <f t="shared" si="3"/>
        <v>1406594158             02C00000000000000{   06 Final June Truancy</v>
      </c>
    </row>
    <row r="82" spans="1:8" x14ac:dyDescent="0.3">
      <c r="A82" t="s">
        <v>150</v>
      </c>
      <c r="B82" t="s">
        <v>151</v>
      </c>
      <c r="C82" s="1">
        <v>0</v>
      </c>
      <c r="D82" s="5">
        <f t="shared" si="2"/>
        <v>0</v>
      </c>
      <c r="E82" s="1"/>
      <c r="H82" t="str">
        <f t="shared" si="3"/>
        <v>1406694158             02C00000000000000{   06 Final June Truancy</v>
      </c>
    </row>
    <row r="83" spans="1:8" x14ac:dyDescent="0.3">
      <c r="A83" t="s">
        <v>152</v>
      </c>
      <c r="B83" t="s">
        <v>153</v>
      </c>
      <c r="C83" s="1">
        <v>0</v>
      </c>
      <c r="D83" s="5">
        <f t="shared" si="2"/>
        <v>0</v>
      </c>
      <c r="E83" s="1"/>
      <c r="H83" t="str">
        <f t="shared" si="3"/>
        <v>1406894158             02C00000000000000{   06 Final June Truancy</v>
      </c>
    </row>
    <row r="84" spans="1:8" x14ac:dyDescent="0.3">
      <c r="A84" t="s">
        <v>154</v>
      </c>
      <c r="B84" t="s">
        <v>155</v>
      </c>
      <c r="C84" s="1">
        <v>0</v>
      </c>
      <c r="D84" s="5">
        <f t="shared" si="2"/>
        <v>0</v>
      </c>
      <c r="E84" s="1"/>
      <c r="H84" t="str">
        <f t="shared" si="3"/>
        <v>1407794158             02C00000000000000{   06 Final June Truancy</v>
      </c>
    </row>
    <row r="85" spans="1:8" x14ac:dyDescent="0.3">
      <c r="A85" t="s">
        <v>156</v>
      </c>
      <c r="B85" t="s">
        <v>157</v>
      </c>
      <c r="C85" s="1">
        <v>0.5</v>
      </c>
      <c r="D85" s="5">
        <f t="shared" si="2"/>
        <v>62.13</v>
      </c>
      <c r="E85" s="1"/>
      <c r="H85" t="str">
        <f t="shared" si="3"/>
        <v>1409794158             02C00000000062130{   06 Final June Truancy</v>
      </c>
    </row>
    <row r="86" spans="1:8" x14ac:dyDescent="0.3">
      <c r="A86" t="s">
        <v>158</v>
      </c>
      <c r="B86" t="s">
        <v>159</v>
      </c>
      <c r="C86" s="1">
        <v>0.5</v>
      </c>
      <c r="D86" s="5">
        <f t="shared" si="2"/>
        <v>62.13</v>
      </c>
      <c r="E86" s="1"/>
      <c r="H86" t="str">
        <f t="shared" si="3"/>
        <v>1409994158             02C00000000062130{   06 Final June Truancy</v>
      </c>
    </row>
    <row r="87" spans="1:8" x14ac:dyDescent="0.3">
      <c r="A87" t="s">
        <v>160</v>
      </c>
      <c r="B87" t="s">
        <v>161</v>
      </c>
      <c r="C87" s="1">
        <v>0</v>
      </c>
      <c r="D87" s="5">
        <f t="shared" si="2"/>
        <v>0</v>
      </c>
      <c r="E87" s="1"/>
      <c r="H87" t="str">
        <f t="shared" si="3"/>
        <v>1410494158             02C00000000000000{   06 Final June Truancy</v>
      </c>
    </row>
    <row r="88" spans="1:8" x14ac:dyDescent="0.3">
      <c r="A88" t="s">
        <v>162</v>
      </c>
      <c r="B88" t="s">
        <v>163</v>
      </c>
      <c r="C88" s="1">
        <v>0</v>
      </c>
      <c r="D88" s="5">
        <f t="shared" si="2"/>
        <v>0</v>
      </c>
      <c r="E88" s="1"/>
      <c r="H88" t="str">
        <f t="shared" si="3"/>
        <v>1411794158             02C00000000000000{   06 Final June Truancy</v>
      </c>
    </row>
    <row r="89" spans="1:8" x14ac:dyDescent="0.3">
      <c r="A89" t="s">
        <v>164</v>
      </c>
      <c r="B89" t="s">
        <v>165</v>
      </c>
      <c r="C89" s="1">
        <v>1.5</v>
      </c>
      <c r="D89" s="5">
        <f t="shared" si="2"/>
        <v>186.38</v>
      </c>
      <c r="E89" s="1"/>
      <c r="H89" t="str">
        <f t="shared" si="3"/>
        <v>1417294158             02C00000000186380{   06 Final June Truancy</v>
      </c>
    </row>
    <row r="90" spans="1:8" x14ac:dyDescent="0.3">
      <c r="A90" t="s">
        <v>166</v>
      </c>
      <c r="B90" t="s">
        <v>167</v>
      </c>
      <c r="C90" s="1">
        <v>0</v>
      </c>
      <c r="D90" s="5">
        <f t="shared" si="2"/>
        <v>0</v>
      </c>
      <c r="E90" s="1"/>
      <c r="H90" t="str">
        <f t="shared" si="3"/>
        <v>1440094158             02C00000000000000{   06 Final June Truancy</v>
      </c>
    </row>
    <row r="91" spans="1:8" x14ac:dyDescent="0.3">
      <c r="A91" t="s">
        <v>168</v>
      </c>
      <c r="B91" t="s">
        <v>169</v>
      </c>
      <c r="C91" s="1">
        <v>76.5</v>
      </c>
      <c r="D91" s="5">
        <f t="shared" si="2"/>
        <v>9505.6</v>
      </c>
      <c r="E91" s="1"/>
      <c r="H91" t="str">
        <f t="shared" si="3"/>
        <v>1520194158             02C00000009505600{   06 Final June Truancy</v>
      </c>
    </row>
    <row r="92" spans="1:8" x14ac:dyDescent="0.3">
      <c r="A92" t="s">
        <v>170</v>
      </c>
      <c r="B92" t="s">
        <v>171</v>
      </c>
      <c r="C92" s="1">
        <v>0</v>
      </c>
      <c r="D92" s="5">
        <f t="shared" si="2"/>
        <v>0</v>
      </c>
      <c r="E92" s="1"/>
      <c r="H92" t="str">
        <f t="shared" si="3"/>
        <v>1520494158             02C00000000000000{   06 Final June Truancy</v>
      </c>
    </row>
    <row r="93" spans="1:8" x14ac:dyDescent="0.3">
      <c r="A93" t="s">
        <v>172</v>
      </c>
      <c r="B93" t="s">
        <v>173</v>
      </c>
      <c r="C93" s="1">
        <v>0</v>
      </c>
      <c r="D93" s="5">
        <f t="shared" si="2"/>
        <v>0</v>
      </c>
      <c r="E93" s="1"/>
      <c r="H93" t="str">
        <f t="shared" si="3"/>
        <v>1520694158             02C00000000000000{   06 Final June Truancy</v>
      </c>
    </row>
    <row r="94" spans="1:8" x14ac:dyDescent="0.3">
      <c r="A94" t="s">
        <v>174</v>
      </c>
      <c r="B94" t="s">
        <v>175</v>
      </c>
      <c r="C94" s="1">
        <v>0</v>
      </c>
      <c r="D94" s="5">
        <f t="shared" si="2"/>
        <v>0</v>
      </c>
      <c r="E94" s="1"/>
      <c r="H94" t="str">
        <f t="shared" si="3"/>
        <v>1602094158             02C00000000000000{   06 Final June Truancy</v>
      </c>
    </row>
    <row r="95" spans="1:8" x14ac:dyDescent="0.3">
      <c r="A95" t="s">
        <v>176</v>
      </c>
      <c r="B95" t="s">
        <v>177</v>
      </c>
      <c r="C95" s="1">
        <v>0</v>
      </c>
      <c r="D95" s="5">
        <f t="shared" si="2"/>
        <v>0</v>
      </c>
      <c r="E95" s="1"/>
      <c r="H95" t="str">
        <f t="shared" si="3"/>
        <v>1604694158             02C00000000000000{   06 Final June Truancy</v>
      </c>
    </row>
    <row r="96" spans="1:8" x14ac:dyDescent="0.3">
      <c r="A96" t="s">
        <v>178</v>
      </c>
      <c r="B96" t="s">
        <v>179</v>
      </c>
      <c r="C96" s="1">
        <v>0</v>
      </c>
      <c r="D96" s="5">
        <f t="shared" si="2"/>
        <v>0</v>
      </c>
      <c r="E96" s="1"/>
      <c r="H96" t="str">
        <f t="shared" si="3"/>
        <v>1604894158             02C00000000000000{   06 Final June Truancy</v>
      </c>
    </row>
    <row r="97" spans="1:8" x14ac:dyDescent="0.3">
      <c r="A97" t="s">
        <v>180</v>
      </c>
      <c r="B97" t="s">
        <v>181</v>
      </c>
      <c r="C97" s="1">
        <v>15</v>
      </c>
      <c r="D97" s="5">
        <f t="shared" si="2"/>
        <v>1863.84</v>
      </c>
      <c r="E97" s="1"/>
      <c r="H97" t="str">
        <f t="shared" si="3"/>
        <v>1604994158             02C00000001863840{   06 Final June Truancy</v>
      </c>
    </row>
    <row r="98" spans="1:8" x14ac:dyDescent="0.3">
      <c r="A98" t="s">
        <v>182</v>
      </c>
      <c r="B98" t="s">
        <v>183</v>
      </c>
      <c r="C98" s="1">
        <v>12.5</v>
      </c>
      <c r="D98" s="5">
        <f t="shared" si="2"/>
        <v>1553.2</v>
      </c>
      <c r="E98" s="1"/>
      <c r="H98" t="str">
        <f t="shared" si="3"/>
        <v>1605094158             02C00000001553200{   06 Final June Truancy</v>
      </c>
    </row>
    <row r="99" spans="1:8" x14ac:dyDescent="0.3">
      <c r="A99" t="s">
        <v>184</v>
      </c>
      <c r="B99" t="s">
        <v>185</v>
      </c>
      <c r="C99" s="1">
        <v>203</v>
      </c>
      <c r="D99" s="5">
        <f t="shared" si="2"/>
        <v>25224</v>
      </c>
      <c r="E99" s="1"/>
      <c r="H99" t="str">
        <f t="shared" si="3"/>
        <v>1700194158             02C00000025224000{   06 Final June Truancy</v>
      </c>
    </row>
    <row r="100" spans="1:8" x14ac:dyDescent="0.3">
      <c r="A100" t="s">
        <v>186</v>
      </c>
      <c r="B100" t="s">
        <v>187</v>
      </c>
      <c r="C100" s="1">
        <v>192</v>
      </c>
      <c r="D100" s="5">
        <f t="shared" si="2"/>
        <v>23857.18</v>
      </c>
      <c r="E100" s="1"/>
      <c r="H100" t="str">
        <f t="shared" si="3"/>
        <v>1721094158             02C00000023857180{   06 Final June Truancy</v>
      </c>
    </row>
    <row r="101" spans="1:8" x14ac:dyDescent="0.3">
      <c r="A101" t="s">
        <v>188</v>
      </c>
      <c r="B101" t="s">
        <v>189</v>
      </c>
      <c r="C101" s="1">
        <v>0</v>
      </c>
      <c r="D101" s="5">
        <f t="shared" si="2"/>
        <v>0</v>
      </c>
      <c r="E101" s="1"/>
      <c r="H101" t="str">
        <f t="shared" si="3"/>
        <v>1721694158             02C00000000000000{   06 Final June Truancy</v>
      </c>
    </row>
    <row r="102" spans="1:8" x14ac:dyDescent="0.3">
      <c r="A102" t="s">
        <v>190</v>
      </c>
      <c r="B102" t="s">
        <v>191</v>
      </c>
      <c r="C102" s="1">
        <v>0</v>
      </c>
      <c r="D102" s="5">
        <f t="shared" si="2"/>
        <v>0</v>
      </c>
      <c r="E102" s="1"/>
      <c r="H102" t="str">
        <f t="shared" si="3"/>
        <v>1740094158             02C00000000000000{   06 Final June Truancy</v>
      </c>
    </row>
    <row r="103" spans="1:8" x14ac:dyDescent="0.3">
      <c r="A103" t="s">
        <v>192</v>
      </c>
      <c r="B103" t="s">
        <v>193</v>
      </c>
      <c r="C103" s="1">
        <v>157</v>
      </c>
      <c r="D103" s="5">
        <f t="shared" si="2"/>
        <v>19508.22</v>
      </c>
      <c r="E103" s="1"/>
      <c r="H103" t="str">
        <f t="shared" si="3"/>
        <v>1740194158             02C00000019508220{   06 Final June Truancy</v>
      </c>
    </row>
    <row r="104" spans="1:8" x14ac:dyDescent="0.3">
      <c r="A104" t="s">
        <v>194</v>
      </c>
      <c r="B104" t="s">
        <v>195</v>
      </c>
      <c r="C104" s="1">
        <v>0</v>
      </c>
      <c r="D104" s="5">
        <f t="shared" si="2"/>
        <v>0</v>
      </c>
      <c r="E104" s="1"/>
      <c r="H104" t="str">
        <f t="shared" si="3"/>
        <v>1740294158             02C00000000000000{   06 Final June Truancy</v>
      </c>
    </row>
    <row r="105" spans="1:8" x14ac:dyDescent="0.3">
      <c r="A105" t="s">
        <v>196</v>
      </c>
      <c r="B105" t="s">
        <v>197</v>
      </c>
      <c r="C105" s="1">
        <v>185.5</v>
      </c>
      <c r="D105" s="5">
        <f t="shared" si="2"/>
        <v>23049.52</v>
      </c>
      <c r="E105" s="1"/>
      <c r="H105" t="str">
        <f t="shared" si="3"/>
        <v>1740394158             02C00000023049520{   06 Final June Truancy</v>
      </c>
    </row>
    <row r="106" spans="1:8" x14ac:dyDescent="0.3">
      <c r="A106" t="s">
        <v>198</v>
      </c>
      <c r="B106" t="s">
        <v>199</v>
      </c>
      <c r="C106" s="1">
        <v>0</v>
      </c>
      <c r="D106" s="5">
        <f t="shared" si="2"/>
        <v>0</v>
      </c>
      <c r="E106" s="1"/>
      <c r="H106" t="str">
        <f t="shared" si="3"/>
        <v>1740494158             02C00000000000000{   06 Final June Truancy</v>
      </c>
    </row>
    <row r="107" spans="1:8" x14ac:dyDescent="0.3">
      <c r="A107" t="s">
        <v>200</v>
      </c>
      <c r="B107" t="s">
        <v>201</v>
      </c>
      <c r="C107" s="1">
        <v>247.5</v>
      </c>
      <c r="D107" s="5">
        <f t="shared" si="2"/>
        <v>30753.4</v>
      </c>
      <c r="E107" s="1"/>
      <c r="H107" t="str">
        <f t="shared" si="3"/>
        <v>1740594158             02C00000030753400{   06 Final June Truancy</v>
      </c>
    </row>
    <row r="108" spans="1:8" x14ac:dyDescent="0.3">
      <c r="A108" t="s">
        <v>202</v>
      </c>
      <c r="B108" t="s">
        <v>203</v>
      </c>
      <c r="C108" s="1">
        <v>31</v>
      </c>
      <c r="D108" s="5">
        <f t="shared" si="2"/>
        <v>3851.94</v>
      </c>
      <c r="E108" s="1"/>
      <c r="H108" t="str">
        <f t="shared" si="3"/>
        <v>1740694158             02C00000003851940{   06 Final June Truancy</v>
      </c>
    </row>
    <row r="109" spans="1:8" x14ac:dyDescent="0.3">
      <c r="A109" t="s">
        <v>204</v>
      </c>
      <c r="B109" t="s">
        <v>205</v>
      </c>
      <c r="C109" s="1">
        <v>0</v>
      </c>
      <c r="D109" s="5">
        <f t="shared" si="2"/>
        <v>0</v>
      </c>
      <c r="E109" s="1"/>
      <c r="H109" t="str">
        <f t="shared" si="3"/>
        <v>1740794158             02C00000000000000{   06 Final June Truancy</v>
      </c>
    </row>
    <row r="110" spans="1:8" x14ac:dyDescent="0.3">
      <c r="A110" t="s">
        <v>206</v>
      </c>
      <c r="B110" t="s">
        <v>207</v>
      </c>
      <c r="C110" s="1">
        <v>202</v>
      </c>
      <c r="D110" s="5">
        <f t="shared" si="2"/>
        <v>25099.74</v>
      </c>
      <c r="E110" s="1"/>
      <c r="H110" t="str">
        <f t="shared" si="3"/>
        <v>1740894158             02C00000025099740{   06 Final June Truancy</v>
      </c>
    </row>
    <row r="111" spans="1:8" x14ac:dyDescent="0.3">
      <c r="A111" t="s">
        <v>208</v>
      </c>
      <c r="B111" t="s">
        <v>209</v>
      </c>
      <c r="C111" s="1">
        <v>20</v>
      </c>
      <c r="D111" s="5">
        <f t="shared" si="2"/>
        <v>2485.12</v>
      </c>
      <c r="E111" s="1"/>
      <c r="H111" t="str">
        <f t="shared" si="3"/>
        <v>1740994158             02C00000002485120{   06 Final June Truancy</v>
      </c>
    </row>
    <row r="112" spans="1:8" x14ac:dyDescent="0.3">
      <c r="A112" t="s">
        <v>210</v>
      </c>
      <c r="B112" t="s">
        <v>211</v>
      </c>
      <c r="C112" s="1">
        <v>6</v>
      </c>
      <c r="D112" s="5">
        <f t="shared" si="2"/>
        <v>745.54</v>
      </c>
      <c r="E112" s="1"/>
      <c r="H112" t="str">
        <f t="shared" si="3"/>
        <v>1741094158             02C00000000745540{   06 Final June Truancy</v>
      </c>
    </row>
    <row r="113" spans="1:8" x14ac:dyDescent="0.3">
      <c r="A113" t="s">
        <v>212</v>
      </c>
      <c r="B113" t="s">
        <v>213</v>
      </c>
      <c r="C113" s="1">
        <v>41.5</v>
      </c>
      <c r="D113" s="5">
        <f t="shared" si="2"/>
        <v>5156.63</v>
      </c>
      <c r="E113" s="1"/>
      <c r="H113" t="str">
        <f t="shared" si="3"/>
        <v>1741194158             02C00000005156630{   06 Final June Truancy</v>
      </c>
    </row>
    <row r="114" spans="1:8" x14ac:dyDescent="0.3">
      <c r="A114" t="s">
        <v>214</v>
      </c>
      <c r="B114" t="s">
        <v>215</v>
      </c>
      <c r="C114" s="1">
        <v>62</v>
      </c>
      <c r="D114" s="5">
        <f t="shared" si="2"/>
        <v>7703.88</v>
      </c>
      <c r="E114" s="1"/>
      <c r="H114" t="str">
        <f t="shared" si="3"/>
        <v>1741294158             02C00000007703880{   06 Final June Truancy</v>
      </c>
    </row>
    <row r="115" spans="1:8" x14ac:dyDescent="0.3">
      <c r="A115" t="s">
        <v>216</v>
      </c>
      <c r="B115" t="s">
        <v>217</v>
      </c>
      <c r="C115" s="1">
        <v>238</v>
      </c>
      <c r="D115" s="5">
        <f t="shared" si="2"/>
        <v>29572.959999999999</v>
      </c>
      <c r="E115" s="1"/>
      <c r="H115" t="str">
        <f t="shared" si="3"/>
        <v>1741494158             02C00000029572960{   06 Final June Truancy</v>
      </c>
    </row>
    <row r="116" spans="1:8" x14ac:dyDescent="0.3">
      <c r="A116" t="s">
        <v>218</v>
      </c>
      <c r="B116" t="s">
        <v>219</v>
      </c>
      <c r="C116" s="1">
        <v>113</v>
      </c>
      <c r="D116" s="5">
        <f t="shared" si="2"/>
        <v>14040.95</v>
      </c>
      <c r="E116" s="1"/>
      <c r="H116" t="str">
        <f t="shared" si="3"/>
        <v>1741594158             02C00000014040950{   06 Final June Truancy</v>
      </c>
    </row>
    <row r="117" spans="1:8" x14ac:dyDescent="0.3">
      <c r="A117" t="s">
        <v>220</v>
      </c>
      <c r="B117" t="s">
        <v>221</v>
      </c>
      <c r="C117" s="1">
        <v>7.5</v>
      </c>
      <c r="D117" s="5">
        <f t="shared" si="2"/>
        <v>931.92</v>
      </c>
      <c r="E117" s="1"/>
      <c r="H117" t="str">
        <f t="shared" si="3"/>
        <v>1741794158             02C00000000931920{   06 Final June Truancy</v>
      </c>
    </row>
    <row r="118" spans="1:8" x14ac:dyDescent="0.3">
      <c r="A118" t="s">
        <v>222</v>
      </c>
      <c r="B118" t="s">
        <v>223</v>
      </c>
      <c r="C118" s="1">
        <v>0</v>
      </c>
      <c r="D118" s="5">
        <f t="shared" si="2"/>
        <v>0</v>
      </c>
      <c r="E118" s="1"/>
      <c r="H118" t="str">
        <f t="shared" si="3"/>
        <v>1790294158             02C00000000000000{   06 Final June Truancy</v>
      </c>
    </row>
    <row r="119" spans="1:8" x14ac:dyDescent="0.3">
      <c r="A119" t="s">
        <v>224</v>
      </c>
      <c r="B119" t="s">
        <v>225</v>
      </c>
      <c r="C119" s="1">
        <v>0</v>
      </c>
      <c r="D119" s="5">
        <f t="shared" si="2"/>
        <v>0</v>
      </c>
      <c r="E119" s="1"/>
      <c r="H119" t="str">
        <f t="shared" si="3"/>
        <v>1790394158             02C00000000000000{   06 Final June Truancy</v>
      </c>
    </row>
    <row r="120" spans="1:8" x14ac:dyDescent="0.3">
      <c r="A120" t="s">
        <v>226</v>
      </c>
      <c r="B120" t="s">
        <v>227</v>
      </c>
      <c r="C120" s="1">
        <v>0</v>
      </c>
      <c r="D120" s="5">
        <f t="shared" si="2"/>
        <v>0</v>
      </c>
      <c r="E120" s="1"/>
      <c r="H120" t="str">
        <f t="shared" si="3"/>
        <v>1790594158             02C00000000000000{   06 Final June Truancy</v>
      </c>
    </row>
    <row r="121" spans="1:8" x14ac:dyDescent="0.3">
      <c r="A121" t="s">
        <v>228</v>
      </c>
      <c r="B121" t="s">
        <v>229</v>
      </c>
      <c r="C121" s="1">
        <v>0</v>
      </c>
      <c r="D121" s="5">
        <f t="shared" si="2"/>
        <v>0</v>
      </c>
      <c r="E121" s="1"/>
      <c r="H121" t="str">
        <f t="shared" si="3"/>
        <v>1790894158             02C00000000000000{   06 Final June Truancy</v>
      </c>
    </row>
    <row r="122" spans="1:8" x14ac:dyDescent="0.3">
      <c r="A122" t="s">
        <v>230</v>
      </c>
      <c r="B122" t="s">
        <v>231</v>
      </c>
      <c r="C122" s="1">
        <v>0</v>
      </c>
      <c r="D122" s="5">
        <f t="shared" si="2"/>
        <v>0</v>
      </c>
      <c r="E122" s="1"/>
      <c r="H122" t="str">
        <f t="shared" si="3"/>
        <v>1791094158             02C00000000000000{   06 Final June Truancy</v>
      </c>
    </row>
    <row r="123" spans="1:8" x14ac:dyDescent="0.3">
      <c r="A123" t="s">
        <v>232</v>
      </c>
      <c r="B123" t="s">
        <v>233</v>
      </c>
      <c r="C123" s="1">
        <v>0</v>
      </c>
      <c r="D123" s="5">
        <f t="shared" si="2"/>
        <v>0</v>
      </c>
      <c r="E123" s="1"/>
      <c r="H123" t="str">
        <f t="shared" si="3"/>
        <v>1791194158             02C00000000000000{   06 Final June Truancy</v>
      </c>
    </row>
    <row r="124" spans="1:8" x14ac:dyDescent="0.3">
      <c r="A124" t="s">
        <v>234</v>
      </c>
      <c r="B124" t="s">
        <v>235</v>
      </c>
      <c r="C124" s="1">
        <v>0</v>
      </c>
      <c r="D124" s="5">
        <f t="shared" si="2"/>
        <v>0</v>
      </c>
      <c r="E124" s="1"/>
      <c r="H124" t="str">
        <f t="shared" si="3"/>
        <v>1791694158             02C00000000000000{   06 Final June Truancy</v>
      </c>
    </row>
    <row r="125" spans="1:8" x14ac:dyDescent="0.3">
      <c r="A125" t="s">
        <v>236</v>
      </c>
      <c r="B125" t="s">
        <v>237</v>
      </c>
      <c r="C125" s="1">
        <v>83.5</v>
      </c>
      <c r="D125" s="5">
        <f t="shared" si="2"/>
        <v>10375.39</v>
      </c>
      <c r="E125" s="1"/>
      <c r="H125" t="str">
        <f t="shared" si="3"/>
        <v>1810094158             02C00000010375390{   06 Final June Truancy</v>
      </c>
    </row>
    <row r="126" spans="1:8" x14ac:dyDescent="0.3">
      <c r="A126" t="s">
        <v>238</v>
      </c>
      <c r="B126" t="s">
        <v>239</v>
      </c>
      <c r="C126" s="1">
        <v>0</v>
      </c>
      <c r="D126" s="5">
        <f t="shared" si="2"/>
        <v>0</v>
      </c>
      <c r="E126" s="1"/>
      <c r="H126" t="str">
        <f t="shared" si="3"/>
        <v>1830394158             02C00000000000000{   06 Final June Truancy</v>
      </c>
    </row>
    <row r="127" spans="1:8" x14ac:dyDescent="0.3">
      <c r="A127" t="s">
        <v>240</v>
      </c>
      <c r="B127" t="s">
        <v>241</v>
      </c>
      <c r="C127" s="1">
        <v>17</v>
      </c>
      <c r="D127" s="5">
        <f t="shared" si="2"/>
        <v>2112.35</v>
      </c>
      <c r="E127" s="1"/>
      <c r="H127" t="str">
        <f t="shared" si="3"/>
        <v>1840094158             02C00000002112350{   06 Final June Truancy</v>
      </c>
    </row>
    <row r="128" spans="1:8" x14ac:dyDescent="0.3">
      <c r="A128" t="s">
        <v>242</v>
      </c>
      <c r="B128" t="s">
        <v>243</v>
      </c>
      <c r="C128" s="1">
        <v>29.5</v>
      </c>
      <c r="D128" s="5">
        <f t="shared" si="2"/>
        <v>3665.56</v>
      </c>
      <c r="E128" s="1"/>
      <c r="H128" t="str">
        <f t="shared" si="3"/>
        <v>1840194158             02C00000003665560{   06 Final June Truancy</v>
      </c>
    </row>
    <row r="129" spans="1:8" x14ac:dyDescent="0.3">
      <c r="A129" t="s">
        <v>244</v>
      </c>
      <c r="B129" t="s">
        <v>245</v>
      </c>
      <c r="C129" s="1">
        <v>46</v>
      </c>
      <c r="D129" s="5">
        <f t="shared" si="2"/>
        <v>5715.78</v>
      </c>
      <c r="E129" s="1"/>
      <c r="H129" t="str">
        <f t="shared" si="3"/>
        <v>1840294158             02C00000005715780{   06 Final June Truancy</v>
      </c>
    </row>
    <row r="130" spans="1:8" x14ac:dyDescent="0.3">
      <c r="A130" t="s">
        <v>246</v>
      </c>
      <c r="B130" t="s">
        <v>247</v>
      </c>
      <c r="C130" s="1">
        <v>0</v>
      </c>
      <c r="D130" s="5">
        <f t="shared" si="2"/>
        <v>0</v>
      </c>
      <c r="E130" s="1"/>
      <c r="H130" t="str">
        <f t="shared" si="3"/>
        <v>1890194158             02C00000000000000{   06 Final June Truancy</v>
      </c>
    </row>
    <row r="131" spans="1:8" x14ac:dyDescent="0.3">
      <c r="A131" t="s">
        <v>248</v>
      </c>
      <c r="B131" t="s">
        <v>249</v>
      </c>
      <c r="C131" s="1">
        <v>0</v>
      </c>
      <c r="D131" s="5">
        <f t="shared" si="2"/>
        <v>0</v>
      </c>
      <c r="E131" s="1"/>
      <c r="H131" t="str">
        <f t="shared" si="3"/>
        <v>1890294158             02C00000000000000{   06 Final June Truancy</v>
      </c>
    </row>
    <row r="132" spans="1:8" x14ac:dyDescent="0.3">
      <c r="A132" t="s">
        <v>250</v>
      </c>
      <c r="B132" t="s">
        <v>251</v>
      </c>
      <c r="C132" s="1">
        <v>0</v>
      </c>
      <c r="D132" s="5">
        <f t="shared" si="2"/>
        <v>0</v>
      </c>
      <c r="E132" s="1"/>
      <c r="H132" t="str">
        <f t="shared" si="3"/>
        <v>1900794158             02C00000000000000{   06 Final June Truancy</v>
      </c>
    </row>
    <row r="133" spans="1:8" x14ac:dyDescent="0.3">
      <c r="A133" t="s">
        <v>252</v>
      </c>
      <c r="B133" t="s">
        <v>253</v>
      </c>
      <c r="C133" s="1">
        <v>0</v>
      </c>
      <c r="D133" s="5">
        <f t="shared" si="2"/>
        <v>0</v>
      </c>
      <c r="E133" s="1"/>
      <c r="H133" t="str">
        <f t="shared" si="3"/>
        <v>1902894158             02C00000000000000{   06 Final June Truancy</v>
      </c>
    </row>
    <row r="134" spans="1:8" x14ac:dyDescent="0.3">
      <c r="A134" t="s">
        <v>254</v>
      </c>
      <c r="B134" t="s">
        <v>255</v>
      </c>
      <c r="C134" s="1">
        <v>0</v>
      </c>
      <c r="D134" s="5">
        <f t="shared" si="2"/>
        <v>0</v>
      </c>
      <c r="E134" s="1"/>
      <c r="H134" t="str">
        <f t="shared" si="3"/>
        <v>1940094158             02C00000000000000{   06 Final June Truancy</v>
      </c>
    </row>
    <row r="135" spans="1:8" x14ac:dyDescent="0.3">
      <c r="A135" t="s">
        <v>256</v>
      </c>
      <c r="B135" t="s">
        <v>257</v>
      </c>
      <c r="C135" s="1">
        <v>13.5</v>
      </c>
      <c r="D135" s="5">
        <f t="shared" si="2"/>
        <v>1677.46</v>
      </c>
      <c r="E135" s="1"/>
      <c r="H135" t="str">
        <f t="shared" si="3"/>
        <v>1940194158             02C00000001677460{   06 Final June Truancy</v>
      </c>
    </row>
    <row r="136" spans="1:8" x14ac:dyDescent="0.3">
      <c r="A136" t="s">
        <v>258</v>
      </c>
      <c r="B136" t="s">
        <v>259</v>
      </c>
      <c r="C136" s="1">
        <v>0</v>
      </c>
      <c r="D136" s="5">
        <f t="shared" si="2"/>
        <v>0</v>
      </c>
      <c r="E136" s="1"/>
      <c r="H136" t="str">
        <f t="shared" si="3"/>
        <v>1940394158             02C00000000000000{   06 Final June Truancy</v>
      </c>
    </row>
    <row r="137" spans="1:8" x14ac:dyDescent="0.3">
      <c r="A137" t="s">
        <v>260</v>
      </c>
      <c r="B137" t="s">
        <v>261</v>
      </c>
      <c r="C137" s="1">
        <v>1.5</v>
      </c>
      <c r="D137" s="5">
        <f t="shared" si="2"/>
        <v>186.38</v>
      </c>
      <c r="E137" s="1"/>
      <c r="H137" t="str">
        <f t="shared" si="3"/>
        <v>1940494158             02C00000000186380{   06 Final June Truancy</v>
      </c>
    </row>
    <row r="138" spans="1:8" x14ac:dyDescent="0.3">
      <c r="A138" t="s">
        <v>262</v>
      </c>
      <c r="B138" t="s">
        <v>263</v>
      </c>
      <c r="C138" s="1">
        <v>0</v>
      </c>
      <c r="D138" s="5">
        <f t="shared" ref="D138:D201" si="4">ROUND(C138*$D$6,2)</f>
        <v>0</v>
      </c>
      <c r="E138" s="1"/>
      <c r="H138" t="str">
        <f t="shared" ref="H138:H201" si="5">IF(D138&lt;0,+A138&amp;"94158             02C"&amp;RIGHT(FIXED(100000000000000-ROUND(D138,2)*1000,0,TRUE),14)&amp;"}   06 Final June Truancy",+A138&amp;"94158             02C"&amp;RIGHT(FIXED(100000000000000+ROUND(D138,2)*1000,0,TRUE),14)&amp;"{   06 Final June Truancy")</f>
        <v>2009494158             02C00000000000000{   06 Final June Truancy</v>
      </c>
    </row>
    <row r="139" spans="1:8" x14ac:dyDescent="0.3">
      <c r="A139" t="s">
        <v>264</v>
      </c>
      <c r="B139" t="s">
        <v>265</v>
      </c>
      <c r="C139" s="1">
        <v>0</v>
      </c>
      <c r="D139" s="5">
        <f t="shared" si="4"/>
        <v>0</v>
      </c>
      <c r="E139" s="1"/>
      <c r="H139" t="str">
        <f t="shared" si="5"/>
        <v>2020394158             02C00000000000000{   06 Final June Truancy</v>
      </c>
    </row>
    <row r="140" spans="1:8" x14ac:dyDescent="0.3">
      <c r="A140" t="s">
        <v>266</v>
      </c>
      <c r="B140" t="s">
        <v>267</v>
      </c>
      <c r="C140" s="1">
        <v>0</v>
      </c>
      <c r="D140" s="5">
        <f t="shared" si="4"/>
        <v>0</v>
      </c>
      <c r="E140" s="1"/>
      <c r="H140" t="str">
        <f t="shared" si="5"/>
        <v>2021594158             02C00000000000000{   06 Final June Truancy</v>
      </c>
    </row>
    <row r="141" spans="1:8" x14ac:dyDescent="0.3">
      <c r="A141" t="s">
        <v>268</v>
      </c>
      <c r="B141" t="s">
        <v>269</v>
      </c>
      <c r="C141" s="1">
        <v>0</v>
      </c>
      <c r="D141" s="5">
        <f t="shared" si="4"/>
        <v>0</v>
      </c>
      <c r="E141" s="1"/>
      <c r="H141" t="str">
        <f t="shared" si="5"/>
        <v>2040094158             02C00000000000000{   06 Final June Truancy</v>
      </c>
    </row>
    <row r="142" spans="1:8" x14ac:dyDescent="0.3">
      <c r="A142" t="s">
        <v>270</v>
      </c>
      <c r="B142" t="s">
        <v>271</v>
      </c>
      <c r="C142" s="1">
        <v>0</v>
      </c>
      <c r="D142" s="5">
        <f t="shared" si="4"/>
        <v>0</v>
      </c>
      <c r="E142" s="1"/>
      <c r="H142" t="str">
        <f t="shared" si="5"/>
        <v>2040194158             02C00000000000000{   06 Final June Truancy</v>
      </c>
    </row>
    <row r="143" spans="1:8" x14ac:dyDescent="0.3">
      <c r="A143" t="s">
        <v>272</v>
      </c>
      <c r="B143" t="s">
        <v>273</v>
      </c>
      <c r="C143" s="1">
        <v>0</v>
      </c>
      <c r="D143" s="5">
        <f t="shared" si="4"/>
        <v>0</v>
      </c>
      <c r="E143" s="1"/>
      <c r="H143" t="str">
        <f t="shared" si="5"/>
        <v>2040294158             02C00000000000000{   06 Final June Truancy</v>
      </c>
    </row>
    <row r="144" spans="1:8" x14ac:dyDescent="0.3">
      <c r="A144" t="s">
        <v>274</v>
      </c>
      <c r="B144" t="s">
        <v>275</v>
      </c>
      <c r="C144" s="1">
        <v>0</v>
      </c>
      <c r="D144" s="5">
        <f t="shared" si="4"/>
        <v>0</v>
      </c>
      <c r="E144" s="1"/>
      <c r="H144" t="str">
        <f t="shared" si="5"/>
        <v>2040394158             02C00000000000000{   06 Final June Truancy</v>
      </c>
    </row>
    <row r="145" spans="1:8" x14ac:dyDescent="0.3">
      <c r="A145" t="s">
        <v>276</v>
      </c>
      <c r="B145" t="s">
        <v>277</v>
      </c>
      <c r="C145" s="1">
        <v>9.5</v>
      </c>
      <c r="D145" s="5">
        <f t="shared" si="4"/>
        <v>1180.43</v>
      </c>
      <c r="E145" s="1"/>
      <c r="H145" t="str">
        <f t="shared" si="5"/>
        <v>2040494158             02C00000001180430{   06 Final June Truancy</v>
      </c>
    </row>
    <row r="146" spans="1:8" x14ac:dyDescent="0.3">
      <c r="A146" t="s">
        <v>278</v>
      </c>
      <c r="B146" t="s">
        <v>279</v>
      </c>
      <c r="C146" s="1">
        <v>0</v>
      </c>
      <c r="D146" s="5">
        <f t="shared" si="4"/>
        <v>0</v>
      </c>
      <c r="E146" s="1"/>
      <c r="H146" t="str">
        <f t="shared" si="5"/>
        <v>2040594158             02C00000000000000{   06 Final June Truancy</v>
      </c>
    </row>
    <row r="147" spans="1:8" x14ac:dyDescent="0.3">
      <c r="A147" t="s">
        <v>280</v>
      </c>
      <c r="B147" t="s">
        <v>281</v>
      </c>
      <c r="C147" s="1">
        <v>0</v>
      </c>
      <c r="D147" s="5">
        <f t="shared" si="4"/>
        <v>0</v>
      </c>
      <c r="E147" s="1"/>
      <c r="H147" t="str">
        <f t="shared" si="5"/>
        <v>2040694158             02C00000000000000{   06 Final June Truancy</v>
      </c>
    </row>
    <row r="148" spans="1:8" x14ac:dyDescent="0.3">
      <c r="A148" t="s">
        <v>282</v>
      </c>
      <c r="B148" t="s">
        <v>283</v>
      </c>
      <c r="C148" s="1">
        <v>9.5</v>
      </c>
      <c r="D148" s="5">
        <f t="shared" si="4"/>
        <v>1180.43</v>
      </c>
      <c r="E148" s="1"/>
      <c r="H148" t="str">
        <f t="shared" si="5"/>
        <v>2101494158             02C00000001180430{   06 Final June Truancy</v>
      </c>
    </row>
    <row r="149" spans="1:8" x14ac:dyDescent="0.3">
      <c r="A149" t="s">
        <v>284</v>
      </c>
      <c r="B149" t="s">
        <v>285</v>
      </c>
      <c r="C149" s="1">
        <v>0</v>
      </c>
      <c r="D149" s="5">
        <f t="shared" si="4"/>
        <v>0</v>
      </c>
      <c r="E149" s="1"/>
      <c r="H149" t="str">
        <f t="shared" si="5"/>
        <v>2103694158             02C00000000000000{   06 Final June Truancy</v>
      </c>
    </row>
    <row r="150" spans="1:8" x14ac:dyDescent="0.3">
      <c r="A150" t="s">
        <v>286</v>
      </c>
      <c r="B150" t="s">
        <v>287</v>
      </c>
      <c r="C150" s="1">
        <v>3</v>
      </c>
      <c r="D150" s="5">
        <f t="shared" si="4"/>
        <v>372.77</v>
      </c>
      <c r="E150" s="1"/>
      <c r="H150" t="str">
        <f t="shared" si="5"/>
        <v>2120694158             02C00000000372770{   06 Final June Truancy</v>
      </c>
    </row>
    <row r="151" spans="1:8" x14ac:dyDescent="0.3">
      <c r="A151" t="s">
        <v>288</v>
      </c>
      <c r="B151" t="s">
        <v>289</v>
      </c>
      <c r="C151" s="1">
        <v>6</v>
      </c>
      <c r="D151" s="5">
        <f t="shared" si="4"/>
        <v>745.54</v>
      </c>
      <c r="E151" s="1"/>
      <c r="H151" t="str">
        <f t="shared" si="5"/>
        <v>2121494158             02C00000000745540{   06 Final June Truancy</v>
      </c>
    </row>
    <row r="152" spans="1:8" x14ac:dyDescent="0.3">
      <c r="A152" t="s">
        <v>290</v>
      </c>
      <c r="B152" t="s">
        <v>291</v>
      </c>
      <c r="C152" s="1">
        <v>4</v>
      </c>
      <c r="D152" s="5">
        <f t="shared" si="4"/>
        <v>497.02</v>
      </c>
      <c r="E152" s="1"/>
      <c r="H152" t="str">
        <f t="shared" si="5"/>
        <v>2122694158             02C00000000497020{   06 Final June Truancy</v>
      </c>
    </row>
    <row r="153" spans="1:8" x14ac:dyDescent="0.3">
      <c r="A153" t="s">
        <v>292</v>
      </c>
      <c r="B153" t="s">
        <v>293</v>
      </c>
      <c r="C153" s="1">
        <v>4</v>
      </c>
      <c r="D153" s="5">
        <f t="shared" si="4"/>
        <v>497.02</v>
      </c>
      <c r="E153" s="1"/>
      <c r="H153" t="str">
        <f t="shared" si="5"/>
        <v>2123294158             02C00000000497020{   06 Final June Truancy</v>
      </c>
    </row>
    <row r="154" spans="1:8" x14ac:dyDescent="0.3">
      <c r="A154" t="s">
        <v>294</v>
      </c>
      <c r="B154" t="s">
        <v>295</v>
      </c>
      <c r="C154" s="1">
        <v>0</v>
      </c>
      <c r="D154" s="5">
        <f t="shared" si="4"/>
        <v>0</v>
      </c>
      <c r="E154" s="1"/>
      <c r="H154" t="str">
        <f t="shared" si="5"/>
        <v>2123494158             02C00000000000000{   06 Final June Truancy</v>
      </c>
    </row>
    <row r="155" spans="1:8" x14ac:dyDescent="0.3">
      <c r="A155" t="s">
        <v>296</v>
      </c>
      <c r="B155" t="s">
        <v>297</v>
      </c>
      <c r="C155" s="1">
        <v>0</v>
      </c>
      <c r="D155" s="5">
        <f t="shared" si="4"/>
        <v>0</v>
      </c>
      <c r="E155" s="1"/>
      <c r="H155" t="str">
        <f t="shared" si="5"/>
        <v>2123794158             02C00000000000000{   06 Final June Truancy</v>
      </c>
    </row>
    <row r="156" spans="1:8" x14ac:dyDescent="0.3">
      <c r="A156" t="s">
        <v>298</v>
      </c>
      <c r="B156" t="s">
        <v>299</v>
      </c>
      <c r="C156" s="1">
        <v>3</v>
      </c>
      <c r="D156" s="5">
        <f t="shared" si="4"/>
        <v>372.77</v>
      </c>
      <c r="E156" s="1"/>
      <c r="H156" t="str">
        <f t="shared" si="5"/>
        <v>2130094158             02C00000000372770{   06 Final June Truancy</v>
      </c>
    </row>
    <row r="157" spans="1:8" x14ac:dyDescent="0.3">
      <c r="A157" t="s">
        <v>300</v>
      </c>
      <c r="B157" t="s">
        <v>301</v>
      </c>
      <c r="C157" s="1">
        <v>0</v>
      </c>
      <c r="D157" s="5">
        <f t="shared" si="4"/>
        <v>0</v>
      </c>
      <c r="E157" s="1"/>
      <c r="H157" t="str">
        <f t="shared" si="5"/>
        <v>2130194158             02C00000000000000{   06 Final June Truancy</v>
      </c>
    </row>
    <row r="158" spans="1:8" x14ac:dyDescent="0.3">
      <c r="A158" t="s">
        <v>302</v>
      </c>
      <c r="B158" t="s">
        <v>303</v>
      </c>
      <c r="C158" s="1">
        <v>38</v>
      </c>
      <c r="D158" s="5">
        <f t="shared" si="4"/>
        <v>4721.7299999999996</v>
      </c>
      <c r="E158" s="1"/>
      <c r="H158" t="str">
        <f t="shared" si="5"/>
        <v>2130294158             02C00000004721730{   06 Final June Truancy</v>
      </c>
    </row>
    <row r="159" spans="1:8" x14ac:dyDescent="0.3">
      <c r="A159" t="s">
        <v>304</v>
      </c>
      <c r="B159" t="s">
        <v>305</v>
      </c>
      <c r="C159" s="1">
        <v>0</v>
      </c>
      <c r="D159" s="5">
        <f t="shared" si="4"/>
        <v>0</v>
      </c>
      <c r="E159" s="1"/>
      <c r="H159" t="str">
        <f t="shared" si="5"/>
        <v>2130394158             02C00000000000000{   06 Final June Truancy</v>
      </c>
    </row>
    <row r="160" spans="1:8" x14ac:dyDescent="0.3">
      <c r="A160" t="s">
        <v>306</v>
      </c>
      <c r="B160" t="s">
        <v>307</v>
      </c>
      <c r="C160" s="1">
        <v>107.5</v>
      </c>
      <c r="D160" s="5">
        <f t="shared" si="4"/>
        <v>13357.54</v>
      </c>
      <c r="E160" s="1"/>
      <c r="H160" t="str">
        <f t="shared" si="5"/>
        <v>2140194158             02C00000013357540{   06 Final June Truancy</v>
      </c>
    </row>
    <row r="161" spans="1:8" x14ac:dyDescent="0.3">
      <c r="A161" t="s">
        <v>308</v>
      </c>
      <c r="B161" t="s">
        <v>309</v>
      </c>
      <c r="C161" s="1">
        <v>1</v>
      </c>
      <c r="D161" s="5">
        <f t="shared" si="4"/>
        <v>124.26</v>
      </c>
      <c r="E161" s="1"/>
      <c r="H161" t="str">
        <f t="shared" si="5"/>
        <v>2200894158             02C00000000124260{   06 Final June Truancy</v>
      </c>
    </row>
    <row r="162" spans="1:8" x14ac:dyDescent="0.3">
      <c r="A162" t="s">
        <v>310</v>
      </c>
      <c r="B162" t="s">
        <v>311</v>
      </c>
      <c r="C162" s="1">
        <v>0</v>
      </c>
      <c r="D162" s="5">
        <f t="shared" si="4"/>
        <v>0</v>
      </c>
      <c r="E162" s="1"/>
      <c r="H162" t="str">
        <f t="shared" si="5"/>
        <v>2200994158             02C00000000000000{   06 Final June Truancy</v>
      </c>
    </row>
    <row r="163" spans="1:8" x14ac:dyDescent="0.3">
      <c r="A163" t="s">
        <v>312</v>
      </c>
      <c r="B163" t="s">
        <v>313</v>
      </c>
      <c r="C163" s="1">
        <v>0</v>
      </c>
      <c r="D163" s="5">
        <f t="shared" si="4"/>
        <v>0</v>
      </c>
      <c r="E163" s="1"/>
      <c r="H163" t="str">
        <f t="shared" si="5"/>
        <v>2201794158             02C00000000000000{   06 Final June Truancy</v>
      </c>
    </row>
    <row r="164" spans="1:8" x14ac:dyDescent="0.3">
      <c r="A164" t="s">
        <v>314</v>
      </c>
      <c r="B164" t="s">
        <v>315</v>
      </c>
      <c r="C164" s="1">
        <v>0</v>
      </c>
      <c r="D164" s="5">
        <f t="shared" si="4"/>
        <v>0</v>
      </c>
      <c r="E164" s="1"/>
      <c r="H164" t="str">
        <f t="shared" si="5"/>
        <v>2207394158             02C00000000000000{   06 Final June Truancy</v>
      </c>
    </row>
    <row r="165" spans="1:8" x14ac:dyDescent="0.3">
      <c r="A165" t="s">
        <v>316</v>
      </c>
      <c r="B165" t="s">
        <v>317</v>
      </c>
      <c r="C165" s="1">
        <v>0</v>
      </c>
      <c r="D165" s="5">
        <f t="shared" si="4"/>
        <v>0</v>
      </c>
      <c r="E165" s="1"/>
      <c r="H165" t="str">
        <f t="shared" si="5"/>
        <v>2210594158             02C00000000000000{   06 Final June Truancy</v>
      </c>
    </row>
    <row r="166" spans="1:8" x14ac:dyDescent="0.3">
      <c r="A166" t="s">
        <v>318</v>
      </c>
      <c r="B166" t="s">
        <v>319</v>
      </c>
      <c r="C166" s="1">
        <v>0</v>
      </c>
      <c r="D166" s="5">
        <f t="shared" si="4"/>
        <v>0</v>
      </c>
      <c r="E166" s="1"/>
      <c r="H166" t="str">
        <f t="shared" si="5"/>
        <v>2220094158             02C00000000000000{   06 Final June Truancy</v>
      </c>
    </row>
    <row r="167" spans="1:8" x14ac:dyDescent="0.3">
      <c r="A167" t="s">
        <v>320</v>
      </c>
      <c r="B167" t="s">
        <v>321</v>
      </c>
      <c r="C167" s="1">
        <v>0</v>
      </c>
      <c r="D167" s="5">
        <f t="shared" si="4"/>
        <v>0</v>
      </c>
      <c r="E167" s="1"/>
      <c r="H167" t="str">
        <f t="shared" si="5"/>
        <v>2220494158             02C00000000000000{   06 Final June Truancy</v>
      </c>
    </row>
    <row r="168" spans="1:8" x14ac:dyDescent="0.3">
      <c r="A168" t="s">
        <v>322</v>
      </c>
      <c r="B168" t="s">
        <v>323</v>
      </c>
      <c r="C168" s="1">
        <v>0</v>
      </c>
      <c r="D168" s="5">
        <f t="shared" si="4"/>
        <v>0</v>
      </c>
      <c r="E168" s="1"/>
      <c r="H168" t="str">
        <f t="shared" si="5"/>
        <v>2220794158             02C00000000000000{   06 Final June Truancy</v>
      </c>
    </row>
    <row r="169" spans="1:8" x14ac:dyDescent="0.3">
      <c r="A169" t="s">
        <v>324</v>
      </c>
      <c r="B169" t="s">
        <v>325</v>
      </c>
      <c r="C169" s="1">
        <v>0</v>
      </c>
      <c r="D169" s="5">
        <f t="shared" si="4"/>
        <v>0</v>
      </c>
      <c r="E169" s="1"/>
      <c r="H169" t="str">
        <f t="shared" si="5"/>
        <v>2304294158             02C00000000000000{   06 Final June Truancy</v>
      </c>
    </row>
    <row r="170" spans="1:8" x14ac:dyDescent="0.3">
      <c r="A170" t="s">
        <v>326</v>
      </c>
      <c r="B170" t="s">
        <v>327</v>
      </c>
      <c r="C170" s="1">
        <v>0</v>
      </c>
      <c r="D170" s="5">
        <f t="shared" si="4"/>
        <v>0</v>
      </c>
      <c r="E170" s="1"/>
      <c r="H170" t="str">
        <f t="shared" si="5"/>
        <v>2305494158             02C00000000000000{   06 Final June Truancy</v>
      </c>
    </row>
    <row r="171" spans="1:8" x14ac:dyDescent="0.3">
      <c r="A171" t="s">
        <v>328</v>
      </c>
      <c r="B171" t="s">
        <v>329</v>
      </c>
      <c r="C171" s="1">
        <v>48</v>
      </c>
      <c r="D171" s="5">
        <f t="shared" si="4"/>
        <v>5964.3</v>
      </c>
      <c r="E171" s="1"/>
      <c r="H171" t="str">
        <f t="shared" si="5"/>
        <v>2330994158             02C00000005964300{   06 Final June Truancy</v>
      </c>
    </row>
    <row r="172" spans="1:8" x14ac:dyDescent="0.3">
      <c r="A172" t="s">
        <v>330</v>
      </c>
      <c r="B172" t="s">
        <v>331</v>
      </c>
      <c r="C172" s="1">
        <v>0</v>
      </c>
      <c r="D172" s="5">
        <f t="shared" si="4"/>
        <v>0</v>
      </c>
      <c r="E172" s="1"/>
      <c r="H172" t="str">
        <f t="shared" si="5"/>
        <v>2331194158             02C00000000000000{   06 Final June Truancy</v>
      </c>
    </row>
    <row r="173" spans="1:8" x14ac:dyDescent="0.3">
      <c r="A173" t="s">
        <v>332</v>
      </c>
      <c r="B173" t="s">
        <v>333</v>
      </c>
      <c r="C173" s="1">
        <v>9</v>
      </c>
      <c r="D173" s="5">
        <f t="shared" si="4"/>
        <v>1118.31</v>
      </c>
      <c r="E173" s="1"/>
      <c r="H173" t="str">
        <f t="shared" si="5"/>
        <v>2340294158             02C00000001118310{   06 Final June Truancy</v>
      </c>
    </row>
    <row r="174" spans="1:8" x14ac:dyDescent="0.3">
      <c r="A174" t="s">
        <v>334</v>
      </c>
      <c r="B174" t="s">
        <v>335</v>
      </c>
      <c r="C174" s="1">
        <v>16.5</v>
      </c>
      <c r="D174" s="5">
        <f t="shared" si="4"/>
        <v>2050.23</v>
      </c>
      <c r="E174" s="1"/>
      <c r="H174" t="str">
        <f t="shared" si="5"/>
        <v>2340394158             02C00000002050230{   06 Final June Truancy</v>
      </c>
    </row>
    <row r="175" spans="1:8" x14ac:dyDescent="0.3">
      <c r="A175" t="s">
        <v>336</v>
      </c>
      <c r="B175" t="s">
        <v>337</v>
      </c>
      <c r="C175" s="1">
        <v>0</v>
      </c>
      <c r="D175" s="5">
        <f t="shared" si="4"/>
        <v>0</v>
      </c>
      <c r="E175" s="1"/>
      <c r="H175" t="str">
        <f t="shared" si="5"/>
        <v>2340494158             02C00000000000000{   06 Final June Truancy</v>
      </c>
    </row>
    <row r="176" spans="1:8" x14ac:dyDescent="0.3">
      <c r="A176" t="s">
        <v>338</v>
      </c>
      <c r="B176" t="s">
        <v>339</v>
      </c>
      <c r="C176" s="1">
        <v>0</v>
      </c>
      <c r="D176" s="5">
        <f t="shared" si="4"/>
        <v>0</v>
      </c>
      <c r="E176" s="1"/>
      <c r="H176" t="str">
        <f t="shared" si="5"/>
        <v>2401494158             02C00000000000000{   06 Final June Truancy</v>
      </c>
    </row>
    <row r="177" spans="1:8" x14ac:dyDescent="0.3">
      <c r="A177" t="s">
        <v>340</v>
      </c>
      <c r="B177" t="s">
        <v>341</v>
      </c>
      <c r="C177" s="1">
        <v>52.5</v>
      </c>
      <c r="D177" s="5">
        <f t="shared" si="4"/>
        <v>6523.45</v>
      </c>
      <c r="E177" s="1"/>
      <c r="H177" t="str">
        <f t="shared" si="5"/>
        <v>2401994158             02C00000006523450{   06 Final June Truancy</v>
      </c>
    </row>
    <row r="178" spans="1:8" x14ac:dyDescent="0.3">
      <c r="A178" t="s">
        <v>342</v>
      </c>
      <c r="B178" t="s">
        <v>343</v>
      </c>
      <c r="C178" s="1">
        <v>11</v>
      </c>
      <c r="D178" s="5">
        <f t="shared" si="4"/>
        <v>1366.82</v>
      </c>
      <c r="E178" s="1"/>
      <c r="H178" t="str">
        <f t="shared" si="5"/>
        <v>2410594158             02C00000001366820{   06 Final June Truancy</v>
      </c>
    </row>
    <row r="179" spans="1:8" x14ac:dyDescent="0.3">
      <c r="A179" t="s">
        <v>344</v>
      </c>
      <c r="B179" t="s">
        <v>345</v>
      </c>
      <c r="C179" s="1">
        <v>16.5</v>
      </c>
      <c r="D179" s="5">
        <f t="shared" si="4"/>
        <v>2050.23</v>
      </c>
      <c r="E179" s="1"/>
      <c r="H179" t="str">
        <f t="shared" si="5"/>
        <v>2411194158             02C00000002050230{   06 Final June Truancy</v>
      </c>
    </row>
    <row r="180" spans="1:8" x14ac:dyDescent="0.3">
      <c r="A180" t="s">
        <v>346</v>
      </c>
      <c r="B180" t="s">
        <v>347</v>
      </c>
      <c r="C180" s="1">
        <v>0</v>
      </c>
      <c r="D180" s="5">
        <f t="shared" si="4"/>
        <v>0</v>
      </c>
      <c r="E180" s="1"/>
      <c r="H180" t="str">
        <f t="shared" si="5"/>
        <v>2412294158             02C00000000000000{   06 Final June Truancy</v>
      </c>
    </row>
    <row r="181" spans="1:8" x14ac:dyDescent="0.3">
      <c r="A181" t="s">
        <v>348</v>
      </c>
      <c r="B181" t="s">
        <v>349</v>
      </c>
      <c r="C181" s="1">
        <v>0</v>
      </c>
      <c r="D181" s="5">
        <f t="shared" si="4"/>
        <v>0</v>
      </c>
      <c r="E181" s="1"/>
      <c r="H181" t="str">
        <f t="shared" si="5"/>
        <v>2435094158             02C00000000000000{   06 Final June Truancy</v>
      </c>
    </row>
    <row r="182" spans="1:8" x14ac:dyDescent="0.3">
      <c r="A182" t="s">
        <v>350</v>
      </c>
      <c r="B182" t="s">
        <v>351</v>
      </c>
      <c r="C182" s="1">
        <v>0</v>
      </c>
      <c r="D182" s="5">
        <f t="shared" si="4"/>
        <v>0</v>
      </c>
      <c r="E182" s="1"/>
      <c r="H182" t="str">
        <f t="shared" si="5"/>
        <v>2440494158             02C00000000000000{   06 Final June Truancy</v>
      </c>
    </row>
    <row r="183" spans="1:8" x14ac:dyDescent="0.3">
      <c r="A183" t="s">
        <v>352</v>
      </c>
      <c r="B183" t="s">
        <v>353</v>
      </c>
      <c r="C183" s="1">
        <v>0</v>
      </c>
      <c r="D183" s="5">
        <f t="shared" si="4"/>
        <v>0</v>
      </c>
      <c r="E183" s="1"/>
      <c r="H183" t="str">
        <f t="shared" si="5"/>
        <v>2441094158             02C00000000000000{   06 Final June Truancy</v>
      </c>
    </row>
    <row r="184" spans="1:8" x14ac:dyDescent="0.3">
      <c r="A184" t="s">
        <v>354</v>
      </c>
      <c r="B184" t="s">
        <v>355</v>
      </c>
      <c r="C184" s="1">
        <v>4</v>
      </c>
      <c r="D184" s="5">
        <f t="shared" si="4"/>
        <v>497.02</v>
      </c>
      <c r="E184" s="1"/>
      <c r="H184" t="str">
        <f t="shared" si="5"/>
        <v>2510194158             02C00000000497020{   06 Final June Truancy</v>
      </c>
    </row>
    <row r="185" spans="1:8" x14ac:dyDescent="0.3">
      <c r="A185" t="s">
        <v>356</v>
      </c>
      <c r="B185" t="s">
        <v>357</v>
      </c>
      <c r="C185" s="1">
        <v>3</v>
      </c>
      <c r="D185" s="5">
        <f t="shared" si="4"/>
        <v>372.77</v>
      </c>
      <c r="E185" s="1"/>
      <c r="H185" t="str">
        <f t="shared" si="5"/>
        <v>2511694158             02C00000000372770{   06 Final June Truancy</v>
      </c>
    </row>
    <row r="186" spans="1:8" x14ac:dyDescent="0.3">
      <c r="A186" t="s">
        <v>358</v>
      </c>
      <c r="B186" t="s">
        <v>359</v>
      </c>
      <c r="C186" s="1">
        <v>1</v>
      </c>
      <c r="D186" s="5">
        <f t="shared" si="4"/>
        <v>124.26</v>
      </c>
      <c r="E186" s="1"/>
      <c r="H186" t="str">
        <f t="shared" si="5"/>
        <v>2511894158             02C00000000124260{   06 Final June Truancy</v>
      </c>
    </row>
    <row r="187" spans="1:8" x14ac:dyDescent="0.3">
      <c r="A187" t="s">
        <v>360</v>
      </c>
      <c r="B187" t="s">
        <v>361</v>
      </c>
      <c r="C187" s="1">
        <v>0</v>
      </c>
      <c r="D187" s="5">
        <f t="shared" si="4"/>
        <v>0</v>
      </c>
      <c r="E187" s="1"/>
      <c r="H187" t="str">
        <f t="shared" si="5"/>
        <v>2515594158             02C00000000000000{   06 Final June Truancy</v>
      </c>
    </row>
    <row r="188" spans="1:8" x14ac:dyDescent="0.3">
      <c r="A188" t="s">
        <v>362</v>
      </c>
      <c r="B188" t="s">
        <v>363</v>
      </c>
      <c r="C188" s="1">
        <v>0</v>
      </c>
      <c r="D188" s="5">
        <f t="shared" si="4"/>
        <v>0</v>
      </c>
      <c r="E188" s="1"/>
      <c r="H188" t="str">
        <f t="shared" si="5"/>
        <v>2516094158             02C00000000000000{   06 Final June Truancy</v>
      </c>
    </row>
    <row r="189" spans="1:8" x14ac:dyDescent="0.3">
      <c r="A189" t="s">
        <v>364</v>
      </c>
      <c r="B189" t="s">
        <v>365</v>
      </c>
      <c r="C189" s="1">
        <v>0</v>
      </c>
      <c r="D189" s="5">
        <f t="shared" si="4"/>
        <v>0</v>
      </c>
      <c r="E189" s="1"/>
      <c r="H189" t="str">
        <f t="shared" si="5"/>
        <v>2520094158             02C00000000000000{   06 Final June Truancy</v>
      </c>
    </row>
    <row r="190" spans="1:8" x14ac:dyDescent="0.3">
      <c r="A190" t="s">
        <v>366</v>
      </c>
      <c r="B190" t="s">
        <v>367</v>
      </c>
      <c r="C190" s="1">
        <v>48</v>
      </c>
      <c r="D190" s="5">
        <f t="shared" si="4"/>
        <v>5964.3</v>
      </c>
      <c r="E190" s="1"/>
      <c r="H190" t="str">
        <f t="shared" si="5"/>
        <v>2605694158             02C00000005964300{   06 Final June Truancy</v>
      </c>
    </row>
    <row r="191" spans="1:8" x14ac:dyDescent="0.3">
      <c r="A191" t="s">
        <v>368</v>
      </c>
      <c r="B191" t="s">
        <v>369</v>
      </c>
      <c r="C191" s="1">
        <v>0</v>
      </c>
      <c r="D191" s="5">
        <f t="shared" si="4"/>
        <v>0</v>
      </c>
      <c r="E191" s="1"/>
      <c r="H191" t="str">
        <f t="shared" si="5"/>
        <v>2605994158             02C00000000000000{   06 Final June Truancy</v>
      </c>
    </row>
    <row r="192" spans="1:8" x14ac:dyDescent="0.3">
      <c r="A192" t="s">
        <v>370</v>
      </c>
      <c r="B192" t="s">
        <v>371</v>
      </c>
      <c r="C192" s="1">
        <v>0</v>
      </c>
      <c r="D192" s="5">
        <f t="shared" si="4"/>
        <v>0</v>
      </c>
      <c r="E192" s="1"/>
      <c r="H192" t="str">
        <f t="shared" si="5"/>
        <v>2607094158             02C00000000000000{   06 Final June Truancy</v>
      </c>
    </row>
    <row r="193" spans="1:8" x14ac:dyDescent="0.3">
      <c r="A193" t="s">
        <v>372</v>
      </c>
      <c r="B193" t="s">
        <v>373</v>
      </c>
      <c r="C193" s="1">
        <v>39</v>
      </c>
      <c r="D193" s="5">
        <f t="shared" si="4"/>
        <v>4845.99</v>
      </c>
      <c r="E193" s="1"/>
      <c r="H193" t="str">
        <f t="shared" si="5"/>
        <v>2700194158             02C00000004845990{   06 Final June Truancy</v>
      </c>
    </row>
    <row r="194" spans="1:8" x14ac:dyDescent="0.3">
      <c r="A194" t="s">
        <v>374</v>
      </c>
      <c r="B194" t="s">
        <v>375</v>
      </c>
      <c r="C194" s="1">
        <v>205.5</v>
      </c>
      <c r="D194" s="5">
        <f t="shared" si="4"/>
        <v>25534.639999999999</v>
      </c>
      <c r="E194" s="1"/>
      <c r="H194" t="str">
        <f t="shared" si="5"/>
        <v>2700394158             02C00000025534640{   06 Final June Truancy</v>
      </c>
    </row>
    <row r="195" spans="1:8" x14ac:dyDescent="0.3">
      <c r="A195" t="s">
        <v>376</v>
      </c>
      <c r="B195" t="s">
        <v>377</v>
      </c>
      <c r="C195" s="1">
        <v>347.5</v>
      </c>
      <c r="D195" s="5">
        <f t="shared" si="4"/>
        <v>43179.01</v>
      </c>
      <c r="E195" s="1"/>
      <c r="H195" t="str">
        <f t="shared" si="5"/>
        <v>2701094158             02C00000043179010{   06 Final June Truancy</v>
      </c>
    </row>
    <row r="196" spans="1:8" x14ac:dyDescent="0.3">
      <c r="A196" t="s">
        <v>378</v>
      </c>
      <c r="B196" t="s">
        <v>379</v>
      </c>
      <c r="C196" s="1">
        <v>0</v>
      </c>
      <c r="D196" s="5">
        <f t="shared" si="4"/>
        <v>0</v>
      </c>
      <c r="E196" s="1"/>
      <c r="H196" t="str">
        <f t="shared" si="5"/>
        <v>2701994158             02C00000000000000{   06 Final June Truancy</v>
      </c>
    </row>
    <row r="197" spans="1:8" x14ac:dyDescent="0.3">
      <c r="A197" t="s">
        <v>380</v>
      </c>
      <c r="B197" t="s">
        <v>381</v>
      </c>
      <c r="C197" s="1">
        <v>39.5</v>
      </c>
      <c r="D197" s="5">
        <f t="shared" si="4"/>
        <v>4908.12</v>
      </c>
      <c r="E197" s="1"/>
      <c r="H197" t="str">
        <f t="shared" si="5"/>
        <v>2708394158             02C00000004908120{   06 Final June Truancy</v>
      </c>
    </row>
    <row r="198" spans="1:8" x14ac:dyDescent="0.3">
      <c r="A198" t="s">
        <v>382</v>
      </c>
      <c r="B198" t="s">
        <v>383</v>
      </c>
      <c r="C198" s="1">
        <v>40.5</v>
      </c>
      <c r="D198" s="5">
        <f t="shared" si="4"/>
        <v>5032.37</v>
      </c>
      <c r="E198" s="1"/>
      <c r="H198" t="str">
        <f t="shared" si="5"/>
        <v>2732094158             02C00000005032370{   06 Final June Truancy</v>
      </c>
    </row>
    <row r="199" spans="1:8" x14ac:dyDescent="0.3">
      <c r="A199" t="s">
        <v>384</v>
      </c>
      <c r="B199" t="s">
        <v>385</v>
      </c>
      <c r="C199" s="1">
        <v>1.5</v>
      </c>
      <c r="D199" s="5">
        <f t="shared" si="4"/>
        <v>186.38</v>
      </c>
      <c r="E199" s="1"/>
      <c r="H199" t="str">
        <f t="shared" si="5"/>
        <v>2734394158             02C00000000186380{   06 Final June Truancy</v>
      </c>
    </row>
    <row r="200" spans="1:8" x14ac:dyDescent="0.3">
      <c r="A200" t="s">
        <v>386</v>
      </c>
      <c r="B200" t="s">
        <v>387</v>
      </c>
      <c r="C200" s="1">
        <v>20.5</v>
      </c>
      <c r="D200" s="5">
        <f t="shared" si="4"/>
        <v>2547.25</v>
      </c>
      <c r="E200" s="1"/>
      <c r="H200" t="str">
        <f t="shared" si="5"/>
        <v>2734494158             02C00000002547250{   06 Final June Truancy</v>
      </c>
    </row>
    <row r="201" spans="1:8" x14ac:dyDescent="0.3">
      <c r="A201" t="s">
        <v>388</v>
      </c>
      <c r="B201" t="s">
        <v>389</v>
      </c>
      <c r="C201" s="1">
        <v>107</v>
      </c>
      <c r="D201" s="5">
        <f t="shared" si="4"/>
        <v>13295.41</v>
      </c>
      <c r="E201" s="1"/>
      <c r="H201" t="str">
        <f t="shared" si="5"/>
        <v>2740094158             02C00000013295410{   06 Final June Truancy</v>
      </c>
    </row>
    <row r="202" spans="1:8" x14ac:dyDescent="0.3">
      <c r="A202" t="s">
        <v>390</v>
      </c>
      <c r="B202" t="s">
        <v>391</v>
      </c>
      <c r="C202" s="1">
        <v>19</v>
      </c>
      <c r="D202" s="5">
        <f t="shared" ref="D202:D265" si="6">ROUND(C202*$D$6,2)</f>
        <v>2360.87</v>
      </c>
      <c r="E202" s="1"/>
      <c r="H202" t="str">
        <f t="shared" ref="H202:H265" si="7">IF(D202&lt;0,+A202&amp;"94158             02C"&amp;RIGHT(FIXED(100000000000000-ROUND(D202,2)*1000,0,TRUE),14)&amp;"}   06 Final June Truancy",+A202&amp;"94158             02C"&amp;RIGHT(FIXED(100000000000000+ROUND(D202,2)*1000,0,TRUE),14)&amp;"{   06 Final June Truancy")</f>
        <v>2740194158             02C00000002360870{   06 Final June Truancy</v>
      </c>
    </row>
    <row r="203" spans="1:8" x14ac:dyDescent="0.3">
      <c r="A203" t="s">
        <v>392</v>
      </c>
      <c r="B203" t="s">
        <v>393</v>
      </c>
      <c r="C203" s="1">
        <v>211</v>
      </c>
      <c r="D203" s="5">
        <f t="shared" si="6"/>
        <v>26218.05</v>
      </c>
      <c r="E203" s="1"/>
      <c r="H203" t="str">
        <f t="shared" si="7"/>
        <v>2740294158             02C00000026218050{   06 Final June Truancy</v>
      </c>
    </row>
    <row r="204" spans="1:8" x14ac:dyDescent="0.3">
      <c r="A204" t="s">
        <v>394</v>
      </c>
      <c r="B204" t="s">
        <v>395</v>
      </c>
      <c r="C204" s="1">
        <v>216.5</v>
      </c>
      <c r="D204" s="5">
        <f t="shared" si="6"/>
        <v>26901.46</v>
      </c>
      <c r="E204" s="1"/>
      <c r="H204" t="str">
        <f t="shared" si="7"/>
        <v>2740394158             02C00000026901460{   06 Final June Truancy</v>
      </c>
    </row>
    <row r="205" spans="1:8" x14ac:dyDescent="0.3">
      <c r="A205" t="s">
        <v>396</v>
      </c>
      <c r="B205" t="s">
        <v>397</v>
      </c>
      <c r="C205" s="1">
        <v>18.5</v>
      </c>
      <c r="D205" s="5">
        <f t="shared" si="6"/>
        <v>2298.7399999999998</v>
      </c>
      <c r="E205" s="1"/>
      <c r="H205" t="str">
        <f t="shared" si="7"/>
        <v>2740494158             02C00000002298740{   06 Final June Truancy</v>
      </c>
    </row>
    <row r="206" spans="1:8" x14ac:dyDescent="0.3">
      <c r="A206" t="s">
        <v>398</v>
      </c>
      <c r="B206" t="s">
        <v>399</v>
      </c>
      <c r="C206" s="1">
        <v>37.5</v>
      </c>
      <c r="D206" s="5">
        <f t="shared" si="6"/>
        <v>4659.6099999999997</v>
      </c>
      <c r="E206" s="1"/>
      <c r="H206" t="str">
        <f t="shared" si="7"/>
        <v>2741694158             02C00000004659610{   06 Final June Truancy</v>
      </c>
    </row>
    <row r="207" spans="1:8" x14ac:dyDescent="0.3">
      <c r="A207" t="s">
        <v>400</v>
      </c>
      <c r="B207" t="s">
        <v>401</v>
      </c>
      <c r="C207" s="1">
        <v>25</v>
      </c>
      <c r="D207" s="5">
        <f t="shared" si="6"/>
        <v>3106.4</v>
      </c>
      <c r="E207" s="1"/>
      <c r="H207" t="str">
        <f t="shared" si="7"/>
        <v>2741794158             02C00000003106400{   06 Final June Truancy</v>
      </c>
    </row>
    <row r="208" spans="1:8" x14ac:dyDescent="0.3">
      <c r="A208" t="s">
        <v>402</v>
      </c>
      <c r="B208" t="s">
        <v>403</v>
      </c>
      <c r="C208" s="1">
        <v>0</v>
      </c>
      <c r="D208" s="5">
        <f t="shared" si="6"/>
        <v>0</v>
      </c>
      <c r="E208" s="1"/>
      <c r="H208" t="str">
        <f t="shared" si="7"/>
        <v>2790194158             02C00000000000000{   06 Final June Truancy</v>
      </c>
    </row>
    <row r="209" spans="1:8" x14ac:dyDescent="0.3">
      <c r="A209" t="s">
        <v>404</v>
      </c>
      <c r="B209" t="s">
        <v>405</v>
      </c>
      <c r="C209" s="1">
        <v>10</v>
      </c>
      <c r="D209" s="5">
        <f t="shared" si="6"/>
        <v>1242.56</v>
      </c>
      <c r="E209" s="1"/>
      <c r="H209" t="str">
        <f t="shared" si="7"/>
        <v>2790594158             02C00000001242560{   06 Final June Truancy</v>
      </c>
    </row>
    <row r="210" spans="1:8" x14ac:dyDescent="0.3">
      <c r="A210" t="s">
        <v>406</v>
      </c>
      <c r="B210" t="s">
        <v>407</v>
      </c>
      <c r="C210" s="1">
        <v>0</v>
      </c>
      <c r="D210" s="5">
        <f t="shared" si="6"/>
        <v>0</v>
      </c>
      <c r="E210" s="1"/>
      <c r="H210" t="str">
        <f t="shared" si="7"/>
        <v>2801094158             02C00000000000000{   06 Final June Truancy</v>
      </c>
    </row>
    <row r="211" spans="1:8" x14ac:dyDescent="0.3">
      <c r="A211" t="s">
        <v>408</v>
      </c>
      <c r="B211" t="s">
        <v>409</v>
      </c>
      <c r="C211" s="1">
        <v>0</v>
      </c>
      <c r="D211" s="5">
        <f t="shared" si="6"/>
        <v>0</v>
      </c>
      <c r="E211" s="1"/>
      <c r="H211" t="str">
        <f t="shared" si="7"/>
        <v>2813794158             02C00000000000000{   06 Final June Truancy</v>
      </c>
    </row>
    <row r="212" spans="1:8" x14ac:dyDescent="0.3">
      <c r="A212" t="s">
        <v>410</v>
      </c>
      <c r="B212" t="s">
        <v>411</v>
      </c>
      <c r="C212" s="1">
        <v>0</v>
      </c>
      <c r="D212" s="5">
        <f t="shared" si="6"/>
        <v>0</v>
      </c>
      <c r="E212" s="1"/>
      <c r="H212" t="str">
        <f t="shared" si="7"/>
        <v>2814494158             02C00000000000000{   06 Final June Truancy</v>
      </c>
    </row>
    <row r="213" spans="1:8" x14ac:dyDescent="0.3">
      <c r="A213" t="s">
        <v>412</v>
      </c>
      <c r="B213" t="s">
        <v>413</v>
      </c>
      <c r="C213" s="1">
        <v>5.5</v>
      </c>
      <c r="D213" s="5">
        <f t="shared" si="6"/>
        <v>683.41</v>
      </c>
      <c r="E213" s="1"/>
      <c r="H213" t="str">
        <f t="shared" si="7"/>
        <v>2814994158             02C00000000683410{   06 Final June Truancy</v>
      </c>
    </row>
    <row r="214" spans="1:8" x14ac:dyDescent="0.3">
      <c r="A214" t="s">
        <v>414</v>
      </c>
      <c r="B214" t="s">
        <v>415</v>
      </c>
      <c r="C214" s="1">
        <v>1</v>
      </c>
      <c r="D214" s="5">
        <f t="shared" si="6"/>
        <v>124.26</v>
      </c>
      <c r="E214" s="1"/>
      <c r="H214" t="str">
        <f t="shared" si="7"/>
        <v>2901194158             02C00000000124260{   06 Final June Truancy</v>
      </c>
    </row>
    <row r="215" spans="1:8" x14ac:dyDescent="0.3">
      <c r="A215" t="s">
        <v>416</v>
      </c>
      <c r="B215" t="s">
        <v>417</v>
      </c>
      <c r="C215" s="1">
        <v>79</v>
      </c>
      <c r="D215" s="5">
        <f t="shared" si="6"/>
        <v>9816.24</v>
      </c>
      <c r="E215" s="1"/>
      <c r="H215" t="str">
        <f t="shared" si="7"/>
        <v>2910094158             02C00000009816240{   06 Final June Truancy</v>
      </c>
    </row>
    <row r="216" spans="1:8" x14ac:dyDescent="0.3">
      <c r="A216" t="s">
        <v>418</v>
      </c>
      <c r="B216" t="s">
        <v>419</v>
      </c>
      <c r="C216" s="1">
        <v>44</v>
      </c>
      <c r="D216" s="5">
        <f t="shared" si="6"/>
        <v>5467.27</v>
      </c>
      <c r="E216" s="1"/>
      <c r="H216" t="str">
        <f t="shared" si="7"/>
        <v>2910194158             02C00000005467270{   06 Final June Truancy</v>
      </c>
    </row>
    <row r="217" spans="1:8" x14ac:dyDescent="0.3">
      <c r="A217" t="s">
        <v>420</v>
      </c>
      <c r="B217" t="s">
        <v>421</v>
      </c>
      <c r="C217" s="1">
        <v>6.5</v>
      </c>
      <c r="D217" s="5">
        <f t="shared" si="6"/>
        <v>807.66</v>
      </c>
      <c r="E217" s="1"/>
      <c r="H217" t="str">
        <f t="shared" si="7"/>
        <v>2910394158             02C00000000807660{   06 Final June Truancy</v>
      </c>
    </row>
    <row r="218" spans="1:8" x14ac:dyDescent="0.3">
      <c r="A218" t="s">
        <v>422</v>
      </c>
      <c r="B218" t="s">
        <v>423</v>
      </c>
      <c r="C218" s="1">
        <v>0</v>
      </c>
      <c r="D218" s="5">
        <f t="shared" si="6"/>
        <v>0</v>
      </c>
      <c r="E218" s="1"/>
      <c r="H218" t="str">
        <f t="shared" si="7"/>
        <v>2931194158             02C00000000000000{   06 Final June Truancy</v>
      </c>
    </row>
    <row r="219" spans="1:8" x14ac:dyDescent="0.3">
      <c r="A219" t="s">
        <v>424</v>
      </c>
      <c r="B219" t="s">
        <v>425</v>
      </c>
      <c r="C219" s="1">
        <v>0</v>
      </c>
      <c r="D219" s="5">
        <f t="shared" si="6"/>
        <v>0</v>
      </c>
      <c r="E219" s="1"/>
      <c r="H219" t="str">
        <f t="shared" si="7"/>
        <v>2931794158             02C00000000000000{   06 Final June Truancy</v>
      </c>
    </row>
    <row r="220" spans="1:8" x14ac:dyDescent="0.3">
      <c r="A220" t="s">
        <v>426</v>
      </c>
      <c r="B220" t="s">
        <v>427</v>
      </c>
      <c r="C220" s="1">
        <v>42</v>
      </c>
      <c r="D220" s="5">
        <f t="shared" si="6"/>
        <v>5218.76</v>
      </c>
      <c r="E220" s="1"/>
      <c r="H220" t="str">
        <f t="shared" si="7"/>
        <v>2932094158             02C00000005218760{   06 Final June Truancy</v>
      </c>
    </row>
    <row r="221" spans="1:8" x14ac:dyDescent="0.3">
      <c r="A221" t="s">
        <v>428</v>
      </c>
      <c r="B221" t="s">
        <v>429</v>
      </c>
      <c r="C221" s="1">
        <v>0</v>
      </c>
      <c r="D221" s="5">
        <f t="shared" si="6"/>
        <v>0</v>
      </c>
      <c r="E221" s="1"/>
      <c r="H221" t="str">
        <f t="shared" si="7"/>
        <v>3000294158             02C00000000000000{   06 Final June Truancy</v>
      </c>
    </row>
    <row r="222" spans="1:8" x14ac:dyDescent="0.3">
      <c r="A222" t="s">
        <v>430</v>
      </c>
      <c r="B222" t="s">
        <v>431</v>
      </c>
      <c r="C222" s="1">
        <v>0</v>
      </c>
      <c r="D222" s="5">
        <f t="shared" si="6"/>
        <v>0</v>
      </c>
      <c r="E222" s="1"/>
      <c r="H222" t="str">
        <f t="shared" si="7"/>
        <v>3002994158             02C00000000000000{   06 Final June Truancy</v>
      </c>
    </row>
    <row r="223" spans="1:8" x14ac:dyDescent="0.3">
      <c r="A223" t="s">
        <v>432</v>
      </c>
      <c r="B223" t="s">
        <v>433</v>
      </c>
      <c r="C223" s="1">
        <v>0</v>
      </c>
      <c r="D223" s="5">
        <f t="shared" si="6"/>
        <v>0</v>
      </c>
      <c r="E223" s="1"/>
      <c r="H223" t="str">
        <f t="shared" si="7"/>
        <v>3003194158             02C00000000000000{   06 Final June Truancy</v>
      </c>
    </row>
    <row r="224" spans="1:8" x14ac:dyDescent="0.3">
      <c r="A224" t="s">
        <v>434</v>
      </c>
      <c r="B224" t="s">
        <v>435</v>
      </c>
      <c r="C224" s="1">
        <v>14</v>
      </c>
      <c r="D224" s="5">
        <f t="shared" si="6"/>
        <v>1739.59</v>
      </c>
      <c r="E224" s="1"/>
      <c r="H224" t="str">
        <f t="shared" si="7"/>
        <v>3030394158             02C00000001739590{   06 Final June Truancy</v>
      </c>
    </row>
    <row r="225" spans="1:8" x14ac:dyDescent="0.3">
      <c r="A225" t="s">
        <v>436</v>
      </c>
      <c r="B225" t="s">
        <v>437</v>
      </c>
      <c r="C225" s="1">
        <v>520</v>
      </c>
      <c r="D225" s="5">
        <f t="shared" si="6"/>
        <v>64613.2</v>
      </c>
      <c r="E225" s="1"/>
      <c r="H225" t="str">
        <f t="shared" si="7"/>
        <v>3100294158             02C00000064613200{   06 Final June Truancy</v>
      </c>
    </row>
    <row r="226" spans="1:8" x14ac:dyDescent="0.3">
      <c r="A226" t="s">
        <v>438</v>
      </c>
      <c r="B226" t="s">
        <v>439</v>
      </c>
      <c r="C226" s="1">
        <v>11</v>
      </c>
      <c r="D226" s="5">
        <f t="shared" si="6"/>
        <v>1366.82</v>
      </c>
      <c r="E226" s="1"/>
      <c r="H226" t="str">
        <f t="shared" si="7"/>
        <v>3100494158             02C00000001366820{   06 Final June Truancy</v>
      </c>
    </row>
    <row r="227" spans="1:8" x14ac:dyDescent="0.3">
      <c r="A227" t="s">
        <v>440</v>
      </c>
      <c r="B227" t="s">
        <v>441</v>
      </c>
      <c r="C227" s="1">
        <v>269</v>
      </c>
      <c r="D227" s="5">
        <f t="shared" si="6"/>
        <v>33424.9</v>
      </c>
      <c r="E227" s="1"/>
      <c r="H227" t="str">
        <f t="shared" si="7"/>
        <v>3100694158             02C00000033424900{   06 Final June Truancy</v>
      </c>
    </row>
    <row r="228" spans="1:8" x14ac:dyDescent="0.3">
      <c r="A228" t="s">
        <v>442</v>
      </c>
      <c r="B228" t="s">
        <v>443</v>
      </c>
      <c r="C228" s="1">
        <v>33.5</v>
      </c>
      <c r="D228" s="5">
        <f t="shared" si="6"/>
        <v>4162.58</v>
      </c>
      <c r="E228" s="1"/>
      <c r="H228" t="str">
        <f t="shared" si="7"/>
        <v>3101594158             02C00000004162580{   06 Final June Truancy</v>
      </c>
    </row>
    <row r="229" spans="1:8" x14ac:dyDescent="0.3">
      <c r="A229" t="s">
        <v>444</v>
      </c>
      <c r="B229" t="s">
        <v>445</v>
      </c>
      <c r="C229" s="1">
        <v>30.5</v>
      </c>
      <c r="D229" s="5">
        <f t="shared" si="6"/>
        <v>3789.81</v>
      </c>
      <c r="E229" s="1"/>
      <c r="H229" t="str">
        <f t="shared" si="7"/>
        <v>3101694158             02C00000003789810{   06 Final June Truancy</v>
      </c>
    </row>
    <row r="230" spans="1:8" x14ac:dyDescent="0.3">
      <c r="A230" t="s">
        <v>446</v>
      </c>
      <c r="B230" t="s">
        <v>447</v>
      </c>
      <c r="C230" s="1">
        <v>168</v>
      </c>
      <c r="D230" s="5">
        <f t="shared" si="6"/>
        <v>20875.03</v>
      </c>
      <c r="E230" s="1"/>
      <c r="H230" t="str">
        <f t="shared" si="7"/>
        <v>3102594158             02C00000020875030{   06 Final June Truancy</v>
      </c>
    </row>
    <row r="231" spans="1:8" x14ac:dyDescent="0.3">
      <c r="A231" t="s">
        <v>448</v>
      </c>
      <c r="B231" t="s">
        <v>449</v>
      </c>
      <c r="C231" s="1">
        <v>0</v>
      </c>
      <c r="D231" s="5">
        <f t="shared" si="6"/>
        <v>0</v>
      </c>
      <c r="E231" s="1"/>
      <c r="H231" t="str">
        <f t="shared" si="7"/>
        <v>3106394158             02C00000000000000{   06 Final June Truancy</v>
      </c>
    </row>
    <row r="232" spans="1:8" x14ac:dyDescent="0.3">
      <c r="A232" t="s">
        <v>450</v>
      </c>
      <c r="B232" t="s">
        <v>451</v>
      </c>
      <c r="C232" s="1">
        <v>12.5</v>
      </c>
      <c r="D232" s="5">
        <f t="shared" si="6"/>
        <v>1553.2</v>
      </c>
      <c r="E232" s="1"/>
      <c r="H232" t="str">
        <f t="shared" si="7"/>
        <v>3110394158             02C00000001553200{   06 Final June Truancy</v>
      </c>
    </row>
    <row r="233" spans="1:8" x14ac:dyDescent="0.3">
      <c r="A233" t="s">
        <v>452</v>
      </c>
      <c r="B233" t="s">
        <v>453</v>
      </c>
      <c r="C233" s="1">
        <v>3</v>
      </c>
      <c r="D233" s="5">
        <f t="shared" si="6"/>
        <v>372.77</v>
      </c>
      <c r="E233" s="1"/>
      <c r="H233" t="str">
        <f t="shared" si="7"/>
        <v>3120194158             02C00000000372770{   06 Final June Truancy</v>
      </c>
    </row>
    <row r="234" spans="1:8" x14ac:dyDescent="0.3">
      <c r="A234" t="s">
        <v>454</v>
      </c>
      <c r="B234" t="s">
        <v>455</v>
      </c>
      <c r="C234" s="1">
        <v>0</v>
      </c>
      <c r="D234" s="5">
        <f t="shared" si="6"/>
        <v>0</v>
      </c>
      <c r="E234" s="1"/>
      <c r="H234" t="str">
        <f t="shared" si="7"/>
        <v>3130694158             02C00000000000000{   06 Final June Truancy</v>
      </c>
    </row>
    <row r="235" spans="1:8" x14ac:dyDescent="0.3">
      <c r="A235" t="s">
        <v>456</v>
      </c>
      <c r="B235" t="s">
        <v>457</v>
      </c>
      <c r="C235" s="1">
        <v>16.5</v>
      </c>
      <c r="D235" s="5">
        <f t="shared" si="6"/>
        <v>2050.23</v>
      </c>
      <c r="E235" s="1"/>
      <c r="H235" t="str">
        <f t="shared" si="7"/>
        <v>3131194158             02C00000002050230{   06 Final June Truancy</v>
      </c>
    </row>
    <row r="236" spans="1:8" x14ac:dyDescent="0.3">
      <c r="A236" t="s">
        <v>458</v>
      </c>
      <c r="B236" t="s">
        <v>459</v>
      </c>
      <c r="C236" s="1">
        <v>1</v>
      </c>
      <c r="D236" s="5">
        <f t="shared" si="6"/>
        <v>124.26</v>
      </c>
      <c r="E236" s="1"/>
      <c r="H236" t="str">
        <f t="shared" si="7"/>
        <v>3133094158             02C00000000124260{   06 Final June Truancy</v>
      </c>
    </row>
    <row r="237" spans="1:8" x14ac:dyDescent="0.3">
      <c r="A237" t="s">
        <v>460</v>
      </c>
      <c r="B237" t="s">
        <v>461</v>
      </c>
      <c r="C237" s="1">
        <v>9</v>
      </c>
      <c r="D237" s="5">
        <f t="shared" si="6"/>
        <v>1118.31</v>
      </c>
      <c r="E237" s="1"/>
      <c r="H237" t="str">
        <f t="shared" si="7"/>
        <v>3133294158             02C00000001118310{   06 Final June Truancy</v>
      </c>
    </row>
    <row r="238" spans="1:8" x14ac:dyDescent="0.3">
      <c r="A238" t="s">
        <v>462</v>
      </c>
      <c r="B238" t="s">
        <v>463</v>
      </c>
      <c r="C238" s="1">
        <v>22.5</v>
      </c>
      <c r="D238" s="5">
        <f t="shared" si="6"/>
        <v>2795.76</v>
      </c>
      <c r="E238" s="1"/>
      <c r="H238" t="str">
        <f t="shared" si="7"/>
        <v>3140194158             02C00000002795760{   06 Final June Truancy</v>
      </c>
    </row>
    <row r="239" spans="1:8" x14ac:dyDescent="0.3">
      <c r="A239" t="s">
        <v>464</v>
      </c>
      <c r="B239" t="s">
        <v>465</v>
      </c>
      <c r="C239" s="1">
        <v>1453</v>
      </c>
      <c r="D239" s="5">
        <f>ROUND(C239*$D$6,2)-0.02</f>
        <v>180544.17</v>
      </c>
      <c r="E239" s="1"/>
      <c r="H239" t="str">
        <f t="shared" si="7"/>
        <v>3208194158             02C00000180544170{   06 Final June Truancy</v>
      </c>
    </row>
    <row r="240" spans="1:8" x14ac:dyDescent="0.3">
      <c r="A240" t="s">
        <v>466</v>
      </c>
      <c r="B240" t="s">
        <v>467</v>
      </c>
      <c r="C240" s="1">
        <v>0</v>
      </c>
      <c r="D240" s="5">
        <f t="shared" si="6"/>
        <v>0</v>
      </c>
      <c r="E240" s="1"/>
      <c r="H240" t="str">
        <f t="shared" si="7"/>
        <v>3212394158             02C00000000000000{   06 Final June Truancy</v>
      </c>
    </row>
    <row r="241" spans="1:8" x14ac:dyDescent="0.3">
      <c r="A241" t="s">
        <v>468</v>
      </c>
      <c r="B241" t="s">
        <v>469</v>
      </c>
      <c r="C241" s="1">
        <v>0</v>
      </c>
      <c r="D241" s="5">
        <f t="shared" si="6"/>
        <v>0</v>
      </c>
      <c r="E241" s="1"/>
      <c r="H241" t="str">
        <f t="shared" si="7"/>
        <v>3231294158             02C00000000000000{   06 Final June Truancy</v>
      </c>
    </row>
    <row r="242" spans="1:8" x14ac:dyDescent="0.3">
      <c r="A242" t="s">
        <v>470</v>
      </c>
      <c r="B242" t="s">
        <v>471</v>
      </c>
      <c r="C242" s="1">
        <v>4</v>
      </c>
      <c r="D242" s="5">
        <f t="shared" si="6"/>
        <v>497.02</v>
      </c>
      <c r="E242" s="1"/>
      <c r="H242" t="str">
        <f t="shared" si="7"/>
        <v>3232594158             02C00000000497020{   06 Final June Truancy</v>
      </c>
    </row>
    <row r="243" spans="1:8" x14ac:dyDescent="0.3">
      <c r="A243" t="s">
        <v>472</v>
      </c>
      <c r="B243" t="s">
        <v>473</v>
      </c>
      <c r="C243" s="1">
        <v>0</v>
      </c>
      <c r="D243" s="5">
        <f t="shared" si="6"/>
        <v>0</v>
      </c>
      <c r="E243" s="1"/>
      <c r="H243" t="str">
        <f t="shared" si="7"/>
        <v>3232694158             02C00000000000000{   06 Final June Truancy</v>
      </c>
    </row>
    <row r="244" spans="1:8" x14ac:dyDescent="0.3">
      <c r="A244" t="s">
        <v>474</v>
      </c>
      <c r="B244" t="s">
        <v>475</v>
      </c>
      <c r="C244" s="1">
        <v>104.5</v>
      </c>
      <c r="D244" s="5">
        <f t="shared" si="6"/>
        <v>12984.77</v>
      </c>
      <c r="E244" s="1"/>
      <c r="H244" t="str">
        <f t="shared" si="7"/>
        <v>3235494158             02C00000012984770{   06 Final June Truancy</v>
      </c>
    </row>
    <row r="245" spans="1:8" x14ac:dyDescent="0.3">
      <c r="A245" t="s">
        <v>476</v>
      </c>
      <c r="B245" t="s">
        <v>477</v>
      </c>
      <c r="C245" s="1">
        <v>280.5</v>
      </c>
      <c r="D245" s="5">
        <f t="shared" si="6"/>
        <v>34853.85</v>
      </c>
      <c r="E245" s="1"/>
      <c r="H245" t="str">
        <f t="shared" si="7"/>
        <v>3235694158             02C00000034853850{   06 Final June Truancy</v>
      </c>
    </row>
    <row r="246" spans="1:8" x14ac:dyDescent="0.3">
      <c r="A246" t="s">
        <v>478</v>
      </c>
      <c r="B246" t="s">
        <v>479</v>
      </c>
      <c r="C246" s="1">
        <v>0</v>
      </c>
      <c r="D246" s="5">
        <f t="shared" si="6"/>
        <v>0</v>
      </c>
      <c r="E246" s="1"/>
      <c r="H246" t="str">
        <f t="shared" si="7"/>
        <v>3235894158             02C00000000000000{   06 Final June Truancy</v>
      </c>
    </row>
    <row r="247" spans="1:8" x14ac:dyDescent="0.3">
      <c r="A247" t="s">
        <v>480</v>
      </c>
      <c r="B247" t="s">
        <v>481</v>
      </c>
      <c r="C247" s="1">
        <v>208.5</v>
      </c>
      <c r="D247" s="5">
        <f t="shared" si="6"/>
        <v>25907.41</v>
      </c>
      <c r="E247" s="1"/>
      <c r="H247" t="str">
        <f t="shared" si="7"/>
        <v>3236094158             02C00000025907410{   06 Final June Truancy</v>
      </c>
    </row>
    <row r="248" spans="1:8" x14ac:dyDescent="0.3">
      <c r="A248" t="s">
        <v>482</v>
      </c>
      <c r="B248" t="s">
        <v>483</v>
      </c>
      <c r="C248" s="1">
        <v>124</v>
      </c>
      <c r="D248" s="5">
        <f t="shared" si="6"/>
        <v>15407.76</v>
      </c>
      <c r="E248" s="1"/>
      <c r="H248" t="str">
        <f t="shared" si="7"/>
        <v>3236194158             02C00000015407760{   06 Final June Truancy</v>
      </c>
    </row>
    <row r="249" spans="1:8" x14ac:dyDescent="0.3">
      <c r="A249" t="s">
        <v>484</v>
      </c>
      <c r="B249" t="s">
        <v>485</v>
      </c>
      <c r="C249" s="1">
        <v>0</v>
      </c>
      <c r="D249" s="5">
        <f t="shared" si="6"/>
        <v>0</v>
      </c>
      <c r="E249" s="1"/>
      <c r="H249" t="str">
        <f t="shared" si="7"/>
        <v>3236294158             02C00000000000000{   06 Final June Truancy</v>
      </c>
    </row>
    <row r="250" spans="1:8" x14ac:dyDescent="0.3">
      <c r="A250" t="s">
        <v>486</v>
      </c>
      <c r="B250" t="s">
        <v>487</v>
      </c>
      <c r="C250" s="1">
        <v>302.5</v>
      </c>
      <c r="D250" s="5">
        <f t="shared" si="6"/>
        <v>37587.49</v>
      </c>
      <c r="E250" s="1"/>
      <c r="H250" t="str">
        <f t="shared" si="7"/>
        <v>3236394158             02C00000037587490{   06 Final June Truancy</v>
      </c>
    </row>
    <row r="251" spans="1:8" x14ac:dyDescent="0.3">
      <c r="A251" t="s">
        <v>488</v>
      </c>
      <c r="B251" t="s">
        <v>489</v>
      </c>
      <c r="C251" s="1">
        <v>13</v>
      </c>
      <c r="D251" s="5">
        <f t="shared" si="6"/>
        <v>1615.33</v>
      </c>
      <c r="E251" s="1"/>
      <c r="H251" t="str">
        <f t="shared" si="7"/>
        <v>3241494158             02C00000001615330{   06 Final June Truancy</v>
      </c>
    </row>
    <row r="252" spans="1:8" x14ac:dyDescent="0.3">
      <c r="A252" t="s">
        <v>490</v>
      </c>
      <c r="B252" t="s">
        <v>491</v>
      </c>
      <c r="C252" s="1">
        <v>0</v>
      </c>
      <c r="D252" s="5">
        <f t="shared" si="6"/>
        <v>0</v>
      </c>
      <c r="E252" s="1"/>
      <c r="H252" t="str">
        <f t="shared" si="7"/>
        <v>3241694158             02C00000000000000{   06 Final June Truancy</v>
      </c>
    </row>
    <row r="253" spans="1:8" x14ac:dyDescent="0.3">
      <c r="A253" t="s">
        <v>492</v>
      </c>
      <c r="B253" t="s">
        <v>493</v>
      </c>
      <c r="C253" s="1">
        <v>0</v>
      </c>
      <c r="D253" s="5">
        <f t="shared" si="6"/>
        <v>0</v>
      </c>
      <c r="E253" s="1"/>
      <c r="H253" t="str">
        <f t="shared" si="7"/>
        <v>3290194158             02C00000000000000{   06 Final June Truancy</v>
      </c>
    </row>
    <row r="254" spans="1:8" x14ac:dyDescent="0.3">
      <c r="A254" t="s">
        <v>494</v>
      </c>
      <c r="B254" t="s">
        <v>495</v>
      </c>
      <c r="C254" s="1">
        <v>0</v>
      </c>
      <c r="D254" s="5">
        <f t="shared" si="6"/>
        <v>0</v>
      </c>
      <c r="E254" s="1"/>
      <c r="H254" t="str">
        <f t="shared" si="7"/>
        <v>3290394158             02C00000000000000{   06 Final June Truancy</v>
      </c>
    </row>
    <row r="255" spans="1:8" x14ac:dyDescent="0.3">
      <c r="A255" t="s">
        <v>496</v>
      </c>
      <c r="B255" t="s">
        <v>497</v>
      </c>
      <c r="C255" s="1">
        <v>0</v>
      </c>
      <c r="D255" s="5">
        <f t="shared" si="6"/>
        <v>0</v>
      </c>
      <c r="E255" s="1"/>
      <c r="H255" t="str">
        <f t="shared" si="7"/>
        <v>3290794158             02C00000000000000{   06 Final June Truancy</v>
      </c>
    </row>
    <row r="256" spans="1:8" x14ac:dyDescent="0.3">
      <c r="A256" t="s">
        <v>498</v>
      </c>
      <c r="B256" t="s">
        <v>499</v>
      </c>
      <c r="C256" s="1">
        <v>0</v>
      </c>
      <c r="D256" s="5">
        <f t="shared" si="6"/>
        <v>0</v>
      </c>
      <c r="E256" s="1"/>
      <c r="H256" t="str">
        <f t="shared" si="7"/>
        <v>3303094158             02C00000000000000{   06 Final June Truancy</v>
      </c>
    </row>
    <row r="257" spans="1:8" x14ac:dyDescent="0.3">
      <c r="A257" t="s">
        <v>500</v>
      </c>
      <c r="B257" t="s">
        <v>501</v>
      </c>
      <c r="C257" s="1">
        <v>7</v>
      </c>
      <c r="D257" s="5">
        <f t="shared" si="6"/>
        <v>869.79</v>
      </c>
      <c r="E257" s="1"/>
      <c r="H257" t="str">
        <f t="shared" si="7"/>
        <v>3303694158             02C00000000869790{   06 Final June Truancy</v>
      </c>
    </row>
    <row r="258" spans="1:8" x14ac:dyDescent="0.3">
      <c r="A258" t="s">
        <v>502</v>
      </c>
      <c r="B258" t="s">
        <v>503</v>
      </c>
      <c r="C258" s="1">
        <v>0</v>
      </c>
      <c r="D258" s="5">
        <f t="shared" si="6"/>
        <v>0</v>
      </c>
      <c r="E258" s="1"/>
      <c r="H258" t="str">
        <f t="shared" si="7"/>
        <v>3304994158             02C00000000000000{   06 Final June Truancy</v>
      </c>
    </row>
    <row r="259" spans="1:8" x14ac:dyDescent="0.3">
      <c r="A259" t="s">
        <v>504</v>
      </c>
      <c r="B259" t="s">
        <v>505</v>
      </c>
      <c r="C259" s="1">
        <v>1.5</v>
      </c>
      <c r="D259" s="5">
        <f t="shared" si="6"/>
        <v>186.38</v>
      </c>
      <c r="E259" s="1"/>
      <c r="H259" t="str">
        <f t="shared" si="7"/>
        <v>3307094158             02C00000000186380{   06 Final June Truancy</v>
      </c>
    </row>
    <row r="260" spans="1:8" x14ac:dyDescent="0.3">
      <c r="A260" t="s">
        <v>506</v>
      </c>
      <c r="B260" t="s">
        <v>507</v>
      </c>
      <c r="C260" s="1">
        <v>20.5</v>
      </c>
      <c r="D260" s="5">
        <f t="shared" si="6"/>
        <v>2547.25</v>
      </c>
      <c r="E260" s="1"/>
      <c r="H260" t="str">
        <f t="shared" si="7"/>
        <v>3311594158             02C00000002547250{   06 Final June Truancy</v>
      </c>
    </row>
    <row r="261" spans="1:8" x14ac:dyDescent="0.3">
      <c r="A261" t="s">
        <v>508</v>
      </c>
      <c r="B261" t="s">
        <v>509</v>
      </c>
      <c r="C261" s="1">
        <v>0</v>
      </c>
      <c r="D261" s="5">
        <f t="shared" si="6"/>
        <v>0</v>
      </c>
      <c r="E261" s="1"/>
      <c r="H261" t="str">
        <f t="shared" si="7"/>
        <v>3318394158             02C00000000000000{   06 Final June Truancy</v>
      </c>
    </row>
    <row r="262" spans="1:8" x14ac:dyDescent="0.3">
      <c r="A262" t="s">
        <v>510</v>
      </c>
      <c r="B262" t="s">
        <v>511</v>
      </c>
      <c r="C262" s="1">
        <v>0</v>
      </c>
      <c r="D262" s="5">
        <f t="shared" si="6"/>
        <v>0</v>
      </c>
      <c r="E262" s="1"/>
      <c r="H262" t="str">
        <f t="shared" si="7"/>
        <v>3320294158             02C00000000000000{   06 Final June Truancy</v>
      </c>
    </row>
    <row r="263" spans="1:8" x14ac:dyDescent="0.3">
      <c r="A263" t="s">
        <v>512</v>
      </c>
      <c r="B263" t="s">
        <v>513</v>
      </c>
      <c r="C263" s="1">
        <v>0</v>
      </c>
      <c r="D263" s="5">
        <f t="shared" si="6"/>
        <v>0</v>
      </c>
      <c r="E263" s="1"/>
      <c r="H263" t="str">
        <f t="shared" si="7"/>
        <v>3320594158             02C00000000000000{   06 Final June Truancy</v>
      </c>
    </row>
    <row r="264" spans="1:8" x14ac:dyDescent="0.3">
      <c r="A264" t="s">
        <v>514</v>
      </c>
      <c r="B264" t="s">
        <v>515</v>
      </c>
      <c r="C264" s="1">
        <v>0</v>
      </c>
      <c r="D264" s="5">
        <f t="shared" si="6"/>
        <v>0</v>
      </c>
      <c r="E264" s="1"/>
      <c r="H264" t="str">
        <f t="shared" si="7"/>
        <v>3320694158             02C00000000000000{   06 Final June Truancy</v>
      </c>
    </row>
    <row r="265" spans="1:8" x14ac:dyDescent="0.3">
      <c r="A265" t="s">
        <v>516</v>
      </c>
      <c r="B265" t="s">
        <v>517</v>
      </c>
      <c r="C265" s="1">
        <v>9.5</v>
      </c>
      <c r="D265" s="5">
        <f t="shared" si="6"/>
        <v>1180.43</v>
      </c>
      <c r="E265" s="1"/>
      <c r="H265" t="str">
        <f t="shared" si="7"/>
        <v>3320794158             02C00000001180430{   06 Final June Truancy</v>
      </c>
    </row>
    <row r="266" spans="1:8" x14ac:dyDescent="0.3">
      <c r="A266" t="s">
        <v>518</v>
      </c>
      <c r="B266" t="s">
        <v>519</v>
      </c>
      <c r="C266" s="1">
        <v>0</v>
      </c>
      <c r="D266" s="5">
        <f t="shared" ref="D266:D322" si="8">ROUND(C266*$D$6,2)</f>
        <v>0</v>
      </c>
      <c r="E266" s="1"/>
      <c r="H266" t="str">
        <f t="shared" ref="H266:H322" si="9">IF(D266&lt;0,+A266&amp;"94158             02C"&amp;RIGHT(FIXED(100000000000000-ROUND(D266,2)*1000,0,TRUE),14)&amp;"}   06 Final June Truancy",+A266&amp;"94158             02C"&amp;RIGHT(FIXED(100000000000000+ROUND(D266,2)*1000,0,TRUE),14)&amp;"{   06 Final June Truancy")</f>
        <v>3321194158             02C00000000000000{   06 Final June Truancy</v>
      </c>
    </row>
    <row r="267" spans="1:8" x14ac:dyDescent="0.3">
      <c r="A267" t="s">
        <v>520</v>
      </c>
      <c r="B267" t="s">
        <v>521</v>
      </c>
      <c r="C267" s="1">
        <v>14.5</v>
      </c>
      <c r="D267" s="5">
        <f t="shared" si="8"/>
        <v>1801.71</v>
      </c>
      <c r="E267" s="1"/>
      <c r="H267" t="str">
        <f t="shared" si="9"/>
        <v>3321294158             02C00000001801710{   06 Final June Truancy</v>
      </c>
    </row>
    <row r="268" spans="1:8" x14ac:dyDescent="0.3">
      <c r="A268" t="s">
        <v>522</v>
      </c>
      <c r="B268" t="s">
        <v>523</v>
      </c>
      <c r="C268" s="1">
        <v>146</v>
      </c>
      <c r="D268" s="5">
        <f t="shared" si="8"/>
        <v>18141.400000000001</v>
      </c>
      <c r="E268" s="1"/>
      <c r="H268" t="str">
        <f t="shared" si="9"/>
        <v>3400294158             02C00000018141400{   06 Final June Truancy</v>
      </c>
    </row>
    <row r="269" spans="1:8" x14ac:dyDescent="0.3">
      <c r="A269" t="s">
        <v>524</v>
      </c>
      <c r="B269" t="s">
        <v>525</v>
      </c>
      <c r="C269" s="1">
        <v>172.5</v>
      </c>
      <c r="D269" s="5">
        <f t="shared" si="8"/>
        <v>21434.19</v>
      </c>
      <c r="E269" s="1"/>
      <c r="H269" t="str">
        <f t="shared" si="9"/>
        <v>3400394158             02C00000021434190{   06 Final June Truancy</v>
      </c>
    </row>
    <row r="270" spans="1:8" x14ac:dyDescent="0.3">
      <c r="A270" t="s">
        <v>526</v>
      </c>
      <c r="B270" t="s">
        <v>527</v>
      </c>
      <c r="C270" s="1">
        <v>99.5</v>
      </c>
      <c r="D270" s="5">
        <f t="shared" si="8"/>
        <v>12363.49</v>
      </c>
      <c r="E270" s="1"/>
      <c r="H270" t="str">
        <f t="shared" si="9"/>
        <v>3403394158             02C00000012363490{   06 Final June Truancy</v>
      </c>
    </row>
    <row r="271" spans="1:8" x14ac:dyDescent="0.3">
      <c r="A271" t="s">
        <v>528</v>
      </c>
      <c r="B271" t="s">
        <v>529</v>
      </c>
      <c r="C271" s="1">
        <v>62.5</v>
      </c>
      <c r="D271" s="5">
        <f t="shared" si="8"/>
        <v>7766.01</v>
      </c>
      <c r="E271" s="1"/>
      <c r="H271" t="str">
        <f t="shared" si="9"/>
        <v>3411194158             02C00000007766010{   06 Final June Truancy</v>
      </c>
    </row>
    <row r="272" spans="1:8" x14ac:dyDescent="0.3">
      <c r="A272" t="s">
        <v>530</v>
      </c>
      <c r="B272" t="s">
        <v>531</v>
      </c>
      <c r="C272" s="1">
        <v>2.5</v>
      </c>
      <c r="D272" s="5">
        <f t="shared" si="8"/>
        <v>310.64</v>
      </c>
      <c r="E272" s="1"/>
      <c r="H272" t="str">
        <f t="shared" si="9"/>
        <v>3430794158             02C00000000310640{   06 Final June Truancy</v>
      </c>
    </row>
    <row r="273" spans="1:8" x14ac:dyDescent="0.3">
      <c r="A273" t="s">
        <v>532</v>
      </c>
      <c r="B273" t="s">
        <v>533</v>
      </c>
      <c r="C273" s="1">
        <v>0</v>
      </c>
      <c r="D273" s="5">
        <f t="shared" si="8"/>
        <v>0</v>
      </c>
      <c r="E273" s="1"/>
      <c r="H273" t="str">
        <f t="shared" si="9"/>
        <v>3432494158             02C00000000000000{   06 Final June Truancy</v>
      </c>
    </row>
    <row r="274" spans="1:8" x14ac:dyDescent="0.3">
      <c r="A274" t="s">
        <v>534</v>
      </c>
      <c r="B274" t="s">
        <v>535</v>
      </c>
      <c r="C274" s="1">
        <v>8.5</v>
      </c>
      <c r="D274" s="5">
        <f t="shared" si="8"/>
        <v>1056.18</v>
      </c>
      <c r="E274" s="1"/>
      <c r="H274" t="str">
        <f t="shared" si="9"/>
        <v>3440194158             02C00000001056180{   06 Final June Truancy</v>
      </c>
    </row>
    <row r="275" spans="1:8" x14ac:dyDescent="0.3">
      <c r="A275" t="s">
        <v>536</v>
      </c>
      <c r="B275" t="s">
        <v>537</v>
      </c>
      <c r="C275" s="1">
        <v>0</v>
      </c>
      <c r="D275" s="5">
        <f t="shared" si="8"/>
        <v>0</v>
      </c>
      <c r="E275" s="1"/>
      <c r="H275" t="str">
        <f t="shared" si="9"/>
        <v>3440294158             02C00000000000000{   06 Final June Truancy</v>
      </c>
    </row>
    <row r="276" spans="1:8" x14ac:dyDescent="0.3">
      <c r="A276" t="s">
        <v>538</v>
      </c>
      <c r="B276" t="s">
        <v>539</v>
      </c>
      <c r="C276" s="1">
        <v>0</v>
      </c>
      <c r="D276" s="5">
        <f t="shared" si="8"/>
        <v>0</v>
      </c>
      <c r="E276" s="1"/>
      <c r="H276" t="str">
        <f t="shared" si="9"/>
        <v>3490194158             02C00000000000000{   06 Final June Truancy</v>
      </c>
    </row>
    <row r="277" spans="1:8" x14ac:dyDescent="0.3">
      <c r="A277" t="s">
        <v>540</v>
      </c>
      <c r="B277" t="s">
        <v>541</v>
      </c>
      <c r="C277" s="1">
        <v>0</v>
      </c>
      <c r="D277" s="5">
        <f t="shared" si="8"/>
        <v>0</v>
      </c>
      <c r="E277" s="1"/>
      <c r="H277" t="str">
        <f t="shared" si="9"/>
        <v>3520094158             02C00000000000000{   06 Final June Truancy</v>
      </c>
    </row>
    <row r="278" spans="1:8" x14ac:dyDescent="0.3">
      <c r="A278" t="s">
        <v>542</v>
      </c>
      <c r="B278" t="s">
        <v>543</v>
      </c>
      <c r="C278" s="1">
        <v>0</v>
      </c>
      <c r="D278" s="5">
        <f t="shared" si="8"/>
        <v>0</v>
      </c>
      <c r="E278" s="1"/>
      <c r="H278" t="str">
        <f t="shared" si="9"/>
        <v>3610194158             02C00000000000000{   06 Final June Truancy</v>
      </c>
    </row>
    <row r="279" spans="1:8" x14ac:dyDescent="0.3">
      <c r="A279" t="s">
        <v>544</v>
      </c>
      <c r="B279" t="s">
        <v>545</v>
      </c>
      <c r="C279" s="1">
        <v>87.5</v>
      </c>
      <c r="D279" s="5">
        <f t="shared" si="8"/>
        <v>10872.41</v>
      </c>
      <c r="E279" s="1"/>
      <c r="H279" t="str">
        <f t="shared" si="9"/>
        <v>3614094158             02C00000010872410{   06 Final June Truancy</v>
      </c>
    </row>
    <row r="280" spans="1:8" x14ac:dyDescent="0.3">
      <c r="A280" t="s">
        <v>546</v>
      </c>
      <c r="B280" t="s">
        <v>547</v>
      </c>
      <c r="C280" s="1">
        <v>0</v>
      </c>
      <c r="D280" s="5">
        <f t="shared" si="8"/>
        <v>0</v>
      </c>
      <c r="E280" s="1"/>
      <c r="H280" t="str">
        <f t="shared" si="9"/>
        <v>3625094158             02C00000000000000{   06 Final June Truancy</v>
      </c>
    </row>
    <row r="281" spans="1:8" x14ac:dyDescent="0.3">
      <c r="A281" t="s">
        <v>548</v>
      </c>
      <c r="B281" t="s">
        <v>549</v>
      </c>
      <c r="C281" s="1">
        <v>0</v>
      </c>
      <c r="D281" s="5">
        <f t="shared" si="8"/>
        <v>0</v>
      </c>
      <c r="E281" s="1"/>
      <c r="H281" t="str">
        <f t="shared" si="9"/>
        <v>3630094158             02C00000000000000{   06 Final June Truancy</v>
      </c>
    </row>
    <row r="282" spans="1:8" x14ac:dyDescent="0.3">
      <c r="A282" t="s">
        <v>550</v>
      </c>
      <c r="B282" t="s">
        <v>551</v>
      </c>
      <c r="C282" s="1">
        <v>0</v>
      </c>
      <c r="D282" s="5">
        <f t="shared" si="8"/>
        <v>0</v>
      </c>
      <c r="E282" s="1"/>
      <c r="H282" t="str">
        <f t="shared" si="9"/>
        <v>3640094158             02C00000000000000{   06 Final June Truancy</v>
      </c>
    </row>
    <row r="283" spans="1:8" x14ac:dyDescent="0.3">
      <c r="A283" t="s">
        <v>552</v>
      </c>
      <c r="B283" t="s">
        <v>553</v>
      </c>
      <c r="C283" s="1">
        <v>0</v>
      </c>
      <c r="D283" s="5">
        <f t="shared" si="8"/>
        <v>0</v>
      </c>
      <c r="E283" s="1"/>
      <c r="H283" t="str">
        <f t="shared" si="9"/>
        <v>3640194158             02C00000000000000{   06 Final June Truancy</v>
      </c>
    </row>
    <row r="284" spans="1:8" x14ac:dyDescent="0.3">
      <c r="A284" t="s">
        <v>554</v>
      </c>
      <c r="B284" t="s">
        <v>555</v>
      </c>
      <c r="C284" s="1">
        <v>0</v>
      </c>
      <c r="D284" s="5">
        <f t="shared" si="8"/>
        <v>0</v>
      </c>
      <c r="E284" s="1"/>
      <c r="H284" t="str">
        <f t="shared" si="9"/>
        <v>3640294158             02C00000000000000{   06 Final June Truancy</v>
      </c>
    </row>
    <row r="285" spans="1:8" x14ac:dyDescent="0.3">
      <c r="A285" t="s">
        <v>556</v>
      </c>
      <c r="B285" t="s">
        <v>557</v>
      </c>
      <c r="C285" s="1">
        <v>0</v>
      </c>
      <c r="D285" s="5">
        <f t="shared" si="8"/>
        <v>0</v>
      </c>
      <c r="E285" s="1"/>
      <c r="H285" t="str">
        <f t="shared" si="9"/>
        <v>3690194158             02C00000000000000{   06 Final June Truancy</v>
      </c>
    </row>
    <row r="286" spans="1:8" x14ac:dyDescent="0.3">
      <c r="A286" t="s">
        <v>558</v>
      </c>
      <c r="B286" t="s">
        <v>559</v>
      </c>
      <c r="C286" s="1">
        <v>164</v>
      </c>
      <c r="D286" s="5">
        <f t="shared" si="8"/>
        <v>20378.009999999998</v>
      </c>
      <c r="E286" s="1"/>
      <c r="H286" t="str">
        <f t="shared" si="9"/>
        <v>3750194158             02C00000020378010{   06 Final June Truancy</v>
      </c>
    </row>
    <row r="287" spans="1:8" x14ac:dyDescent="0.3">
      <c r="A287" t="s">
        <v>560</v>
      </c>
      <c r="B287" t="s">
        <v>561</v>
      </c>
      <c r="C287" s="1">
        <v>108.5</v>
      </c>
      <c r="D287" s="5">
        <f t="shared" si="8"/>
        <v>13481.79</v>
      </c>
      <c r="E287" s="1"/>
      <c r="H287" t="str">
        <f t="shared" si="9"/>
        <v>3750294158             02C00000013481790{   06 Final June Truancy</v>
      </c>
    </row>
    <row r="288" spans="1:8" x14ac:dyDescent="0.3">
      <c r="A288" t="s">
        <v>562</v>
      </c>
      <c r="B288" t="s">
        <v>563</v>
      </c>
      <c r="C288" s="1">
        <v>11</v>
      </c>
      <c r="D288" s="5">
        <f t="shared" si="8"/>
        <v>1366.82</v>
      </c>
      <c r="E288" s="1"/>
      <c r="H288" t="str">
        <f t="shared" si="9"/>
        <v>3750394158             02C00000001366820{   06 Final June Truancy</v>
      </c>
    </row>
    <row r="289" spans="1:8" x14ac:dyDescent="0.3">
      <c r="A289" t="s">
        <v>564</v>
      </c>
      <c r="B289" t="s">
        <v>565</v>
      </c>
      <c r="C289" s="1">
        <v>42.5</v>
      </c>
      <c r="D289" s="5">
        <f t="shared" si="8"/>
        <v>5280.89</v>
      </c>
      <c r="E289" s="1"/>
      <c r="H289" t="str">
        <f t="shared" si="9"/>
        <v>3750494158             02C00000005280890{   06 Final June Truancy</v>
      </c>
    </row>
    <row r="290" spans="1:8" x14ac:dyDescent="0.3">
      <c r="A290" t="s">
        <v>566</v>
      </c>
      <c r="B290" t="s">
        <v>567</v>
      </c>
      <c r="C290" s="1">
        <v>0</v>
      </c>
      <c r="D290" s="5">
        <f t="shared" si="8"/>
        <v>0</v>
      </c>
      <c r="E290" s="1"/>
      <c r="H290" t="str">
        <f t="shared" si="9"/>
        <v>3750594158             02C00000000000000{   06 Final June Truancy</v>
      </c>
    </row>
    <row r="291" spans="1:8" x14ac:dyDescent="0.3">
      <c r="A291" t="s">
        <v>568</v>
      </c>
      <c r="B291" t="s">
        <v>569</v>
      </c>
      <c r="C291" s="1">
        <v>9.5</v>
      </c>
      <c r="D291" s="5">
        <f t="shared" si="8"/>
        <v>1180.43</v>
      </c>
      <c r="E291" s="1"/>
      <c r="H291" t="str">
        <f t="shared" si="9"/>
        <v>3750694158             02C00000001180430{   06 Final June Truancy</v>
      </c>
    </row>
    <row r="292" spans="1:8" x14ac:dyDescent="0.3">
      <c r="A292" t="s">
        <v>570</v>
      </c>
      <c r="B292" t="s">
        <v>571</v>
      </c>
      <c r="C292" s="1">
        <v>2</v>
      </c>
      <c r="D292" s="5">
        <f t="shared" si="8"/>
        <v>248.51</v>
      </c>
      <c r="E292" s="1"/>
      <c r="H292" t="str">
        <f t="shared" si="9"/>
        <v>3750794158             02C00000000248510{   06 Final June Truancy</v>
      </c>
    </row>
    <row r="293" spans="1:8" x14ac:dyDescent="0.3">
      <c r="A293" t="s">
        <v>572</v>
      </c>
      <c r="B293" t="s">
        <v>573</v>
      </c>
      <c r="C293" s="1">
        <v>0</v>
      </c>
      <c r="D293" s="5">
        <f t="shared" si="8"/>
        <v>0</v>
      </c>
      <c r="E293" s="1"/>
      <c r="H293" t="str">
        <f t="shared" si="9"/>
        <v>3790394158             02C00000000000000{   06 Final June Truancy</v>
      </c>
    </row>
    <row r="294" spans="1:8" x14ac:dyDescent="0.3">
      <c r="A294" t="s">
        <v>574</v>
      </c>
      <c r="B294" t="s">
        <v>575</v>
      </c>
      <c r="C294" s="1">
        <v>0</v>
      </c>
      <c r="D294" s="5">
        <f t="shared" si="8"/>
        <v>0</v>
      </c>
      <c r="E294" s="1"/>
      <c r="H294" t="str">
        <f t="shared" si="9"/>
        <v>3812694158             02C00000000000000{   06 Final June Truancy</v>
      </c>
    </row>
    <row r="295" spans="1:8" x14ac:dyDescent="0.3">
      <c r="A295" t="s">
        <v>576</v>
      </c>
      <c r="B295" t="s">
        <v>577</v>
      </c>
      <c r="C295" s="1">
        <v>0</v>
      </c>
      <c r="D295" s="5">
        <f t="shared" si="8"/>
        <v>0</v>
      </c>
      <c r="E295" s="1"/>
      <c r="H295" t="str">
        <f t="shared" si="9"/>
        <v>3826494158             02C00000000000000{   06 Final June Truancy</v>
      </c>
    </row>
    <row r="296" spans="1:8" x14ac:dyDescent="0.3">
      <c r="A296" t="s">
        <v>578</v>
      </c>
      <c r="B296" t="s">
        <v>579</v>
      </c>
      <c r="C296" s="1">
        <v>0</v>
      </c>
      <c r="D296" s="5">
        <f t="shared" si="8"/>
        <v>0</v>
      </c>
      <c r="E296" s="1"/>
      <c r="H296" t="str">
        <f t="shared" si="9"/>
        <v>3826594158             02C00000000000000{   06 Final June Truancy</v>
      </c>
    </row>
    <row r="297" spans="1:8" x14ac:dyDescent="0.3">
      <c r="A297" t="s">
        <v>580</v>
      </c>
      <c r="B297" t="s">
        <v>581</v>
      </c>
      <c r="C297" s="1">
        <v>14</v>
      </c>
      <c r="D297" s="5">
        <f t="shared" si="8"/>
        <v>1739.59</v>
      </c>
      <c r="E297" s="1"/>
      <c r="H297" t="str">
        <f t="shared" si="9"/>
        <v>3826794158             02C00000001739590{   06 Final June Truancy</v>
      </c>
    </row>
    <row r="298" spans="1:8" x14ac:dyDescent="0.3">
      <c r="A298" t="s">
        <v>582</v>
      </c>
      <c r="B298" t="s">
        <v>583</v>
      </c>
      <c r="C298" s="1">
        <v>0</v>
      </c>
      <c r="D298" s="5">
        <f t="shared" si="8"/>
        <v>0</v>
      </c>
      <c r="E298" s="1"/>
      <c r="H298" t="str">
        <f t="shared" si="9"/>
        <v>3830094158             02C00000000000000{   06 Final June Truancy</v>
      </c>
    </row>
    <row r="299" spans="1:8" x14ac:dyDescent="0.3">
      <c r="A299" t="s">
        <v>584</v>
      </c>
      <c r="B299" t="s">
        <v>585</v>
      </c>
      <c r="C299" s="1">
        <v>0</v>
      </c>
      <c r="D299" s="5">
        <f t="shared" si="8"/>
        <v>0</v>
      </c>
      <c r="E299" s="1"/>
      <c r="H299" t="str">
        <f t="shared" si="9"/>
        <v>3830194158             02C00000000000000{   06 Final June Truancy</v>
      </c>
    </row>
    <row r="300" spans="1:8" x14ac:dyDescent="0.3">
      <c r="A300" t="s">
        <v>586</v>
      </c>
      <c r="B300" t="s">
        <v>587</v>
      </c>
      <c r="C300" s="1">
        <v>0</v>
      </c>
      <c r="D300" s="5">
        <f t="shared" si="8"/>
        <v>0</v>
      </c>
      <c r="E300" s="1"/>
      <c r="H300" t="str">
        <f t="shared" si="9"/>
        <v>3830294158             02C00000000000000{   06 Final June Truancy</v>
      </c>
    </row>
    <row r="301" spans="1:8" x14ac:dyDescent="0.3">
      <c r="A301" t="s">
        <v>588</v>
      </c>
      <c r="B301" t="s">
        <v>589</v>
      </c>
      <c r="C301" s="1">
        <v>0</v>
      </c>
      <c r="D301" s="5">
        <f t="shared" si="8"/>
        <v>0</v>
      </c>
      <c r="E301" s="1"/>
      <c r="H301" t="str">
        <f t="shared" si="9"/>
        <v>3830494158             02C00000000000000{   06 Final June Truancy</v>
      </c>
    </row>
    <row r="302" spans="1:8" x14ac:dyDescent="0.3">
      <c r="A302" t="s">
        <v>590</v>
      </c>
      <c r="B302" t="s">
        <v>591</v>
      </c>
      <c r="C302" s="1">
        <v>0</v>
      </c>
      <c r="D302" s="5">
        <f t="shared" si="8"/>
        <v>0</v>
      </c>
      <c r="E302" s="1"/>
      <c r="H302" t="str">
        <f t="shared" si="9"/>
        <v>3830694158             02C00000000000000{   06 Final June Truancy</v>
      </c>
    </row>
    <row r="303" spans="1:8" x14ac:dyDescent="0.3">
      <c r="A303" t="s">
        <v>592</v>
      </c>
      <c r="B303" t="s">
        <v>593</v>
      </c>
      <c r="C303" s="1">
        <v>0</v>
      </c>
      <c r="D303" s="5">
        <f t="shared" si="8"/>
        <v>0</v>
      </c>
      <c r="E303" s="1"/>
      <c r="H303" t="str">
        <f t="shared" si="9"/>
        <v>3830894158             02C00000000000000{   06 Final June Truancy</v>
      </c>
    </row>
    <row r="304" spans="1:8" x14ac:dyDescent="0.3">
      <c r="A304" t="s">
        <v>594</v>
      </c>
      <c r="B304" t="s">
        <v>595</v>
      </c>
      <c r="C304" s="1">
        <v>0</v>
      </c>
      <c r="D304" s="5">
        <f t="shared" si="8"/>
        <v>0</v>
      </c>
      <c r="E304" s="1"/>
      <c r="H304" t="str">
        <f t="shared" si="9"/>
        <v>3832094158             02C00000000000000{   06 Final June Truancy</v>
      </c>
    </row>
    <row r="305" spans="1:8" x14ac:dyDescent="0.3">
      <c r="A305" t="s">
        <v>596</v>
      </c>
      <c r="B305" t="s">
        <v>597</v>
      </c>
      <c r="C305" s="1">
        <v>0</v>
      </c>
      <c r="D305" s="5">
        <f t="shared" si="8"/>
        <v>0</v>
      </c>
      <c r="E305" s="1"/>
      <c r="H305" t="str">
        <f t="shared" si="9"/>
        <v>3832294158             02C00000000000000{   06 Final June Truancy</v>
      </c>
    </row>
    <row r="306" spans="1:8" x14ac:dyDescent="0.3">
      <c r="A306" t="s">
        <v>598</v>
      </c>
      <c r="B306" t="s">
        <v>599</v>
      </c>
      <c r="C306" s="1">
        <v>0</v>
      </c>
      <c r="D306" s="5">
        <f t="shared" si="8"/>
        <v>0</v>
      </c>
      <c r="E306" s="1"/>
      <c r="H306" t="str">
        <f t="shared" si="9"/>
        <v>3832494158             02C00000000000000{   06 Final June Truancy</v>
      </c>
    </row>
    <row r="307" spans="1:8" x14ac:dyDescent="0.3">
      <c r="A307" t="s">
        <v>600</v>
      </c>
      <c r="B307" t="s">
        <v>601</v>
      </c>
      <c r="C307" s="1">
        <v>2.5</v>
      </c>
      <c r="D307" s="5">
        <f t="shared" si="8"/>
        <v>310.64</v>
      </c>
      <c r="E307" s="1"/>
      <c r="H307" t="str">
        <f t="shared" si="9"/>
        <v>3900294158             02C00000000310640{   06 Final June Truancy</v>
      </c>
    </row>
    <row r="308" spans="1:8" x14ac:dyDescent="0.3">
      <c r="A308" t="s">
        <v>602</v>
      </c>
      <c r="B308" t="s">
        <v>603</v>
      </c>
      <c r="C308" s="1">
        <v>0</v>
      </c>
      <c r="D308" s="5">
        <f t="shared" si="8"/>
        <v>0</v>
      </c>
      <c r="E308" s="1"/>
      <c r="H308" t="str">
        <f t="shared" si="9"/>
        <v>3900394158             02C00000000000000{   06 Final June Truancy</v>
      </c>
    </row>
    <row r="309" spans="1:8" x14ac:dyDescent="0.3">
      <c r="A309" t="s">
        <v>604</v>
      </c>
      <c r="B309" t="s">
        <v>605</v>
      </c>
      <c r="C309" s="1">
        <v>52</v>
      </c>
      <c r="D309" s="5">
        <f t="shared" si="8"/>
        <v>6461.32</v>
      </c>
      <c r="E309" s="1"/>
      <c r="H309" t="str">
        <f t="shared" si="9"/>
        <v>3900794158             02C00000006461320{   06 Final June Truancy</v>
      </c>
    </row>
    <row r="310" spans="1:8" x14ac:dyDescent="0.3">
      <c r="A310" t="s">
        <v>606</v>
      </c>
      <c r="B310" t="s">
        <v>607</v>
      </c>
      <c r="C310" s="1">
        <v>0</v>
      </c>
      <c r="D310" s="5">
        <f t="shared" si="8"/>
        <v>0</v>
      </c>
      <c r="E310" s="1"/>
      <c r="H310" t="str">
        <f t="shared" si="9"/>
        <v>3909094158             02C00000000000000{   06 Final June Truancy</v>
      </c>
    </row>
    <row r="311" spans="1:8" x14ac:dyDescent="0.3">
      <c r="A311" t="s">
        <v>608</v>
      </c>
      <c r="B311" t="s">
        <v>609</v>
      </c>
      <c r="C311" s="1">
        <v>11.5</v>
      </c>
      <c r="D311" s="5">
        <f t="shared" si="8"/>
        <v>1428.95</v>
      </c>
      <c r="E311" s="1"/>
      <c r="H311" t="str">
        <f t="shared" si="9"/>
        <v>3911994158             02C00000001428950{   06 Final June Truancy</v>
      </c>
    </row>
    <row r="312" spans="1:8" x14ac:dyDescent="0.3">
      <c r="A312" t="s">
        <v>610</v>
      </c>
      <c r="B312" t="s">
        <v>611</v>
      </c>
      <c r="C312" s="1">
        <v>0</v>
      </c>
      <c r="D312" s="5">
        <f t="shared" si="8"/>
        <v>0</v>
      </c>
      <c r="E312" s="1"/>
      <c r="H312" t="str">
        <f t="shared" si="9"/>
        <v>3912094158             02C00000000000000{   06 Final June Truancy</v>
      </c>
    </row>
    <row r="313" spans="1:8" x14ac:dyDescent="0.3">
      <c r="A313" t="s">
        <v>612</v>
      </c>
      <c r="B313" t="s">
        <v>613</v>
      </c>
      <c r="C313" s="1">
        <v>36.5</v>
      </c>
      <c r="D313" s="5">
        <f t="shared" si="8"/>
        <v>4535.3500000000004</v>
      </c>
      <c r="E313" s="1"/>
      <c r="H313" t="str">
        <f t="shared" si="9"/>
        <v>3920094158             02C00000004535350{   06 Final June Truancy</v>
      </c>
    </row>
    <row r="314" spans="1:8" x14ac:dyDescent="0.3">
      <c r="A314" t="s">
        <v>614</v>
      </c>
      <c r="B314" t="s">
        <v>615</v>
      </c>
      <c r="C314" s="1">
        <v>53</v>
      </c>
      <c r="D314" s="5">
        <f t="shared" si="8"/>
        <v>6585.58</v>
      </c>
      <c r="E314" s="1"/>
      <c r="H314" t="str">
        <f t="shared" si="9"/>
        <v>3920194158             02C00000006585580{   06 Final June Truancy</v>
      </c>
    </row>
    <row r="315" spans="1:8" x14ac:dyDescent="0.3">
      <c r="A315" t="s">
        <v>616</v>
      </c>
      <c r="B315" t="s">
        <v>617</v>
      </c>
      <c r="C315" s="1">
        <v>24.5</v>
      </c>
      <c r="D315" s="5">
        <f t="shared" si="8"/>
        <v>3044.28</v>
      </c>
      <c r="E315" s="1"/>
      <c r="H315" t="str">
        <f t="shared" si="9"/>
        <v>3920294158             02C00000003044280{   06 Final June Truancy</v>
      </c>
    </row>
    <row r="316" spans="1:8" x14ac:dyDescent="0.3">
      <c r="A316" t="s">
        <v>618</v>
      </c>
      <c r="B316" t="s">
        <v>619</v>
      </c>
      <c r="C316" s="1">
        <v>0</v>
      </c>
      <c r="D316" s="5">
        <f t="shared" si="8"/>
        <v>0</v>
      </c>
      <c r="E316" s="1"/>
      <c r="H316" t="str">
        <f t="shared" si="9"/>
        <v>3920394158             02C00000000000000{   06 Final June Truancy</v>
      </c>
    </row>
    <row r="317" spans="1:8" x14ac:dyDescent="0.3">
      <c r="A317" t="s">
        <v>620</v>
      </c>
      <c r="B317" t="s">
        <v>621</v>
      </c>
      <c r="C317" s="1">
        <v>4</v>
      </c>
      <c r="D317" s="5">
        <f t="shared" si="8"/>
        <v>497.02</v>
      </c>
      <c r="E317" s="1"/>
      <c r="H317" t="str">
        <f t="shared" si="9"/>
        <v>3920494158             02C00000000497020{   06 Final June Truancy</v>
      </c>
    </row>
    <row r="318" spans="1:8" x14ac:dyDescent="0.3">
      <c r="A318" t="s">
        <v>622</v>
      </c>
      <c r="B318" t="s">
        <v>623</v>
      </c>
      <c r="C318" s="1">
        <v>0</v>
      </c>
      <c r="D318" s="5">
        <f t="shared" si="8"/>
        <v>0</v>
      </c>
      <c r="E318" s="1"/>
      <c r="H318" t="str">
        <f t="shared" si="9"/>
        <v>3920594158             02C00000000000000{   06 Final June Truancy</v>
      </c>
    </row>
    <row r="319" spans="1:8" x14ac:dyDescent="0.3">
      <c r="A319" t="s">
        <v>624</v>
      </c>
      <c r="B319" t="s">
        <v>625</v>
      </c>
      <c r="C319" s="1">
        <v>18</v>
      </c>
      <c r="D319" s="5">
        <f t="shared" si="8"/>
        <v>2236.61</v>
      </c>
      <c r="E319" s="1"/>
      <c r="H319" t="str">
        <f t="shared" si="9"/>
        <v>3920794158             02C00000002236610{   06 Final June Truancy</v>
      </c>
    </row>
    <row r="320" spans="1:8" x14ac:dyDescent="0.3">
      <c r="A320" t="s">
        <v>626</v>
      </c>
      <c r="B320" t="s">
        <v>627</v>
      </c>
      <c r="C320" s="1">
        <v>0</v>
      </c>
      <c r="D320" s="5">
        <f t="shared" si="8"/>
        <v>0</v>
      </c>
      <c r="E320" s="1"/>
      <c r="H320" t="str">
        <f t="shared" si="9"/>
        <v>3920894158             02C00000000000000{   06 Final June Truancy</v>
      </c>
    </row>
    <row r="321" spans="1:8" x14ac:dyDescent="0.3">
      <c r="A321" t="s">
        <v>628</v>
      </c>
      <c r="B321" t="s">
        <v>629</v>
      </c>
      <c r="C321" s="1">
        <v>16</v>
      </c>
      <c r="D321" s="5">
        <f t="shared" si="8"/>
        <v>1988.1</v>
      </c>
      <c r="E321" s="1"/>
      <c r="H321" t="str">
        <f t="shared" si="9"/>
        <v>3920994158             02C00000001988100{   06 Final June Truancy</v>
      </c>
    </row>
    <row r="322" spans="1:8" x14ac:dyDescent="0.3">
      <c r="A322" t="s">
        <v>630</v>
      </c>
      <c r="B322" t="s">
        <v>631</v>
      </c>
      <c r="C322" s="1">
        <v>0</v>
      </c>
      <c r="D322" s="5">
        <f t="shared" si="8"/>
        <v>0</v>
      </c>
      <c r="E322" s="1"/>
      <c r="H322" t="str">
        <f t="shared" si="9"/>
        <v>3990194158             02C00000000000000{   06 Final June Truancy</v>
      </c>
    </row>
  </sheetData>
  <mergeCells count="2">
    <mergeCell ref="A2:D2"/>
    <mergeCell ref="A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Introduction </vt:lpstr>
      <vt:lpstr>Sheet1</vt:lpstr>
      <vt:lpstr>'Introduction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Jarmon</dc:creator>
  <cp:lastModifiedBy>Melissa Jarmon</cp:lastModifiedBy>
  <dcterms:created xsi:type="dcterms:W3CDTF">2021-06-01T15:31:48Z</dcterms:created>
  <dcterms:modified xsi:type="dcterms:W3CDTF">2022-04-29T18:58:51Z</dcterms:modified>
</cp:coreProperties>
</file>