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516\1516 Financial Reporting Summary\1516 Section 3-working\1516 Section 3 Excel-RG\"/>
    </mc:Choice>
  </mc:AlternateContent>
  <bookViews>
    <workbookView xWindow="0" yWindow="0" windowWidth="28800" windowHeight="10800"/>
  </bookViews>
  <sheets>
    <sheet name="FB by enroll 1516 print" sheetId="1" r:id="rId1"/>
  </sheets>
  <externalReferences>
    <externalReference r:id="rId2"/>
  </externalReferences>
  <definedNames>
    <definedName name="enroll1314">'[1]1314 Enrollment'!$A$4:$E$316</definedName>
    <definedName name="enroll1415">'[1]1415 Enrollment'!$A$4:$E$323</definedName>
    <definedName name="enroll1516">'[1]2015-16 Enrollment'!$A$7:$G$320</definedName>
    <definedName name="fundbal1314">'[1]1314 fund balance data'!$B$6:$E$300</definedName>
    <definedName name="fundbal1415">'[1]1415 fund balance data'!$B$6:$E$304</definedName>
    <definedName name="fundbal1516">'[1]1516 fund balance data'!$F$6:$I$303</definedName>
    <definedName name="_xlnm.Print_Area" localSheetId="0">'FB by enroll 1516 print'!$B$1:$AA$351</definedName>
    <definedName name="_xlnm.Print_Titles" localSheetId="0">'FB by enroll 1516 print'!$1:$4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2" i="1" l="1"/>
  <c r="F252" i="1"/>
  <c r="K252" i="1"/>
  <c r="K245" i="1"/>
  <c r="E310" i="1"/>
  <c r="G314" i="1"/>
  <c r="L314" i="1"/>
  <c r="K314" i="1"/>
  <c r="P9" i="1"/>
  <c r="Q9" i="1"/>
  <c r="R9" i="1"/>
  <c r="V9" i="1" s="1"/>
  <c r="S9" i="1"/>
  <c r="W9" i="1"/>
  <c r="X9" i="1"/>
  <c r="Z9" i="1"/>
  <c r="AA9" i="1"/>
  <c r="AB9" i="1"/>
  <c r="AC9" i="1"/>
  <c r="AD9" i="1"/>
  <c r="AE9" i="1"/>
  <c r="AG9" i="1"/>
  <c r="AH9" i="1"/>
  <c r="AL9" i="1"/>
  <c r="AM9" i="1"/>
  <c r="AP9" i="1"/>
  <c r="AQ9" i="1"/>
  <c r="AR9" i="1"/>
  <c r="AT9" i="1"/>
  <c r="AV9" i="1"/>
  <c r="AW9" i="1"/>
  <c r="AX9" i="1"/>
  <c r="AZ9" i="1"/>
  <c r="AU9" i="1" s="1"/>
  <c r="R10" i="1"/>
  <c r="T10" i="1" s="1"/>
  <c r="S10" i="1"/>
  <c r="W10" i="1"/>
  <c r="X10" i="1"/>
  <c r="AA10" i="1"/>
  <c r="AB10" i="1"/>
  <c r="V10" i="1" s="1"/>
  <c r="AC10" i="1"/>
  <c r="AE10" i="1"/>
  <c r="AG10" i="1"/>
  <c r="AJ10" i="1" s="1"/>
  <c r="AH10" i="1"/>
  <c r="AI10" i="1"/>
  <c r="AL10" i="1"/>
  <c r="AF10" i="1" s="1"/>
  <c r="AM10" i="1"/>
  <c r="AQ10" i="1"/>
  <c r="AU10" i="1" s="1"/>
  <c r="AR10" i="1"/>
  <c r="AV10" i="1"/>
  <c r="AP10" i="1" s="1"/>
  <c r="AW10" i="1"/>
  <c r="AY10" i="1"/>
  <c r="AZ10" i="1"/>
  <c r="R11" i="1"/>
  <c r="S11" i="1"/>
  <c r="T11" i="1"/>
  <c r="U11" i="1"/>
  <c r="W11" i="1"/>
  <c r="Z11" i="1" s="1"/>
  <c r="X11" i="1"/>
  <c r="Y11" i="1" s="1"/>
  <c r="AB11" i="1"/>
  <c r="AC11" i="1"/>
  <c r="AF11" i="1"/>
  <c r="AG11" i="1"/>
  <c r="AA11" i="1" s="1"/>
  <c r="AH11" i="1"/>
  <c r="AJ11" i="1"/>
  <c r="AL11" i="1"/>
  <c r="AM11" i="1"/>
  <c r="AN11" i="1"/>
  <c r="AQ11" i="1"/>
  <c r="AK11" i="1" s="1"/>
  <c r="AR11" i="1"/>
  <c r="AR20" i="1" s="1"/>
  <c r="AV11" i="1"/>
  <c r="AW11" i="1"/>
  <c r="AZ11" i="1"/>
  <c r="AU11" i="1" s="1"/>
  <c r="R12" i="1"/>
  <c r="T12" i="1" s="1"/>
  <c r="S12" i="1"/>
  <c r="U12" i="1"/>
  <c r="W12" i="1"/>
  <c r="X12" i="1"/>
  <c r="Y12" i="1"/>
  <c r="AB12" i="1"/>
  <c r="V12" i="1" s="1"/>
  <c r="AC12" i="1"/>
  <c r="AG12" i="1"/>
  <c r="AH12" i="1"/>
  <c r="AL12" i="1"/>
  <c r="AF12" i="1" s="1"/>
  <c r="AM12" i="1"/>
  <c r="AO12" i="1"/>
  <c r="AQ12" i="1"/>
  <c r="AR12" i="1"/>
  <c r="AS12" i="1"/>
  <c r="AV12" i="1"/>
  <c r="AP12" i="1" s="1"/>
  <c r="AW12" i="1"/>
  <c r="AZ12" i="1"/>
  <c r="AU12" i="1" s="1"/>
  <c r="R13" i="1"/>
  <c r="S13" i="1"/>
  <c r="W13" i="1"/>
  <c r="X13" i="1"/>
  <c r="Y13" i="1"/>
  <c r="Z13" i="1"/>
  <c r="AB13" i="1"/>
  <c r="AC13" i="1"/>
  <c r="AD13" i="1"/>
  <c r="AG13" i="1"/>
  <c r="AA13" i="1" s="1"/>
  <c r="AH13" i="1"/>
  <c r="AK13" i="1"/>
  <c r="AL13" i="1"/>
  <c r="AP13" i="1" s="1"/>
  <c r="AM13" i="1"/>
  <c r="AQ13" i="1"/>
  <c r="AR13" i="1"/>
  <c r="AS13" i="1"/>
  <c r="AT13" i="1"/>
  <c r="AU13" i="1"/>
  <c r="AV13" i="1"/>
  <c r="AW13" i="1"/>
  <c r="AX13" i="1"/>
  <c r="AY13" i="1"/>
  <c r="AZ13" i="1"/>
  <c r="R14" i="1"/>
  <c r="T14" i="1" s="1"/>
  <c r="S14" i="1"/>
  <c r="V14" i="1"/>
  <c r="W14" i="1"/>
  <c r="AA14" i="1" s="1"/>
  <c r="X14" i="1"/>
  <c r="AB14" i="1"/>
  <c r="AC14" i="1"/>
  <c r="AD14" i="1"/>
  <c r="AE14" i="1"/>
  <c r="AG14" i="1"/>
  <c r="AH14" i="1"/>
  <c r="AI14" i="1"/>
  <c r="AL14" i="1"/>
  <c r="AF14" i="1" s="1"/>
  <c r="AM14" i="1"/>
  <c r="AP14" i="1"/>
  <c r="AQ14" i="1"/>
  <c r="AR14" i="1"/>
  <c r="AU14" i="1"/>
  <c r="AV14" i="1"/>
  <c r="AW14" i="1"/>
  <c r="AX14" i="1"/>
  <c r="AY14" i="1"/>
  <c r="AZ14" i="1"/>
  <c r="R15" i="1"/>
  <c r="S15" i="1"/>
  <c r="T15" i="1"/>
  <c r="W15" i="1"/>
  <c r="U15" i="1" s="1"/>
  <c r="X15" i="1"/>
  <c r="AA15" i="1"/>
  <c r="AB15" i="1"/>
  <c r="AC15" i="1"/>
  <c r="AG15" i="1"/>
  <c r="AH15" i="1"/>
  <c r="AI15" i="1"/>
  <c r="AJ15" i="1"/>
  <c r="AL15" i="1"/>
  <c r="AM15" i="1"/>
  <c r="AN15" i="1"/>
  <c r="AQ15" i="1"/>
  <c r="AK15" i="1" s="1"/>
  <c r="AR15" i="1"/>
  <c r="AV15" i="1"/>
  <c r="AW15" i="1"/>
  <c r="AZ15" i="1"/>
  <c r="AU15" i="1" s="1"/>
  <c r="R16" i="1"/>
  <c r="S16" i="1"/>
  <c r="T16" i="1"/>
  <c r="U16" i="1"/>
  <c r="W16" i="1"/>
  <c r="X16" i="1"/>
  <c r="Y16" i="1"/>
  <c r="AB16" i="1"/>
  <c r="V16" i="1" s="1"/>
  <c r="AC16" i="1"/>
  <c r="AF16" i="1"/>
  <c r="AG16" i="1"/>
  <c r="AK16" i="1" s="1"/>
  <c r="AH16" i="1"/>
  <c r="AL16" i="1"/>
  <c r="AM16" i="1"/>
  <c r="AN16" i="1"/>
  <c r="AO16" i="1"/>
  <c r="AQ16" i="1"/>
  <c r="AR16" i="1"/>
  <c r="AS16" i="1"/>
  <c r="AV16" i="1"/>
  <c r="AP16" i="1" s="1"/>
  <c r="AW16" i="1"/>
  <c r="AW20" i="1" s="1"/>
  <c r="AZ16" i="1"/>
  <c r="AU16" i="1" s="1"/>
  <c r="R17" i="1"/>
  <c r="S17" i="1"/>
  <c r="V17" i="1"/>
  <c r="W17" i="1"/>
  <c r="X17" i="1"/>
  <c r="Y17" i="1"/>
  <c r="Z17" i="1"/>
  <c r="AB17" i="1"/>
  <c r="AC17" i="1"/>
  <c r="AD17" i="1"/>
  <c r="AG17" i="1"/>
  <c r="AA17" i="1" s="1"/>
  <c r="AH17" i="1"/>
  <c r="AK17" i="1"/>
  <c r="AL17" i="1"/>
  <c r="AM17" i="1"/>
  <c r="AP17" i="1"/>
  <c r="AQ17" i="1"/>
  <c r="AR17" i="1"/>
  <c r="AS17" i="1"/>
  <c r="AT17" i="1"/>
  <c r="AV17" i="1"/>
  <c r="AW17" i="1"/>
  <c r="AX17" i="1"/>
  <c r="AZ17" i="1"/>
  <c r="AU17" i="1" s="1"/>
  <c r="R18" i="1"/>
  <c r="S18" i="1"/>
  <c r="V18" i="1"/>
  <c r="W18" i="1"/>
  <c r="AA18" i="1" s="1"/>
  <c r="X18" i="1"/>
  <c r="AB18" i="1"/>
  <c r="AC18" i="1"/>
  <c r="AD18" i="1"/>
  <c r="AE18" i="1"/>
  <c r="AG18" i="1"/>
  <c r="AJ18" i="1" s="1"/>
  <c r="AH18" i="1"/>
  <c r="AI18" i="1"/>
  <c r="AL18" i="1"/>
  <c r="AF18" i="1" s="1"/>
  <c r="AM18" i="1"/>
  <c r="AP18" i="1"/>
  <c r="AQ18" i="1"/>
  <c r="AR18" i="1"/>
  <c r="AU18" i="1"/>
  <c r="AV18" i="1"/>
  <c r="AW18" i="1"/>
  <c r="AX18" i="1"/>
  <c r="AY18" i="1"/>
  <c r="AZ18" i="1"/>
  <c r="R19" i="1"/>
  <c r="U19" i="1" s="1"/>
  <c r="S19" i="1"/>
  <c r="T19" i="1"/>
  <c r="W19" i="1"/>
  <c r="Y19" i="1" s="1"/>
  <c r="X19" i="1"/>
  <c r="AA19" i="1"/>
  <c r="AB19" i="1"/>
  <c r="AC19" i="1"/>
  <c r="AG19" i="1"/>
  <c r="AH19" i="1"/>
  <c r="AI19" i="1"/>
  <c r="AJ19" i="1"/>
  <c r="AL19" i="1"/>
  <c r="AO19" i="1" s="1"/>
  <c r="AM19" i="1"/>
  <c r="AN19" i="1" s="1"/>
  <c r="AQ19" i="1"/>
  <c r="AR19" i="1"/>
  <c r="AV19" i="1"/>
  <c r="AW19" i="1"/>
  <c r="AY19" i="1"/>
  <c r="AZ19" i="1"/>
  <c r="AU19" i="1" s="1"/>
  <c r="X20" i="1"/>
  <c r="AC20" i="1"/>
  <c r="AV20" i="1"/>
  <c r="R24" i="1"/>
  <c r="T24" i="1" s="1"/>
  <c r="S24" i="1"/>
  <c r="U24" i="1"/>
  <c r="V24" i="1"/>
  <c r="W24" i="1"/>
  <c r="X24" i="1"/>
  <c r="Y24" i="1"/>
  <c r="Z24" i="1"/>
  <c r="AB24" i="1"/>
  <c r="AC24" i="1"/>
  <c r="AD24" i="1" s="1"/>
  <c r="AG24" i="1"/>
  <c r="AH24" i="1"/>
  <c r="AK24" i="1"/>
  <c r="AL24" i="1"/>
  <c r="AO24" i="1" s="1"/>
  <c r="AM24" i="1"/>
  <c r="AP24" i="1"/>
  <c r="AQ24" i="1"/>
  <c r="AR24" i="1"/>
  <c r="AS24" i="1"/>
  <c r="AT24" i="1"/>
  <c r="AU24" i="1"/>
  <c r="AV24" i="1"/>
  <c r="AW24" i="1"/>
  <c r="AX24" i="1"/>
  <c r="AY24" i="1"/>
  <c r="AZ24" i="1"/>
  <c r="R25" i="1"/>
  <c r="S25" i="1"/>
  <c r="V25" i="1"/>
  <c r="W25" i="1"/>
  <c r="Y25" i="1" s="1"/>
  <c r="X25" i="1"/>
  <c r="Z25" i="1"/>
  <c r="AA25" i="1"/>
  <c r="AB25" i="1"/>
  <c r="AC25" i="1"/>
  <c r="AD25" i="1"/>
  <c r="AE25" i="1"/>
  <c r="AG25" i="1"/>
  <c r="AH25" i="1"/>
  <c r="AI25" i="1"/>
  <c r="AL25" i="1"/>
  <c r="AP25" i="1" s="1"/>
  <c r="AM25" i="1"/>
  <c r="AQ25" i="1"/>
  <c r="AR25" i="1"/>
  <c r="AV25" i="1"/>
  <c r="AW25" i="1"/>
  <c r="AX25" i="1"/>
  <c r="AY25" i="1"/>
  <c r="AZ25" i="1"/>
  <c r="R26" i="1"/>
  <c r="S26" i="1"/>
  <c r="T26" i="1" s="1"/>
  <c r="U26" i="1"/>
  <c r="W26" i="1"/>
  <c r="Y26" i="1" s="1"/>
  <c r="X26" i="1"/>
  <c r="AA26" i="1"/>
  <c r="AB26" i="1"/>
  <c r="AE26" i="1" s="1"/>
  <c r="AC26" i="1"/>
  <c r="AF26" i="1"/>
  <c r="AG26" i="1"/>
  <c r="AI26" i="1" s="1"/>
  <c r="AH26" i="1"/>
  <c r="AJ26" i="1"/>
  <c r="AK26" i="1"/>
  <c r="AL26" i="1"/>
  <c r="AM26" i="1"/>
  <c r="AN26" i="1"/>
  <c r="AO26" i="1"/>
  <c r="AQ26" i="1"/>
  <c r="AR26" i="1"/>
  <c r="AS26" i="1" s="1"/>
  <c r="AV26" i="1"/>
  <c r="AW26" i="1"/>
  <c r="AZ26" i="1"/>
  <c r="AU26" i="1" s="1"/>
  <c r="R27" i="1"/>
  <c r="T27" i="1" s="1"/>
  <c r="S27" i="1"/>
  <c r="U27" i="1"/>
  <c r="V27" i="1"/>
  <c r="W27" i="1"/>
  <c r="X27" i="1"/>
  <c r="Y27" i="1"/>
  <c r="Z27" i="1"/>
  <c r="AB27" i="1"/>
  <c r="AC27" i="1"/>
  <c r="AG27" i="1"/>
  <c r="AK27" i="1" s="1"/>
  <c r="AH27" i="1"/>
  <c r="AL27" i="1"/>
  <c r="AF27" i="1" s="1"/>
  <c r="AM27" i="1"/>
  <c r="AO27" i="1"/>
  <c r="AP27" i="1"/>
  <c r="AQ27" i="1"/>
  <c r="AR27" i="1"/>
  <c r="AS27" i="1"/>
  <c r="AT27" i="1"/>
  <c r="AU27" i="1"/>
  <c r="AV27" i="1"/>
  <c r="AW27" i="1"/>
  <c r="AX27" i="1" s="1"/>
  <c r="AY27" i="1"/>
  <c r="AZ27" i="1"/>
  <c r="R28" i="1"/>
  <c r="V28" i="1" s="1"/>
  <c r="S28" i="1"/>
  <c r="W28" i="1"/>
  <c r="Y28" i="1" s="1"/>
  <c r="X28" i="1"/>
  <c r="Z28" i="1"/>
  <c r="AA28" i="1"/>
  <c r="AB28" i="1"/>
  <c r="AC28" i="1"/>
  <c r="AD28" i="1"/>
  <c r="AE28" i="1"/>
  <c r="AG28" i="1"/>
  <c r="AH28" i="1"/>
  <c r="AI28" i="1" s="1"/>
  <c r="AL28" i="1"/>
  <c r="AM28" i="1"/>
  <c r="AP28" i="1"/>
  <c r="AQ28" i="1"/>
  <c r="AK28" i="1" s="1"/>
  <c r="AR28" i="1"/>
  <c r="AT28" i="1"/>
  <c r="AU28" i="1"/>
  <c r="AV28" i="1"/>
  <c r="AW28" i="1"/>
  <c r="AX28" i="1"/>
  <c r="AY28" i="1"/>
  <c r="AZ28" i="1"/>
  <c r="R29" i="1"/>
  <c r="S29" i="1"/>
  <c r="T29" i="1" s="1"/>
  <c r="W29" i="1"/>
  <c r="X29" i="1"/>
  <c r="AB29" i="1"/>
  <c r="V29" i="1" s="1"/>
  <c r="AC29" i="1"/>
  <c r="AE29" i="1"/>
  <c r="AF29" i="1"/>
  <c r="AG29" i="1"/>
  <c r="AH29" i="1"/>
  <c r="AI29" i="1"/>
  <c r="AJ29" i="1"/>
  <c r="AL29" i="1"/>
  <c r="AM29" i="1"/>
  <c r="AQ29" i="1"/>
  <c r="AU29" i="1" s="1"/>
  <c r="AR29" i="1"/>
  <c r="AV29" i="1"/>
  <c r="AP29" i="1" s="1"/>
  <c r="AW29" i="1"/>
  <c r="AY29" i="1"/>
  <c r="AZ29" i="1"/>
  <c r="R30" i="1"/>
  <c r="S30" i="1"/>
  <c r="T30" i="1"/>
  <c r="U30" i="1"/>
  <c r="W30" i="1"/>
  <c r="X30" i="1"/>
  <c r="Y30" i="1" s="1"/>
  <c r="AB30" i="1"/>
  <c r="AC30" i="1"/>
  <c r="AF30" i="1"/>
  <c r="AG30" i="1"/>
  <c r="AA30" i="1" s="1"/>
  <c r="AH30" i="1"/>
  <c r="AJ30" i="1"/>
  <c r="AK30" i="1"/>
  <c r="AL30" i="1"/>
  <c r="AM30" i="1"/>
  <c r="AN30" i="1"/>
  <c r="AO30" i="1"/>
  <c r="AQ30" i="1"/>
  <c r="AR30" i="1"/>
  <c r="AS30" i="1" s="1"/>
  <c r="AV30" i="1"/>
  <c r="AW30" i="1"/>
  <c r="AZ30" i="1"/>
  <c r="AU30" i="1" s="1"/>
  <c r="R31" i="1"/>
  <c r="T31" i="1" s="1"/>
  <c r="S31" i="1"/>
  <c r="U31" i="1"/>
  <c r="V31" i="1"/>
  <c r="W31" i="1"/>
  <c r="Z31" i="1" s="1"/>
  <c r="X31" i="1"/>
  <c r="Y31" i="1"/>
  <c r="AB31" i="1"/>
  <c r="AC31" i="1"/>
  <c r="AD31" i="1" s="1"/>
  <c r="AG31" i="1"/>
  <c r="AH31" i="1"/>
  <c r="AK31" i="1"/>
  <c r="AL31" i="1"/>
  <c r="AF31" i="1" s="1"/>
  <c r="AM31" i="1"/>
  <c r="AO31" i="1"/>
  <c r="AP31" i="1"/>
  <c r="AQ31" i="1"/>
  <c r="AR31" i="1"/>
  <c r="AS31" i="1"/>
  <c r="AT31" i="1"/>
  <c r="AU31" i="1"/>
  <c r="AV31" i="1"/>
  <c r="AW31" i="1"/>
  <c r="AY31" i="1"/>
  <c r="AZ31" i="1"/>
  <c r="R32" i="1"/>
  <c r="S32" i="1"/>
  <c r="V32" i="1"/>
  <c r="W32" i="1"/>
  <c r="Y32" i="1" s="1"/>
  <c r="X32" i="1"/>
  <c r="Z32" i="1"/>
  <c r="AA32" i="1"/>
  <c r="AB32" i="1"/>
  <c r="AC32" i="1"/>
  <c r="AD32" i="1"/>
  <c r="AE32" i="1"/>
  <c r="AG32" i="1"/>
  <c r="AH32" i="1"/>
  <c r="AI32" i="1" s="1"/>
  <c r="AL32" i="1"/>
  <c r="AM32" i="1"/>
  <c r="AQ32" i="1"/>
  <c r="AK32" i="1" s="1"/>
  <c r="AR32" i="1"/>
  <c r="AT32" i="1"/>
  <c r="AV32" i="1"/>
  <c r="AW32" i="1"/>
  <c r="AX32" i="1"/>
  <c r="AZ32" i="1"/>
  <c r="AU32" i="1" s="1"/>
  <c r="R33" i="1"/>
  <c r="S33" i="1"/>
  <c r="T33" i="1" s="1"/>
  <c r="W33" i="1"/>
  <c r="X33" i="1"/>
  <c r="AB33" i="1"/>
  <c r="V33" i="1" s="1"/>
  <c r="AC33" i="1"/>
  <c r="AE33" i="1"/>
  <c r="AF33" i="1"/>
  <c r="AG33" i="1"/>
  <c r="AJ33" i="1" s="1"/>
  <c r="AH33" i="1"/>
  <c r="AI33" i="1"/>
  <c r="AL33" i="1"/>
  <c r="AM33" i="1"/>
  <c r="AN33" i="1" s="1"/>
  <c r="AQ33" i="1"/>
  <c r="AR33" i="1"/>
  <c r="AV33" i="1"/>
  <c r="AP33" i="1" s="1"/>
  <c r="AW33" i="1"/>
  <c r="AY33" i="1"/>
  <c r="AZ33" i="1"/>
  <c r="R34" i="1"/>
  <c r="U34" i="1" s="1"/>
  <c r="S34" i="1"/>
  <c r="T34" i="1"/>
  <c r="W34" i="1"/>
  <c r="X34" i="1"/>
  <c r="Y34" i="1" s="1"/>
  <c r="AB34" i="1"/>
  <c r="AC34" i="1"/>
  <c r="AG34" i="1"/>
  <c r="AA34" i="1" s="1"/>
  <c r="AH34" i="1"/>
  <c r="AJ34" i="1"/>
  <c r="AK34" i="1"/>
  <c r="AL34" i="1"/>
  <c r="AO34" i="1" s="1"/>
  <c r="AM34" i="1"/>
  <c r="AN34" i="1"/>
  <c r="AQ34" i="1"/>
  <c r="AR34" i="1"/>
  <c r="AS34" i="1" s="1"/>
  <c r="AV34" i="1"/>
  <c r="AW34" i="1"/>
  <c r="AZ34" i="1"/>
  <c r="AU34" i="1" s="1"/>
  <c r="R35" i="1"/>
  <c r="T35" i="1" s="1"/>
  <c r="S35" i="1"/>
  <c r="U35" i="1"/>
  <c r="V35" i="1"/>
  <c r="W35" i="1"/>
  <c r="Z35" i="1" s="1"/>
  <c r="X35" i="1"/>
  <c r="Y35" i="1"/>
  <c r="AB35" i="1"/>
  <c r="AC35" i="1"/>
  <c r="AD35" i="1" s="1"/>
  <c r="AG35" i="1"/>
  <c r="AH35" i="1"/>
  <c r="AL35" i="1"/>
  <c r="AF35" i="1" s="1"/>
  <c r="AM35" i="1"/>
  <c r="AO35" i="1"/>
  <c r="AP35" i="1"/>
  <c r="AQ35" i="1"/>
  <c r="AT35" i="1" s="1"/>
  <c r="AR35" i="1"/>
  <c r="AS35" i="1"/>
  <c r="AV35" i="1"/>
  <c r="AW35" i="1"/>
  <c r="AX35" i="1" s="1"/>
  <c r="AZ35" i="1"/>
  <c r="AU35" i="1" s="1"/>
  <c r="R36" i="1"/>
  <c r="S36" i="1"/>
  <c r="V36" i="1"/>
  <c r="W36" i="1"/>
  <c r="Y36" i="1" s="1"/>
  <c r="X36" i="1"/>
  <c r="Z36" i="1"/>
  <c r="AB36" i="1"/>
  <c r="AE36" i="1" s="1"/>
  <c r="AC36" i="1"/>
  <c r="AD36" i="1"/>
  <c r="AG36" i="1"/>
  <c r="AA36" i="1" s="1"/>
  <c r="AH36" i="1"/>
  <c r="AL36" i="1"/>
  <c r="AM36" i="1"/>
  <c r="AQ36" i="1"/>
  <c r="AK36" i="1" s="1"/>
  <c r="AR36" i="1"/>
  <c r="AT36" i="1"/>
  <c r="AV36" i="1"/>
  <c r="AY36" i="1" s="1"/>
  <c r="AW36" i="1"/>
  <c r="AX36" i="1"/>
  <c r="AZ36" i="1"/>
  <c r="AU36" i="1" s="1"/>
  <c r="R37" i="1"/>
  <c r="S37" i="1"/>
  <c r="T37" i="1" s="1"/>
  <c r="W37" i="1"/>
  <c r="X37" i="1"/>
  <c r="AB37" i="1"/>
  <c r="V37" i="1" s="1"/>
  <c r="AC37" i="1"/>
  <c r="AE37" i="1"/>
  <c r="AF37" i="1"/>
  <c r="AG37" i="1"/>
  <c r="AJ37" i="1" s="1"/>
  <c r="AH37" i="1"/>
  <c r="AI37" i="1"/>
  <c r="AL37" i="1"/>
  <c r="AM37" i="1"/>
  <c r="AN37" i="1" s="1"/>
  <c r="AQ37" i="1"/>
  <c r="AR37" i="1"/>
  <c r="AV37" i="1"/>
  <c r="AP37" i="1" s="1"/>
  <c r="AW37" i="1"/>
  <c r="AY37" i="1"/>
  <c r="AZ37" i="1"/>
  <c r="R38" i="1"/>
  <c r="U38" i="1" s="1"/>
  <c r="S38" i="1"/>
  <c r="T38" i="1"/>
  <c r="W38" i="1"/>
  <c r="X38" i="1"/>
  <c r="Y38" i="1" s="1"/>
  <c r="AB38" i="1"/>
  <c r="AC38" i="1"/>
  <c r="AG38" i="1"/>
  <c r="AA38" i="1" s="1"/>
  <c r="AH38" i="1"/>
  <c r="AK38" i="1"/>
  <c r="AL38" i="1"/>
  <c r="AO38" i="1" s="1"/>
  <c r="AM38" i="1"/>
  <c r="AQ38" i="1"/>
  <c r="AR38" i="1"/>
  <c r="AV38" i="1"/>
  <c r="AY38" i="1" s="1"/>
  <c r="AW38" i="1"/>
  <c r="AX38" i="1"/>
  <c r="AZ38" i="1"/>
  <c r="AU38" i="1" s="1"/>
  <c r="R39" i="1"/>
  <c r="S39" i="1"/>
  <c r="U39" i="1"/>
  <c r="V39" i="1"/>
  <c r="W39" i="1"/>
  <c r="Z39" i="1" s="1"/>
  <c r="X39" i="1"/>
  <c r="Y39" i="1"/>
  <c r="AB39" i="1"/>
  <c r="AC39" i="1"/>
  <c r="AD39" i="1" s="1"/>
  <c r="AG39" i="1"/>
  <c r="AI39" i="1" s="1"/>
  <c r="AH39" i="1"/>
  <c r="AK39" i="1"/>
  <c r="AL39" i="1"/>
  <c r="AP39" i="1" s="1"/>
  <c r="AM39" i="1"/>
  <c r="AQ39" i="1"/>
  <c r="AR39" i="1"/>
  <c r="AS39" i="1"/>
  <c r="AT39" i="1"/>
  <c r="AV39" i="1"/>
  <c r="AY39" i="1" s="1"/>
  <c r="AW39" i="1"/>
  <c r="AX39" i="1"/>
  <c r="AZ39" i="1"/>
  <c r="AU39" i="1" s="1"/>
  <c r="R40" i="1"/>
  <c r="T40" i="1" s="1"/>
  <c r="S40" i="1"/>
  <c r="S43" i="1" s="1"/>
  <c r="V40" i="1"/>
  <c r="W40" i="1"/>
  <c r="X40" i="1"/>
  <c r="AA40" i="1"/>
  <c r="AB40" i="1"/>
  <c r="AC40" i="1"/>
  <c r="AD40" i="1"/>
  <c r="AE40" i="1"/>
  <c r="AG40" i="1"/>
  <c r="AJ40" i="1" s="1"/>
  <c r="AH40" i="1"/>
  <c r="AI40" i="1"/>
  <c r="AL40" i="1"/>
  <c r="AF40" i="1" s="1"/>
  <c r="AM40" i="1"/>
  <c r="AP40" i="1"/>
  <c r="AQ40" i="1"/>
  <c r="AR40" i="1"/>
  <c r="AV40" i="1"/>
  <c r="AW40" i="1"/>
  <c r="AX40" i="1"/>
  <c r="AY40" i="1"/>
  <c r="AZ40" i="1"/>
  <c r="R41" i="1"/>
  <c r="U41" i="1" s="1"/>
  <c r="S41" i="1"/>
  <c r="T41" i="1"/>
  <c r="W41" i="1"/>
  <c r="X41" i="1"/>
  <c r="X43" i="1" s="1"/>
  <c r="AA41" i="1"/>
  <c r="AB41" i="1"/>
  <c r="AC41" i="1"/>
  <c r="AF41" i="1"/>
  <c r="AG41" i="1"/>
  <c r="AH41" i="1"/>
  <c r="AI41" i="1"/>
  <c r="AJ41" i="1"/>
  <c r="AL41" i="1"/>
  <c r="AO41" i="1" s="1"/>
  <c r="AM41" i="1"/>
  <c r="AN41" i="1"/>
  <c r="AQ41" i="1"/>
  <c r="AK41" i="1" s="1"/>
  <c r="AR41" i="1"/>
  <c r="AV41" i="1"/>
  <c r="AW41" i="1"/>
  <c r="AZ41" i="1"/>
  <c r="R42" i="1"/>
  <c r="S42" i="1"/>
  <c r="T42" i="1"/>
  <c r="U42" i="1"/>
  <c r="W42" i="1"/>
  <c r="Z42" i="1" s="1"/>
  <c r="X42" i="1"/>
  <c r="Y42" i="1"/>
  <c r="AB42" i="1"/>
  <c r="V42" i="1" s="1"/>
  <c r="AC42" i="1"/>
  <c r="AF42" i="1"/>
  <c r="AG42" i="1"/>
  <c r="AH42" i="1"/>
  <c r="AK42" i="1"/>
  <c r="AL42" i="1"/>
  <c r="AM42" i="1"/>
  <c r="AN42" i="1"/>
  <c r="AO42" i="1"/>
  <c r="AQ42" i="1"/>
  <c r="AT42" i="1" s="1"/>
  <c r="AR42" i="1"/>
  <c r="AS42" i="1"/>
  <c r="AV42" i="1"/>
  <c r="AP42" i="1" s="1"/>
  <c r="AW42" i="1"/>
  <c r="AZ42" i="1"/>
  <c r="AU42" i="1" s="1"/>
  <c r="R43" i="1"/>
  <c r="AH43" i="1"/>
  <c r="R47" i="1"/>
  <c r="S47" i="1"/>
  <c r="V47" i="1"/>
  <c r="W47" i="1"/>
  <c r="X47" i="1"/>
  <c r="AB47" i="1"/>
  <c r="AC47" i="1"/>
  <c r="AD47" i="1"/>
  <c r="AE47" i="1"/>
  <c r="AG47" i="1"/>
  <c r="AJ47" i="1" s="1"/>
  <c r="AH47" i="1"/>
  <c r="AI47" i="1"/>
  <c r="AL47" i="1"/>
  <c r="AF47" i="1" s="1"/>
  <c r="AM47" i="1"/>
  <c r="AP47" i="1"/>
  <c r="AQ47" i="1"/>
  <c r="AU47" i="1" s="1"/>
  <c r="AR47" i="1"/>
  <c r="AV47" i="1"/>
  <c r="AW47" i="1"/>
  <c r="AX47" i="1"/>
  <c r="AY47" i="1"/>
  <c r="AZ47" i="1"/>
  <c r="R48" i="1"/>
  <c r="U48" i="1" s="1"/>
  <c r="S48" i="1"/>
  <c r="T48" i="1"/>
  <c r="W48" i="1"/>
  <c r="Y48" i="1" s="1"/>
  <c r="X48" i="1"/>
  <c r="AA48" i="1"/>
  <c r="AB48" i="1"/>
  <c r="AC48" i="1"/>
  <c r="AF48" i="1"/>
  <c r="AG48" i="1"/>
  <c r="AH48" i="1"/>
  <c r="AI48" i="1"/>
  <c r="AJ48" i="1"/>
  <c r="AL48" i="1"/>
  <c r="AO48" i="1" s="1"/>
  <c r="AM48" i="1"/>
  <c r="AN48" i="1"/>
  <c r="AQ48" i="1"/>
  <c r="AK48" i="1" s="1"/>
  <c r="AR48" i="1"/>
  <c r="AV48" i="1"/>
  <c r="AW48" i="1"/>
  <c r="AZ48" i="1"/>
  <c r="AU48" i="1" s="1"/>
  <c r="R49" i="1"/>
  <c r="S49" i="1"/>
  <c r="T49" i="1"/>
  <c r="U49" i="1"/>
  <c r="W49" i="1"/>
  <c r="X49" i="1"/>
  <c r="Y49" i="1"/>
  <c r="AB49" i="1"/>
  <c r="V49" i="1" s="1"/>
  <c r="AC49" i="1"/>
  <c r="AF49" i="1"/>
  <c r="AG49" i="1"/>
  <c r="AH49" i="1"/>
  <c r="AL49" i="1"/>
  <c r="AM49" i="1"/>
  <c r="AN49" i="1"/>
  <c r="AO49" i="1"/>
  <c r="AQ49" i="1"/>
  <c r="AR49" i="1"/>
  <c r="AS49" i="1"/>
  <c r="AV49" i="1"/>
  <c r="AP49" i="1" s="1"/>
  <c r="AW49" i="1"/>
  <c r="AZ49" i="1"/>
  <c r="AU49" i="1" s="1"/>
  <c r="R50" i="1"/>
  <c r="V50" i="1" s="1"/>
  <c r="S50" i="1"/>
  <c r="W50" i="1"/>
  <c r="X50" i="1"/>
  <c r="Y50" i="1"/>
  <c r="Z50" i="1"/>
  <c r="AB50" i="1"/>
  <c r="AC50" i="1"/>
  <c r="AD50" i="1"/>
  <c r="AG50" i="1"/>
  <c r="AA50" i="1" s="1"/>
  <c r="AH50" i="1"/>
  <c r="AK50" i="1"/>
  <c r="AL50" i="1"/>
  <c r="AM50" i="1"/>
  <c r="AP50" i="1"/>
  <c r="AQ50" i="1"/>
  <c r="AR50" i="1"/>
  <c r="AS50" i="1"/>
  <c r="AT50" i="1"/>
  <c r="AV50" i="1"/>
  <c r="AW50" i="1"/>
  <c r="AX50" i="1"/>
  <c r="AZ50" i="1"/>
  <c r="AU50" i="1" s="1"/>
  <c r="R51" i="1"/>
  <c r="S51" i="1"/>
  <c r="V51" i="1"/>
  <c r="W51" i="1"/>
  <c r="X51" i="1"/>
  <c r="AB51" i="1"/>
  <c r="AC51" i="1"/>
  <c r="AD51" i="1"/>
  <c r="AE51" i="1"/>
  <c r="AG51" i="1"/>
  <c r="AJ51" i="1" s="1"/>
  <c r="AH51" i="1"/>
  <c r="AI51" i="1"/>
  <c r="AL51" i="1"/>
  <c r="AF51" i="1" s="1"/>
  <c r="AM51" i="1"/>
  <c r="AP51" i="1"/>
  <c r="AQ51" i="1"/>
  <c r="AU51" i="1" s="1"/>
  <c r="AR51" i="1"/>
  <c r="AV51" i="1"/>
  <c r="AW51" i="1"/>
  <c r="AX51" i="1"/>
  <c r="AY51" i="1"/>
  <c r="AZ51" i="1"/>
  <c r="R52" i="1"/>
  <c r="U52" i="1" s="1"/>
  <c r="S52" i="1"/>
  <c r="T52" i="1"/>
  <c r="W52" i="1"/>
  <c r="Y52" i="1" s="1"/>
  <c r="X52" i="1"/>
  <c r="AA52" i="1"/>
  <c r="AB52" i="1"/>
  <c r="AC52" i="1"/>
  <c r="AF52" i="1"/>
  <c r="AG52" i="1"/>
  <c r="AH52" i="1"/>
  <c r="AI52" i="1"/>
  <c r="AJ52" i="1"/>
  <c r="AL52" i="1"/>
  <c r="AO52" i="1" s="1"/>
  <c r="AM52" i="1"/>
  <c r="AN52" i="1"/>
  <c r="AQ52" i="1"/>
  <c r="AK52" i="1" s="1"/>
  <c r="AR52" i="1"/>
  <c r="AV52" i="1"/>
  <c r="AW52" i="1"/>
  <c r="AZ52" i="1"/>
  <c r="AU52" i="1" s="1"/>
  <c r="R53" i="1"/>
  <c r="S53" i="1"/>
  <c r="T53" i="1"/>
  <c r="U53" i="1"/>
  <c r="W53" i="1"/>
  <c r="Z53" i="1" s="1"/>
  <c r="X53" i="1"/>
  <c r="Y53" i="1"/>
  <c r="AB53" i="1"/>
  <c r="V53" i="1" s="1"/>
  <c r="AC53" i="1"/>
  <c r="AF53" i="1"/>
  <c r="AG53" i="1"/>
  <c r="AH53" i="1"/>
  <c r="AL53" i="1"/>
  <c r="AM53" i="1"/>
  <c r="AN53" i="1"/>
  <c r="AO53" i="1"/>
  <c r="AQ53" i="1"/>
  <c r="AT53" i="1" s="1"/>
  <c r="AR53" i="1"/>
  <c r="AS53" i="1"/>
  <c r="AV53" i="1"/>
  <c r="AP53" i="1" s="1"/>
  <c r="AW53" i="1"/>
  <c r="AZ53" i="1"/>
  <c r="R54" i="1"/>
  <c r="T54" i="1" s="1"/>
  <c r="S54" i="1"/>
  <c r="V54" i="1"/>
  <c r="W54" i="1"/>
  <c r="X54" i="1"/>
  <c r="Y54" i="1"/>
  <c r="Z54" i="1"/>
  <c r="AB54" i="1"/>
  <c r="AC54" i="1"/>
  <c r="AD54" i="1" s="1"/>
  <c r="AG54" i="1"/>
  <c r="AH54" i="1"/>
  <c r="AL54" i="1"/>
  <c r="AM54" i="1"/>
  <c r="AO54" i="1"/>
  <c r="AP54" i="1"/>
  <c r="AQ54" i="1"/>
  <c r="AR54" i="1"/>
  <c r="AS54" i="1"/>
  <c r="AT54" i="1"/>
  <c r="AV54" i="1"/>
  <c r="AY54" i="1" s="1"/>
  <c r="AW54" i="1"/>
  <c r="AZ54" i="1"/>
  <c r="AU54" i="1" s="1"/>
  <c r="R55" i="1"/>
  <c r="S55" i="1"/>
  <c r="V55" i="1"/>
  <c r="W55" i="1"/>
  <c r="Y55" i="1" s="1"/>
  <c r="X55" i="1"/>
  <c r="Z55" i="1"/>
  <c r="AA55" i="1"/>
  <c r="AB55" i="1"/>
  <c r="AC55" i="1"/>
  <c r="AD55" i="1"/>
  <c r="AE55" i="1"/>
  <c r="AG55" i="1"/>
  <c r="AH55" i="1"/>
  <c r="AI55" i="1"/>
  <c r="AL55" i="1"/>
  <c r="AP55" i="1" s="1"/>
  <c r="AM55" i="1"/>
  <c r="AQ55" i="1"/>
  <c r="AR55" i="1"/>
  <c r="AV55" i="1"/>
  <c r="AW55" i="1"/>
  <c r="AX55" i="1"/>
  <c r="AY55" i="1"/>
  <c r="AZ55" i="1"/>
  <c r="R56" i="1"/>
  <c r="S56" i="1"/>
  <c r="T56" i="1" s="1"/>
  <c r="W56" i="1"/>
  <c r="X56" i="1"/>
  <c r="AB56" i="1"/>
  <c r="AC56" i="1"/>
  <c r="AG56" i="1"/>
  <c r="AK56" i="1" s="1"/>
  <c r="AH56" i="1"/>
  <c r="AL56" i="1"/>
  <c r="AM56" i="1"/>
  <c r="AN56" i="1" s="1"/>
  <c r="AO56" i="1"/>
  <c r="AQ56" i="1"/>
  <c r="AS56" i="1" s="1"/>
  <c r="AR56" i="1"/>
  <c r="AV56" i="1"/>
  <c r="AW56" i="1"/>
  <c r="AZ56" i="1"/>
  <c r="AU56" i="1" s="1"/>
  <c r="R57" i="1"/>
  <c r="T57" i="1" s="1"/>
  <c r="S57" i="1"/>
  <c r="U57" i="1"/>
  <c r="V57" i="1"/>
  <c r="W57" i="1"/>
  <c r="X57" i="1"/>
  <c r="Y57" i="1"/>
  <c r="Z57" i="1"/>
  <c r="AB57" i="1"/>
  <c r="AC57" i="1"/>
  <c r="AG57" i="1"/>
  <c r="AH57" i="1"/>
  <c r="AK57" i="1"/>
  <c r="AL57" i="1"/>
  <c r="AF57" i="1" s="1"/>
  <c r="AM57" i="1"/>
  <c r="AO57" i="1"/>
  <c r="AP57" i="1"/>
  <c r="AQ57" i="1"/>
  <c r="AR57" i="1"/>
  <c r="AS57" i="1"/>
  <c r="AT57" i="1"/>
  <c r="AU57" i="1"/>
  <c r="AV57" i="1"/>
  <c r="AW57" i="1"/>
  <c r="AX57" i="1" s="1"/>
  <c r="AY57" i="1"/>
  <c r="AZ57" i="1"/>
  <c r="R58" i="1"/>
  <c r="S58" i="1"/>
  <c r="W58" i="1"/>
  <c r="Y58" i="1" s="1"/>
  <c r="X58" i="1"/>
  <c r="Z58" i="1"/>
  <c r="AA58" i="1"/>
  <c r="AB58" i="1"/>
  <c r="AC58" i="1"/>
  <c r="AD58" i="1"/>
  <c r="AE58" i="1"/>
  <c r="AG58" i="1"/>
  <c r="AH58" i="1"/>
  <c r="AI58" i="1" s="1"/>
  <c r="AL58" i="1"/>
  <c r="AM58" i="1"/>
  <c r="AQ58" i="1"/>
  <c r="AK58" i="1" s="1"/>
  <c r="AR58" i="1"/>
  <c r="AT58" i="1"/>
  <c r="AU58" i="1"/>
  <c r="AV58" i="1"/>
  <c r="AW58" i="1"/>
  <c r="AX58" i="1"/>
  <c r="AY58" i="1"/>
  <c r="AZ58" i="1"/>
  <c r="R59" i="1"/>
  <c r="S59" i="1"/>
  <c r="T59" i="1" s="1"/>
  <c r="W59" i="1"/>
  <c r="X59" i="1"/>
  <c r="AA59" i="1"/>
  <c r="AB59" i="1"/>
  <c r="V59" i="1" s="1"/>
  <c r="AC59" i="1"/>
  <c r="AE59" i="1"/>
  <c r="AF59" i="1"/>
  <c r="AG59" i="1"/>
  <c r="AH59" i="1"/>
  <c r="AI59" i="1"/>
  <c r="AJ59" i="1"/>
  <c r="AL59" i="1"/>
  <c r="AM59" i="1"/>
  <c r="AN59" i="1" s="1"/>
  <c r="AQ59" i="1"/>
  <c r="AR59" i="1"/>
  <c r="AV59" i="1"/>
  <c r="AP59" i="1" s="1"/>
  <c r="AW59" i="1"/>
  <c r="AY59" i="1"/>
  <c r="AZ59" i="1"/>
  <c r="R61" i="1"/>
  <c r="S61" i="1"/>
  <c r="T61" i="1"/>
  <c r="U61" i="1"/>
  <c r="W61" i="1"/>
  <c r="X61" i="1"/>
  <c r="AB61" i="1"/>
  <c r="AC61" i="1"/>
  <c r="AG61" i="1"/>
  <c r="AA61" i="1" s="1"/>
  <c r="AH61" i="1"/>
  <c r="AJ61" i="1"/>
  <c r="AK61" i="1"/>
  <c r="AL61" i="1"/>
  <c r="AM61" i="1"/>
  <c r="AN61" i="1"/>
  <c r="AO61" i="1"/>
  <c r="AQ61" i="1"/>
  <c r="AR61" i="1"/>
  <c r="AV61" i="1"/>
  <c r="AW61" i="1"/>
  <c r="AZ61" i="1"/>
  <c r="AU61" i="1" s="1"/>
  <c r="R62" i="1"/>
  <c r="T62" i="1" s="1"/>
  <c r="S62" i="1"/>
  <c r="U62" i="1"/>
  <c r="V62" i="1"/>
  <c r="W62" i="1"/>
  <c r="X62" i="1"/>
  <c r="Y62" i="1"/>
  <c r="Z62" i="1"/>
  <c r="AB62" i="1"/>
  <c r="AC62" i="1"/>
  <c r="AD62" i="1" s="1"/>
  <c r="AG62" i="1"/>
  <c r="AH62" i="1"/>
  <c r="AK62" i="1"/>
  <c r="AL62" i="1"/>
  <c r="AF62" i="1" s="1"/>
  <c r="AM62" i="1"/>
  <c r="AO62" i="1"/>
  <c r="AP62" i="1"/>
  <c r="AQ62" i="1"/>
  <c r="AR62" i="1"/>
  <c r="AS62" i="1"/>
  <c r="AT62" i="1"/>
  <c r="AU62" i="1"/>
  <c r="AV62" i="1"/>
  <c r="AW62" i="1"/>
  <c r="AX62" i="1" s="1"/>
  <c r="AY62" i="1"/>
  <c r="AZ62" i="1"/>
  <c r="R63" i="1"/>
  <c r="S63" i="1"/>
  <c r="V63" i="1"/>
  <c r="W63" i="1"/>
  <c r="Y63" i="1" s="1"/>
  <c r="X63" i="1"/>
  <c r="Z63" i="1"/>
  <c r="AA63" i="1"/>
  <c r="AB63" i="1"/>
  <c r="AC63" i="1"/>
  <c r="AD63" i="1"/>
  <c r="AE63" i="1"/>
  <c r="AG63" i="1"/>
  <c r="AH63" i="1"/>
  <c r="AI63" i="1" s="1"/>
  <c r="AL63" i="1"/>
  <c r="AM63" i="1"/>
  <c r="AQ63" i="1"/>
  <c r="AK63" i="1" s="1"/>
  <c r="AR63" i="1"/>
  <c r="AT63" i="1"/>
  <c r="AU63" i="1"/>
  <c r="AV63" i="1"/>
  <c r="AW63" i="1"/>
  <c r="AX63" i="1"/>
  <c r="AY63" i="1"/>
  <c r="AZ63" i="1"/>
  <c r="R64" i="1"/>
  <c r="S64" i="1"/>
  <c r="T64" i="1" s="1"/>
  <c r="W64" i="1"/>
  <c r="X64" i="1"/>
  <c r="AA64" i="1"/>
  <c r="AB64" i="1"/>
  <c r="V64" i="1" s="1"/>
  <c r="AC64" i="1"/>
  <c r="AE64" i="1"/>
  <c r="AF64" i="1"/>
  <c r="AG64" i="1"/>
  <c r="AH64" i="1"/>
  <c r="AI64" i="1"/>
  <c r="AJ64" i="1"/>
  <c r="AL64" i="1"/>
  <c r="AM64" i="1"/>
  <c r="AN64" i="1" s="1"/>
  <c r="AQ64" i="1"/>
  <c r="AR64" i="1"/>
  <c r="AU64" i="1"/>
  <c r="AV64" i="1"/>
  <c r="AP64" i="1" s="1"/>
  <c r="AW64" i="1"/>
  <c r="AY64" i="1"/>
  <c r="AZ64" i="1"/>
  <c r="R65" i="1"/>
  <c r="S65" i="1"/>
  <c r="T65" i="1"/>
  <c r="U65" i="1"/>
  <c r="W65" i="1"/>
  <c r="X65" i="1"/>
  <c r="Y65" i="1" s="1"/>
  <c r="AB65" i="1"/>
  <c r="AC65" i="1"/>
  <c r="AG65" i="1"/>
  <c r="AA65" i="1" s="1"/>
  <c r="AH65" i="1"/>
  <c r="AJ65" i="1"/>
  <c r="AK65" i="1"/>
  <c r="AL65" i="1"/>
  <c r="AM65" i="1"/>
  <c r="AN65" i="1"/>
  <c r="AO65" i="1"/>
  <c r="AQ65" i="1"/>
  <c r="AR65" i="1"/>
  <c r="AS65" i="1" s="1"/>
  <c r="AV65" i="1"/>
  <c r="AW65" i="1"/>
  <c r="AZ65" i="1"/>
  <c r="AU65" i="1" s="1"/>
  <c r="R66" i="1"/>
  <c r="T66" i="1" s="1"/>
  <c r="S66" i="1"/>
  <c r="U66" i="1"/>
  <c r="V66" i="1"/>
  <c r="W66" i="1"/>
  <c r="X66" i="1"/>
  <c r="Y66" i="1"/>
  <c r="Z66" i="1"/>
  <c r="AB66" i="1"/>
  <c r="AC66" i="1"/>
  <c r="AD66" i="1" s="1"/>
  <c r="AG66" i="1"/>
  <c r="AH66" i="1"/>
  <c r="AK66" i="1"/>
  <c r="AL66" i="1"/>
  <c r="AF66" i="1" s="1"/>
  <c r="AM66" i="1"/>
  <c r="AO66" i="1"/>
  <c r="AP66" i="1"/>
  <c r="AQ66" i="1"/>
  <c r="AR66" i="1"/>
  <c r="AS66" i="1"/>
  <c r="AT66" i="1"/>
  <c r="AU66" i="1"/>
  <c r="AV66" i="1"/>
  <c r="AW66" i="1"/>
  <c r="AX66" i="1" s="1"/>
  <c r="AY66" i="1"/>
  <c r="AZ66" i="1"/>
  <c r="R67" i="1"/>
  <c r="S67" i="1"/>
  <c r="V67" i="1"/>
  <c r="W67" i="1"/>
  <c r="Y67" i="1" s="1"/>
  <c r="X67" i="1"/>
  <c r="Z67" i="1"/>
  <c r="AA67" i="1"/>
  <c r="AB67" i="1"/>
  <c r="AC67" i="1"/>
  <c r="AD67" i="1"/>
  <c r="AE67" i="1"/>
  <c r="AG67" i="1"/>
  <c r="AH67" i="1"/>
  <c r="AI67" i="1" s="1"/>
  <c r="AL67" i="1"/>
  <c r="AM67" i="1"/>
  <c r="AP67" i="1"/>
  <c r="AQ67" i="1"/>
  <c r="AK67" i="1" s="1"/>
  <c r="AR67" i="1"/>
  <c r="AT67" i="1"/>
  <c r="AU67" i="1"/>
  <c r="AV67" i="1"/>
  <c r="AW67" i="1"/>
  <c r="AX67" i="1"/>
  <c r="AY67" i="1"/>
  <c r="AZ67" i="1"/>
  <c r="R68" i="1"/>
  <c r="S68" i="1"/>
  <c r="T68" i="1" s="1"/>
  <c r="W68" i="1"/>
  <c r="X68" i="1"/>
  <c r="AB68" i="1"/>
  <c r="V68" i="1" s="1"/>
  <c r="AC68" i="1"/>
  <c r="AE68" i="1"/>
  <c r="AF68" i="1"/>
  <c r="AG68" i="1"/>
  <c r="AH68" i="1"/>
  <c r="AI68" i="1"/>
  <c r="AJ68" i="1"/>
  <c r="AL68" i="1"/>
  <c r="AM68" i="1"/>
  <c r="AN68" i="1" s="1"/>
  <c r="AQ68" i="1"/>
  <c r="AU68" i="1" s="1"/>
  <c r="AR68" i="1"/>
  <c r="AV68" i="1"/>
  <c r="AP68" i="1" s="1"/>
  <c r="AW68" i="1"/>
  <c r="AY68" i="1"/>
  <c r="AZ68" i="1"/>
  <c r="R69" i="1"/>
  <c r="S69" i="1"/>
  <c r="T69" i="1"/>
  <c r="U69" i="1"/>
  <c r="W69" i="1"/>
  <c r="X69" i="1"/>
  <c r="Y69" i="1" s="1"/>
  <c r="AB69" i="1"/>
  <c r="AC69" i="1"/>
  <c r="AF69" i="1"/>
  <c r="AG69" i="1"/>
  <c r="AA69" i="1" s="1"/>
  <c r="AH69" i="1"/>
  <c r="AJ69" i="1"/>
  <c r="AK69" i="1"/>
  <c r="AL69" i="1"/>
  <c r="AM69" i="1"/>
  <c r="AN69" i="1"/>
  <c r="AO69" i="1"/>
  <c r="AQ69" i="1"/>
  <c r="AR69" i="1"/>
  <c r="AS69" i="1" s="1"/>
  <c r="AV69" i="1"/>
  <c r="AW69" i="1"/>
  <c r="AZ69" i="1"/>
  <c r="AU69" i="1" s="1"/>
  <c r="R70" i="1"/>
  <c r="T70" i="1" s="1"/>
  <c r="S70" i="1"/>
  <c r="U70" i="1"/>
  <c r="V70" i="1"/>
  <c r="W70" i="1"/>
  <c r="X70" i="1"/>
  <c r="Y70" i="1"/>
  <c r="Z70" i="1"/>
  <c r="AB70" i="1"/>
  <c r="AC70" i="1"/>
  <c r="AD70" i="1" s="1"/>
  <c r="AG70" i="1"/>
  <c r="AH70" i="1"/>
  <c r="AL70" i="1"/>
  <c r="AF70" i="1" s="1"/>
  <c r="AM70" i="1"/>
  <c r="AO70" i="1"/>
  <c r="AP70" i="1"/>
  <c r="AQ70" i="1"/>
  <c r="AR70" i="1"/>
  <c r="AS70" i="1"/>
  <c r="AT70" i="1"/>
  <c r="AU70" i="1"/>
  <c r="AV70" i="1"/>
  <c r="AW70" i="1"/>
  <c r="AX70" i="1" s="1"/>
  <c r="AY70" i="1"/>
  <c r="AZ70" i="1"/>
  <c r="R71" i="1"/>
  <c r="S71" i="1"/>
  <c r="W71" i="1"/>
  <c r="Y71" i="1" s="1"/>
  <c r="X71" i="1"/>
  <c r="Z71" i="1"/>
  <c r="AA71" i="1"/>
  <c r="AB71" i="1"/>
  <c r="AC71" i="1"/>
  <c r="AD71" i="1"/>
  <c r="AE71" i="1"/>
  <c r="AG71" i="1"/>
  <c r="AH71" i="1"/>
  <c r="AI71" i="1" s="1"/>
  <c r="AL71" i="1"/>
  <c r="AP71" i="1" s="1"/>
  <c r="AM71" i="1"/>
  <c r="AQ71" i="1"/>
  <c r="AK71" i="1" s="1"/>
  <c r="AR71" i="1"/>
  <c r="AT71" i="1"/>
  <c r="AU71" i="1"/>
  <c r="AV71" i="1"/>
  <c r="AW71" i="1"/>
  <c r="AX71" i="1"/>
  <c r="AY71" i="1"/>
  <c r="AZ71" i="1"/>
  <c r="R72" i="1"/>
  <c r="S72" i="1"/>
  <c r="T72" i="1" s="1"/>
  <c r="W72" i="1"/>
  <c r="X72" i="1"/>
  <c r="AA72" i="1"/>
  <c r="AB72" i="1"/>
  <c r="V72" i="1" s="1"/>
  <c r="AC72" i="1"/>
  <c r="AE72" i="1"/>
  <c r="AF72" i="1"/>
  <c r="AG72" i="1"/>
  <c r="AH72" i="1"/>
  <c r="AI72" i="1"/>
  <c r="AJ72" i="1"/>
  <c r="AL72" i="1"/>
  <c r="AM72" i="1"/>
  <c r="AN72" i="1" s="1"/>
  <c r="AQ72" i="1"/>
  <c r="AR72" i="1"/>
  <c r="AV72" i="1"/>
  <c r="AP72" i="1" s="1"/>
  <c r="AW72" i="1"/>
  <c r="AY72" i="1"/>
  <c r="AZ72" i="1"/>
  <c r="R73" i="1"/>
  <c r="S73" i="1"/>
  <c r="T73" i="1"/>
  <c r="U73" i="1"/>
  <c r="W73" i="1"/>
  <c r="X73" i="1"/>
  <c r="Y73" i="1" s="1"/>
  <c r="AB73" i="1"/>
  <c r="AF73" i="1" s="1"/>
  <c r="AC73" i="1"/>
  <c r="AG73" i="1"/>
  <c r="AA73" i="1" s="1"/>
  <c r="AH73" i="1"/>
  <c r="AJ73" i="1"/>
  <c r="AK73" i="1"/>
  <c r="AL73" i="1"/>
  <c r="AM73" i="1"/>
  <c r="AN73" i="1"/>
  <c r="AO73" i="1"/>
  <c r="AQ73" i="1"/>
  <c r="AR73" i="1"/>
  <c r="AS73" i="1" s="1"/>
  <c r="AV73" i="1"/>
  <c r="AW73" i="1"/>
  <c r="AZ73" i="1"/>
  <c r="AU73" i="1" s="1"/>
  <c r="R74" i="1"/>
  <c r="T74" i="1" s="1"/>
  <c r="S74" i="1"/>
  <c r="U74" i="1"/>
  <c r="V74" i="1"/>
  <c r="W74" i="1"/>
  <c r="X74" i="1"/>
  <c r="Y74" i="1"/>
  <c r="Z74" i="1"/>
  <c r="AB74" i="1"/>
  <c r="AC74" i="1"/>
  <c r="AD74" i="1" s="1"/>
  <c r="AG74" i="1"/>
  <c r="AH74" i="1"/>
  <c r="AK74" i="1"/>
  <c r="AL74" i="1"/>
  <c r="AF74" i="1" s="1"/>
  <c r="AM74" i="1"/>
  <c r="AO74" i="1"/>
  <c r="AP74" i="1"/>
  <c r="AQ74" i="1"/>
  <c r="AR74" i="1"/>
  <c r="AS74" i="1"/>
  <c r="AT74" i="1"/>
  <c r="AU74" i="1"/>
  <c r="AV74" i="1"/>
  <c r="AW74" i="1"/>
  <c r="AX74" i="1" s="1"/>
  <c r="AY74" i="1"/>
  <c r="AZ74" i="1"/>
  <c r="R75" i="1"/>
  <c r="S75" i="1"/>
  <c r="V75" i="1"/>
  <c r="W75" i="1"/>
  <c r="Y75" i="1" s="1"/>
  <c r="X75" i="1"/>
  <c r="Z75" i="1"/>
  <c r="AA75" i="1"/>
  <c r="AB75" i="1"/>
  <c r="AC75" i="1"/>
  <c r="AD75" i="1"/>
  <c r="AE75" i="1"/>
  <c r="AG75" i="1"/>
  <c r="AH75" i="1"/>
  <c r="AI75" i="1" s="1"/>
  <c r="AL75" i="1"/>
  <c r="AM75" i="1"/>
  <c r="AQ75" i="1"/>
  <c r="AK75" i="1" s="1"/>
  <c r="AR75" i="1"/>
  <c r="AT75" i="1"/>
  <c r="AU75" i="1"/>
  <c r="AV75" i="1"/>
  <c r="AW75" i="1"/>
  <c r="AX75" i="1"/>
  <c r="AY75" i="1"/>
  <c r="AZ75" i="1"/>
  <c r="S76" i="1"/>
  <c r="R80" i="1"/>
  <c r="S80" i="1"/>
  <c r="T80" i="1"/>
  <c r="U80" i="1"/>
  <c r="W80" i="1"/>
  <c r="X80" i="1"/>
  <c r="Y80" i="1" s="1"/>
  <c r="AB80" i="1"/>
  <c r="AC80" i="1"/>
  <c r="AG80" i="1"/>
  <c r="AA80" i="1" s="1"/>
  <c r="AH80" i="1"/>
  <c r="AJ80" i="1"/>
  <c r="AK80" i="1"/>
  <c r="AL80" i="1"/>
  <c r="AM80" i="1"/>
  <c r="AN80" i="1"/>
  <c r="AO80" i="1"/>
  <c r="AQ80" i="1"/>
  <c r="AR80" i="1"/>
  <c r="AS80" i="1" s="1"/>
  <c r="AV80" i="1"/>
  <c r="AW80" i="1"/>
  <c r="AZ80" i="1"/>
  <c r="AU80" i="1" s="1"/>
  <c r="R81" i="1"/>
  <c r="T81" i="1" s="1"/>
  <c r="S81" i="1"/>
  <c r="U81" i="1"/>
  <c r="V81" i="1"/>
  <c r="W81" i="1"/>
  <c r="X81" i="1"/>
  <c r="Y81" i="1"/>
  <c r="Z81" i="1"/>
  <c r="AB81" i="1"/>
  <c r="AC81" i="1"/>
  <c r="AD81" i="1" s="1"/>
  <c r="AG81" i="1"/>
  <c r="AH81" i="1"/>
  <c r="AK81" i="1"/>
  <c r="AL81" i="1"/>
  <c r="AF81" i="1" s="1"/>
  <c r="AM81" i="1"/>
  <c r="AO81" i="1"/>
  <c r="AP81" i="1"/>
  <c r="AQ81" i="1"/>
  <c r="AR81" i="1"/>
  <c r="AS81" i="1"/>
  <c r="AT81" i="1"/>
  <c r="AU81" i="1"/>
  <c r="AV81" i="1"/>
  <c r="AW81" i="1"/>
  <c r="AX81" i="1" s="1"/>
  <c r="AY81" i="1"/>
  <c r="AZ81" i="1"/>
  <c r="R82" i="1"/>
  <c r="S82" i="1"/>
  <c r="V82" i="1"/>
  <c r="W82" i="1"/>
  <c r="Y82" i="1" s="1"/>
  <c r="X82" i="1"/>
  <c r="Z82" i="1"/>
  <c r="AA82" i="1"/>
  <c r="AB82" i="1"/>
  <c r="AC82" i="1"/>
  <c r="AD82" i="1"/>
  <c r="AE82" i="1"/>
  <c r="AG82" i="1"/>
  <c r="AH82" i="1"/>
  <c r="AI82" i="1" s="1"/>
  <c r="AL82" i="1"/>
  <c r="AM82" i="1"/>
  <c r="AP82" i="1"/>
  <c r="AQ82" i="1"/>
  <c r="AK82" i="1" s="1"/>
  <c r="AR82" i="1"/>
  <c r="AT82" i="1"/>
  <c r="AU82" i="1"/>
  <c r="AV82" i="1"/>
  <c r="AW82" i="1"/>
  <c r="AX82" i="1"/>
  <c r="AY82" i="1"/>
  <c r="AZ82" i="1"/>
  <c r="R83" i="1"/>
  <c r="S83" i="1"/>
  <c r="T83" i="1" s="1"/>
  <c r="W83" i="1"/>
  <c r="X83" i="1"/>
  <c r="AB83" i="1"/>
  <c r="V83" i="1" s="1"/>
  <c r="AC83" i="1"/>
  <c r="AE83" i="1"/>
  <c r="AF83" i="1"/>
  <c r="AG83" i="1"/>
  <c r="AH83" i="1"/>
  <c r="AI83" i="1"/>
  <c r="AJ83" i="1"/>
  <c r="AL83" i="1"/>
  <c r="AM83" i="1"/>
  <c r="AN83" i="1" s="1"/>
  <c r="AQ83" i="1"/>
  <c r="AU83" i="1" s="1"/>
  <c r="AR83" i="1"/>
  <c r="AV83" i="1"/>
  <c r="AP83" i="1" s="1"/>
  <c r="AW83" i="1"/>
  <c r="AY83" i="1"/>
  <c r="AZ83" i="1"/>
  <c r="R84" i="1"/>
  <c r="S84" i="1"/>
  <c r="T84" i="1"/>
  <c r="U84" i="1"/>
  <c r="W84" i="1"/>
  <c r="X84" i="1"/>
  <c r="Y84" i="1" s="1"/>
  <c r="AB84" i="1"/>
  <c r="AC84" i="1"/>
  <c r="AF84" i="1"/>
  <c r="AG84" i="1"/>
  <c r="AA84" i="1" s="1"/>
  <c r="AH84" i="1"/>
  <c r="AJ84" i="1"/>
  <c r="AK84" i="1"/>
  <c r="AL84" i="1"/>
  <c r="AM84" i="1"/>
  <c r="AN84" i="1"/>
  <c r="AO84" i="1"/>
  <c r="AQ84" i="1"/>
  <c r="AR84" i="1"/>
  <c r="AS84" i="1" s="1"/>
  <c r="AV84" i="1"/>
  <c r="AW84" i="1"/>
  <c r="AZ84" i="1"/>
  <c r="AU84" i="1" s="1"/>
  <c r="R85" i="1"/>
  <c r="T85" i="1" s="1"/>
  <c r="S85" i="1"/>
  <c r="U85" i="1"/>
  <c r="V85" i="1"/>
  <c r="W85" i="1"/>
  <c r="X85" i="1"/>
  <c r="Y85" i="1"/>
  <c r="Z85" i="1"/>
  <c r="AB85" i="1"/>
  <c r="AC85" i="1"/>
  <c r="AD85" i="1" s="1"/>
  <c r="AG85" i="1"/>
  <c r="AH85" i="1"/>
  <c r="AL85" i="1"/>
  <c r="AF85" i="1" s="1"/>
  <c r="AM85" i="1"/>
  <c r="AO85" i="1"/>
  <c r="AP85" i="1"/>
  <c r="AQ85" i="1"/>
  <c r="AR85" i="1"/>
  <c r="AS85" i="1"/>
  <c r="AT85" i="1"/>
  <c r="AU85" i="1"/>
  <c r="AV85" i="1"/>
  <c r="AW85" i="1"/>
  <c r="AX85" i="1" s="1"/>
  <c r="AY85" i="1"/>
  <c r="AZ85" i="1"/>
  <c r="R86" i="1"/>
  <c r="V86" i="1" s="1"/>
  <c r="S86" i="1"/>
  <c r="W86" i="1"/>
  <c r="Y86" i="1" s="1"/>
  <c r="X86" i="1"/>
  <c r="AB86" i="1"/>
  <c r="AC86" i="1"/>
  <c r="AD86" i="1"/>
  <c r="AE86" i="1"/>
  <c r="AG86" i="1"/>
  <c r="AH86" i="1"/>
  <c r="AI86" i="1" s="1"/>
  <c r="AL86" i="1"/>
  <c r="AM86" i="1"/>
  <c r="AP86" i="1"/>
  <c r="AQ86" i="1"/>
  <c r="AR86" i="1"/>
  <c r="AT86" i="1"/>
  <c r="AU86" i="1"/>
  <c r="AV86" i="1"/>
  <c r="AW86" i="1"/>
  <c r="AX86" i="1"/>
  <c r="AY86" i="1"/>
  <c r="AZ86" i="1"/>
  <c r="R87" i="1"/>
  <c r="S87" i="1"/>
  <c r="T87" i="1" s="1"/>
  <c r="W87" i="1"/>
  <c r="X87" i="1"/>
  <c r="AA87" i="1"/>
  <c r="AB87" i="1"/>
  <c r="AE87" i="1" s="1"/>
  <c r="AC87" i="1"/>
  <c r="AF87" i="1"/>
  <c r="AG87" i="1"/>
  <c r="AH87" i="1"/>
  <c r="AI87" i="1"/>
  <c r="AJ87" i="1"/>
  <c r="AL87" i="1"/>
  <c r="AM87" i="1"/>
  <c r="AN87" i="1" s="1"/>
  <c r="AQ87" i="1"/>
  <c r="AR87" i="1"/>
  <c r="AV87" i="1"/>
  <c r="AW87" i="1"/>
  <c r="AY87" i="1"/>
  <c r="AZ87" i="1"/>
  <c r="R88" i="1"/>
  <c r="S88" i="1"/>
  <c r="T88" i="1"/>
  <c r="U88" i="1"/>
  <c r="W88" i="1"/>
  <c r="X88" i="1"/>
  <c r="Y88" i="1" s="1"/>
  <c r="AB88" i="1"/>
  <c r="AC88" i="1"/>
  <c r="AF88" i="1"/>
  <c r="AG88" i="1"/>
  <c r="AJ88" i="1" s="1"/>
  <c r="AH88" i="1"/>
  <c r="AK88" i="1"/>
  <c r="AL88" i="1"/>
  <c r="AM88" i="1"/>
  <c r="AN88" i="1"/>
  <c r="AO88" i="1"/>
  <c r="AQ88" i="1"/>
  <c r="AR88" i="1"/>
  <c r="AS88" i="1" s="1"/>
  <c r="AV88" i="1"/>
  <c r="AW88" i="1"/>
  <c r="AZ88" i="1"/>
  <c r="AU88" i="1" s="1"/>
  <c r="R89" i="1"/>
  <c r="T89" i="1" s="1"/>
  <c r="S89" i="1"/>
  <c r="U89" i="1"/>
  <c r="V89" i="1"/>
  <c r="W89" i="1"/>
  <c r="X89" i="1"/>
  <c r="Y89" i="1"/>
  <c r="Z89" i="1"/>
  <c r="AB89" i="1"/>
  <c r="AC89" i="1"/>
  <c r="AD89" i="1" s="1"/>
  <c r="AG89" i="1"/>
  <c r="AH89" i="1"/>
  <c r="AL89" i="1"/>
  <c r="AM89" i="1"/>
  <c r="AQ89" i="1"/>
  <c r="AR89" i="1"/>
  <c r="AU89" i="1"/>
  <c r="AV89" i="1"/>
  <c r="AW89" i="1"/>
  <c r="AX89" i="1" s="1"/>
  <c r="AY89" i="1"/>
  <c r="AZ89" i="1"/>
  <c r="R90" i="1"/>
  <c r="S90" i="1"/>
  <c r="T90" i="1"/>
  <c r="W90" i="1"/>
  <c r="Y90" i="1" s="1"/>
  <c r="X90" i="1"/>
  <c r="Z90" i="1"/>
  <c r="AB90" i="1"/>
  <c r="AE90" i="1" s="1"/>
  <c r="AC90" i="1"/>
  <c r="AD90" i="1"/>
  <c r="AG90" i="1"/>
  <c r="AH90" i="1"/>
  <c r="AI90" i="1" s="1"/>
  <c r="AL90" i="1"/>
  <c r="AF90" i="1" s="1"/>
  <c r="AM90" i="1"/>
  <c r="AP90" i="1"/>
  <c r="AQ90" i="1"/>
  <c r="AK90" i="1" s="1"/>
  <c r="AR90" i="1"/>
  <c r="AT90" i="1"/>
  <c r="AV90" i="1"/>
  <c r="AY90" i="1" s="1"/>
  <c r="AW90" i="1"/>
  <c r="AX90" i="1"/>
  <c r="AZ90" i="1"/>
  <c r="AU90" i="1" s="1"/>
  <c r="R91" i="1"/>
  <c r="S91" i="1"/>
  <c r="T91" i="1" s="1"/>
  <c r="W91" i="1"/>
  <c r="X91" i="1"/>
  <c r="AA91" i="1"/>
  <c r="AB91" i="1"/>
  <c r="V91" i="1" s="1"/>
  <c r="AC91" i="1"/>
  <c r="AE91" i="1"/>
  <c r="AF91" i="1"/>
  <c r="AG91" i="1"/>
  <c r="AJ91" i="1" s="1"/>
  <c r="AH91" i="1"/>
  <c r="AI91" i="1"/>
  <c r="AL91" i="1"/>
  <c r="AM91" i="1"/>
  <c r="AN91" i="1" s="1"/>
  <c r="AQ91" i="1"/>
  <c r="AK91" i="1" s="1"/>
  <c r="AR91" i="1"/>
  <c r="AU91" i="1"/>
  <c r="AV91" i="1"/>
  <c r="AP91" i="1" s="1"/>
  <c r="AW91" i="1"/>
  <c r="AY91" i="1"/>
  <c r="AZ91" i="1"/>
  <c r="R92" i="1"/>
  <c r="S92" i="1"/>
  <c r="T92" i="1"/>
  <c r="U92" i="1"/>
  <c r="W92" i="1"/>
  <c r="X92" i="1"/>
  <c r="AB92" i="1"/>
  <c r="AC92" i="1"/>
  <c r="AG92" i="1"/>
  <c r="AA92" i="1" s="1"/>
  <c r="AH92" i="1"/>
  <c r="AJ92" i="1"/>
  <c r="AK92" i="1"/>
  <c r="AL92" i="1"/>
  <c r="AM92" i="1"/>
  <c r="AN92" i="1"/>
  <c r="AO92" i="1"/>
  <c r="AQ92" i="1"/>
  <c r="AR92" i="1"/>
  <c r="AV92" i="1"/>
  <c r="AW92" i="1"/>
  <c r="AZ92" i="1"/>
  <c r="R93" i="1"/>
  <c r="T93" i="1" s="1"/>
  <c r="S93" i="1"/>
  <c r="U93" i="1"/>
  <c r="V93" i="1"/>
  <c r="W93" i="1"/>
  <c r="X93" i="1"/>
  <c r="Y93" i="1"/>
  <c r="Z93" i="1"/>
  <c r="AB93" i="1"/>
  <c r="AC93" i="1"/>
  <c r="AD93" i="1" s="1"/>
  <c r="AG93" i="1"/>
  <c r="AH93" i="1"/>
  <c r="AK93" i="1"/>
  <c r="AL93" i="1"/>
  <c r="AF93" i="1" s="1"/>
  <c r="AM93" i="1"/>
  <c r="AO93" i="1"/>
  <c r="AP93" i="1"/>
  <c r="AQ93" i="1"/>
  <c r="AR93" i="1"/>
  <c r="AS93" i="1"/>
  <c r="AT93" i="1"/>
  <c r="AU93" i="1"/>
  <c r="AV93" i="1"/>
  <c r="AW93" i="1"/>
  <c r="AX93" i="1" s="1"/>
  <c r="AY93" i="1"/>
  <c r="AZ93" i="1"/>
  <c r="R94" i="1"/>
  <c r="S94" i="1"/>
  <c r="V94" i="1"/>
  <c r="W94" i="1"/>
  <c r="Y94" i="1" s="1"/>
  <c r="X94" i="1"/>
  <c r="Z94" i="1"/>
  <c r="AA94" i="1"/>
  <c r="AB94" i="1"/>
  <c r="AC94" i="1"/>
  <c r="AD94" i="1"/>
  <c r="AE94" i="1"/>
  <c r="AG94" i="1"/>
  <c r="AH94" i="1"/>
  <c r="AI94" i="1" s="1"/>
  <c r="AL94" i="1"/>
  <c r="AM94" i="1"/>
  <c r="AP94" i="1"/>
  <c r="AQ94" i="1"/>
  <c r="AK94" i="1" s="1"/>
  <c r="AR94" i="1"/>
  <c r="AT94" i="1"/>
  <c r="AV94" i="1"/>
  <c r="AW94" i="1"/>
  <c r="AX94" i="1"/>
  <c r="AZ94" i="1"/>
  <c r="AU94" i="1" s="1"/>
  <c r="R95" i="1"/>
  <c r="S95" i="1"/>
  <c r="T95" i="1" s="1"/>
  <c r="W95" i="1"/>
  <c r="X95" i="1"/>
  <c r="AA95" i="1"/>
  <c r="AB95" i="1"/>
  <c r="V95" i="1" s="1"/>
  <c r="AC95" i="1"/>
  <c r="AE95" i="1"/>
  <c r="AF95" i="1"/>
  <c r="AG95" i="1"/>
  <c r="AJ95" i="1" s="1"/>
  <c r="AH95" i="1"/>
  <c r="AI95" i="1"/>
  <c r="AL95" i="1"/>
  <c r="AM95" i="1"/>
  <c r="AN95" i="1" s="1"/>
  <c r="AQ95" i="1"/>
  <c r="AR95" i="1"/>
  <c r="AU95" i="1"/>
  <c r="AV95" i="1"/>
  <c r="AP95" i="1" s="1"/>
  <c r="AW95" i="1"/>
  <c r="AY95" i="1"/>
  <c r="AZ95" i="1"/>
  <c r="R96" i="1"/>
  <c r="S96" i="1"/>
  <c r="T96" i="1"/>
  <c r="U96" i="1"/>
  <c r="W96" i="1"/>
  <c r="X96" i="1"/>
  <c r="Y96" i="1" s="1"/>
  <c r="AB96" i="1"/>
  <c r="AC96" i="1"/>
  <c r="AG96" i="1"/>
  <c r="AA96" i="1" s="1"/>
  <c r="AH96" i="1"/>
  <c r="AJ96" i="1"/>
  <c r="AK96" i="1"/>
  <c r="AL96" i="1"/>
  <c r="AM96" i="1"/>
  <c r="AN96" i="1"/>
  <c r="AO96" i="1"/>
  <c r="AQ96" i="1"/>
  <c r="AR96" i="1"/>
  <c r="AS96" i="1" s="1"/>
  <c r="AV96" i="1"/>
  <c r="AW96" i="1"/>
  <c r="AZ96" i="1"/>
  <c r="AU96" i="1" s="1"/>
  <c r="R97" i="1"/>
  <c r="T97" i="1" s="1"/>
  <c r="S97" i="1"/>
  <c r="U97" i="1"/>
  <c r="V97" i="1"/>
  <c r="W97" i="1"/>
  <c r="X97" i="1"/>
  <c r="Y97" i="1"/>
  <c r="Z97" i="1"/>
  <c r="AB97" i="1"/>
  <c r="AC97" i="1"/>
  <c r="AD97" i="1" s="1"/>
  <c r="AG97" i="1"/>
  <c r="AH97" i="1"/>
  <c r="AK97" i="1"/>
  <c r="AL97" i="1"/>
  <c r="AF97" i="1" s="1"/>
  <c r="AM97" i="1"/>
  <c r="AO97" i="1"/>
  <c r="AP97" i="1"/>
  <c r="AQ97" i="1"/>
  <c r="AR97" i="1"/>
  <c r="AS97" i="1"/>
  <c r="AT97" i="1"/>
  <c r="AU97" i="1"/>
  <c r="AV97" i="1"/>
  <c r="AW97" i="1"/>
  <c r="AX97" i="1" s="1"/>
  <c r="AY97" i="1"/>
  <c r="AZ97" i="1"/>
  <c r="R98" i="1"/>
  <c r="S98" i="1"/>
  <c r="V98" i="1"/>
  <c r="W98" i="1"/>
  <c r="Y98" i="1" s="1"/>
  <c r="X98" i="1"/>
  <c r="Z98" i="1"/>
  <c r="AA98" i="1"/>
  <c r="AB98" i="1"/>
  <c r="AC98" i="1"/>
  <c r="AD98" i="1"/>
  <c r="AE98" i="1"/>
  <c r="AG98" i="1"/>
  <c r="AH98" i="1"/>
  <c r="AI98" i="1" s="1"/>
  <c r="AL98" i="1"/>
  <c r="AM98" i="1"/>
  <c r="AP98" i="1"/>
  <c r="AQ98" i="1"/>
  <c r="AK98" i="1" s="1"/>
  <c r="AR98" i="1"/>
  <c r="AT98" i="1"/>
  <c r="AU98" i="1"/>
  <c r="AV98" i="1"/>
  <c r="AW98" i="1"/>
  <c r="AX98" i="1"/>
  <c r="AY98" i="1"/>
  <c r="AZ98" i="1"/>
  <c r="R99" i="1"/>
  <c r="S99" i="1"/>
  <c r="T99" i="1" s="1"/>
  <c r="W99" i="1"/>
  <c r="X99" i="1"/>
  <c r="AB99" i="1"/>
  <c r="V99" i="1" s="1"/>
  <c r="AC99" i="1"/>
  <c r="AE99" i="1"/>
  <c r="AF99" i="1"/>
  <c r="AG99" i="1"/>
  <c r="AH99" i="1"/>
  <c r="AI99" i="1"/>
  <c r="AJ99" i="1"/>
  <c r="AL99" i="1"/>
  <c r="AM99" i="1"/>
  <c r="AN99" i="1" s="1"/>
  <c r="AQ99" i="1"/>
  <c r="AR99" i="1"/>
  <c r="AU99" i="1"/>
  <c r="AV99" i="1"/>
  <c r="AP99" i="1" s="1"/>
  <c r="AW99" i="1"/>
  <c r="AY99" i="1"/>
  <c r="AZ99" i="1"/>
  <c r="R100" i="1"/>
  <c r="S100" i="1"/>
  <c r="T100" i="1"/>
  <c r="U100" i="1"/>
  <c r="W100" i="1"/>
  <c r="X100" i="1"/>
  <c r="Y100" i="1" s="1"/>
  <c r="AB100" i="1"/>
  <c r="AC100" i="1"/>
  <c r="AF100" i="1"/>
  <c r="AG100" i="1"/>
  <c r="AA100" i="1" s="1"/>
  <c r="AH100" i="1"/>
  <c r="AJ100" i="1"/>
  <c r="AK100" i="1"/>
  <c r="AL100" i="1"/>
  <c r="AM100" i="1"/>
  <c r="AN100" i="1"/>
  <c r="AO100" i="1"/>
  <c r="AQ100" i="1"/>
  <c r="AR100" i="1"/>
  <c r="AS100" i="1" s="1"/>
  <c r="AV100" i="1"/>
  <c r="AW100" i="1"/>
  <c r="AZ100" i="1"/>
  <c r="AU100" i="1" s="1"/>
  <c r="R101" i="1"/>
  <c r="T101" i="1" s="1"/>
  <c r="S101" i="1"/>
  <c r="U101" i="1"/>
  <c r="V101" i="1"/>
  <c r="W101" i="1"/>
  <c r="X101" i="1"/>
  <c r="Y101" i="1"/>
  <c r="Z101" i="1"/>
  <c r="AB101" i="1"/>
  <c r="AC101" i="1"/>
  <c r="AD101" i="1" s="1"/>
  <c r="AG101" i="1"/>
  <c r="AH101" i="1"/>
  <c r="AL101" i="1"/>
  <c r="AF101" i="1" s="1"/>
  <c r="AM101" i="1"/>
  <c r="AO101" i="1"/>
  <c r="AP101" i="1"/>
  <c r="AQ101" i="1"/>
  <c r="AR101" i="1"/>
  <c r="AS101" i="1"/>
  <c r="AT101" i="1"/>
  <c r="AV101" i="1"/>
  <c r="AW101" i="1"/>
  <c r="AX101" i="1" s="1"/>
  <c r="AZ101" i="1"/>
  <c r="AU101" i="1" s="1"/>
  <c r="R102" i="1"/>
  <c r="S102" i="1"/>
  <c r="V102" i="1"/>
  <c r="W102" i="1"/>
  <c r="Y102" i="1" s="1"/>
  <c r="X102" i="1"/>
  <c r="Z102" i="1"/>
  <c r="AA102" i="1"/>
  <c r="AB102" i="1"/>
  <c r="AC102" i="1"/>
  <c r="AD102" i="1"/>
  <c r="AE102" i="1"/>
  <c r="AG102" i="1"/>
  <c r="AH102" i="1"/>
  <c r="AI102" i="1" s="1"/>
  <c r="AL102" i="1"/>
  <c r="AM102" i="1"/>
  <c r="AQ102" i="1"/>
  <c r="AK102" i="1" s="1"/>
  <c r="AR102" i="1"/>
  <c r="AT102" i="1"/>
  <c r="AU102" i="1"/>
  <c r="AV102" i="1"/>
  <c r="AW102" i="1"/>
  <c r="AX102" i="1"/>
  <c r="AY102" i="1"/>
  <c r="AZ102" i="1"/>
  <c r="R103" i="1"/>
  <c r="U103" i="1" s="1"/>
  <c r="S103" i="1"/>
  <c r="T103" i="1" s="1"/>
  <c r="W103" i="1"/>
  <c r="X103" i="1"/>
  <c r="AA103" i="1"/>
  <c r="AB103" i="1"/>
  <c r="V103" i="1" s="1"/>
  <c r="AC103" i="1"/>
  <c r="AE103" i="1"/>
  <c r="AF103" i="1"/>
  <c r="AG103" i="1"/>
  <c r="AH103" i="1"/>
  <c r="AI103" i="1"/>
  <c r="AJ103" i="1"/>
  <c r="AL103" i="1"/>
  <c r="AO103" i="1" s="1"/>
  <c r="AM103" i="1"/>
  <c r="AN103" i="1" s="1"/>
  <c r="AQ103" i="1"/>
  <c r="AR103" i="1"/>
  <c r="AU103" i="1"/>
  <c r="AV103" i="1"/>
  <c r="AP103" i="1" s="1"/>
  <c r="AW103" i="1"/>
  <c r="AY103" i="1"/>
  <c r="AZ103" i="1"/>
  <c r="R104" i="1"/>
  <c r="S104" i="1"/>
  <c r="T104" i="1"/>
  <c r="U104" i="1"/>
  <c r="W104" i="1"/>
  <c r="X104" i="1"/>
  <c r="Y104" i="1" s="1"/>
  <c r="AB104" i="1"/>
  <c r="AC104" i="1"/>
  <c r="AG104" i="1"/>
  <c r="AA104" i="1" s="1"/>
  <c r="AH104" i="1"/>
  <c r="AJ104" i="1"/>
  <c r="AK104" i="1"/>
  <c r="AL104" i="1"/>
  <c r="AM104" i="1"/>
  <c r="AN104" i="1"/>
  <c r="AO104" i="1"/>
  <c r="AQ104" i="1"/>
  <c r="AR104" i="1"/>
  <c r="AS104" i="1" s="1"/>
  <c r="AV104" i="1"/>
  <c r="AW104" i="1"/>
  <c r="AZ104" i="1"/>
  <c r="AU104" i="1" s="1"/>
  <c r="R105" i="1"/>
  <c r="T105" i="1" s="1"/>
  <c r="S105" i="1"/>
  <c r="U105" i="1"/>
  <c r="V105" i="1"/>
  <c r="W105" i="1"/>
  <c r="X105" i="1"/>
  <c r="Y105" i="1"/>
  <c r="Z105" i="1"/>
  <c r="AB105" i="1"/>
  <c r="AC105" i="1"/>
  <c r="AD105" i="1" s="1"/>
  <c r="AG105" i="1"/>
  <c r="AH105" i="1"/>
  <c r="AK105" i="1"/>
  <c r="AL105" i="1"/>
  <c r="AF105" i="1" s="1"/>
  <c r="AM105" i="1"/>
  <c r="AO105" i="1"/>
  <c r="AP105" i="1"/>
  <c r="AQ105" i="1"/>
  <c r="AR105" i="1"/>
  <c r="AS105" i="1"/>
  <c r="AT105" i="1"/>
  <c r="AV105" i="1"/>
  <c r="AW105" i="1"/>
  <c r="AX105" i="1" s="1"/>
  <c r="AZ105" i="1"/>
  <c r="AU105" i="1" s="1"/>
  <c r="R106" i="1"/>
  <c r="S106" i="1"/>
  <c r="W106" i="1"/>
  <c r="Y106" i="1" s="1"/>
  <c r="X106" i="1"/>
  <c r="Z106" i="1"/>
  <c r="AB106" i="1"/>
  <c r="AC106" i="1"/>
  <c r="AD106" i="1"/>
  <c r="AG106" i="1"/>
  <c r="AH106" i="1"/>
  <c r="AL106" i="1"/>
  <c r="AM106" i="1"/>
  <c r="AQ106" i="1"/>
  <c r="AR106" i="1"/>
  <c r="AS106" i="1"/>
  <c r="AT106" i="1"/>
  <c r="AU106" i="1"/>
  <c r="AV106" i="1"/>
  <c r="AW106" i="1"/>
  <c r="AX106" i="1" s="1"/>
  <c r="AY106" i="1"/>
  <c r="AZ106" i="1"/>
  <c r="R107" i="1"/>
  <c r="S107" i="1"/>
  <c r="V107" i="1"/>
  <c r="W107" i="1"/>
  <c r="Y107" i="1" s="1"/>
  <c r="X107" i="1"/>
  <c r="AB107" i="1"/>
  <c r="AC107" i="1"/>
  <c r="AD107" i="1"/>
  <c r="AE107" i="1"/>
  <c r="AG107" i="1"/>
  <c r="AH107" i="1"/>
  <c r="AI107" i="1" s="1"/>
  <c r="AL107" i="1"/>
  <c r="AM107" i="1"/>
  <c r="AQ107" i="1"/>
  <c r="AR107" i="1"/>
  <c r="AT107" i="1"/>
  <c r="AU107" i="1"/>
  <c r="AV107" i="1"/>
  <c r="AW107" i="1"/>
  <c r="AX107" i="1"/>
  <c r="AY107" i="1"/>
  <c r="AZ107" i="1"/>
  <c r="R108" i="1"/>
  <c r="S108" i="1"/>
  <c r="T108" i="1" s="1"/>
  <c r="W108" i="1"/>
  <c r="X108" i="1"/>
  <c r="AA108" i="1"/>
  <c r="AB108" i="1"/>
  <c r="AC108" i="1"/>
  <c r="AE108" i="1"/>
  <c r="AF108" i="1"/>
  <c r="AG108" i="1"/>
  <c r="AH108" i="1"/>
  <c r="AI108" i="1"/>
  <c r="AJ108" i="1"/>
  <c r="AL108" i="1"/>
  <c r="AM108" i="1"/>
  <c r="AN108" i="1"/>
  <c r="AQ108" i="1"/>
  <c r="AR108" i="1"/>
  <c r="AV108" i="1"/>
  <c r="AW108" i="1"/>
  <c r="AZ108" i="1"/>
  <c r="R109" i="1"/>
  <c r="S109" i="1"/>
  <c r="T109" i="1"/>
  <c r="U109" i="1"/>
  <c r="W109" i="1"/>
  <c r="X109" i="1"/>
  <c r="Y109" i="1" s="1"/>
  <c r="AB109" i="1"/>
  <c r="AC109" i="1"/>
  <c r="AF109" i="1"/>
  <c r="AG109" i="1"/>
  <c r="AH109" i="1"/>
  <c r="AJ109" i="1"/>
  <c r="AK109" i="1"/>
  <c r="AL109" i="1"/>
  <c r="AM109" i="1"/>
  <c r="AN109" i="1"/>
  <c r="AO109" i="1"/>
  <c r="AQ109" i="1"/>
  <c r="AR109" i="1"/>
  <c r="AS109" i="1"/>
  <c r="AV109" i="1"/>
  <c r="AW109" i="1"/>
  <c r="AZ109" i="1"/>
  <c r="AU109" i="1" s="1"/>
  <c r="R110" i="1"/>
  <c r="AC110" i="1"/>
  <c r="AH110" i="1"/>
  <c r="AL110" i="1"/>
  <c r="R114" i="1"/>
  <c r="S114" i="1"/>
  <c r="W114" i="1"/>
  <c r="Y114" i="1" s="1"/>
  <c r="X114" i="1"/>
  <c r="AB114" i="1"/>
  <c r="AC114" i="1"/>
  <c r="AD114" i="1"/>
  <c r="AE114" i="1"/>
  <c r="AG114" i="1"/>
  <c r="AH114" i="1"/>
  <c r="AI114" i="1" s="1"/>
  <c r="AL114" i="1"/>
  <c r="AM114" i="1"/>
  <c r="AP114" i="1"/>
  <c r="AQ114" i="1"/>
  <c r="AR114" i="1"/>
  <c r="AT114" i="1"/>
  <c r="AU114" i="1"/>
  <c r="AV114" i="1"/>
  <c r="AW114" i="1"/>
  <c r="AX114" i="1"/>
  <c r="AY114" i="1"/>
  <c r="AZ114" i="1"/>
  <c r="R115" i="1"/>
  <c r="S115" i="1"/>
  <c r="T115" i="1"/>
  <c r="W115" i="1"/>
  <c r="X115" i="1"/>
  <c r="AA115" i="1"/>
  <c r="AB115" i="1"/>
  <c r="AC115" i="1"/>
  <c r="AG115" i="1"/>
  <c r="AH115" i="1"/>
  <c r="AI115" i="1"/>
  <c r="AJ115" i="1"/>
  <c r="AL115" i="1"/>
  <c r="AM115" i="1"/>
  <c r="AN115" i="1" s="1"/>
  <c r="AQ115" i="1"/>
  <c r="AR115" i="1"/>
  <c r="AV115" i="1"/>
  <c r="AW115" i="1"/>
  <c r="AY115" i="1"/>
  <c r="AZ115" i="1"/>
  <c r="R116" i="1"/>
  <c r="S116" i="1"/>
  <c r="T116" i="1"/>
  <c r="U116" i="1"/>
  <c r="W116" i="1"/>
  <c r="X116" i="1"/>
  <c r="Y116" i="1"/>
  <c r="AB116" i="1"/>
  <c r="AC116" i="1"/>
  <c r="AF116" i="1"/>
  <c r="AG116" i="1"/>
  <c r="AH116" i="1"/>
  <c r="AL116" i="1"/>
  <c r="AM116" i="1"/>
  <c r="AN116" i="1"/>
  <c r="AO116" i="1"/>
  <c r="AQ116" i="1"/>
  <c r="AR116" i="1"/>
  <c r="AS116" i="1" s="1"/>
  <c r="AV116" i="1"/>
  <c r="AW116" i="1"/>
  <c r="AZ116" i="1"/>
  <c r="AU116" i="1" s="1"/>
  <c r="R119" i="1"/>
  <c r="T119" i="1" s="1"/>
  <c r="S119" i="1"/>
  <c r="U119" i="1"/>
  <c r="V119" i="1"/>
  <c r="W119" i="1"/>
  <c r="X119" i="1"/>
  <c r="Y119" i="1"/>
  <c r="Z119" i="1"/>
  <c r="AB119" i="1"/>
  <c r="AC119" i="1"/>
  <c r="AD119" i="1"/>
  <c r="AG119" i="1"/>
  <c r="AH119" i="1"/>
  <c r="AK119" i="1"/>
  <c r="AL119" i="1"/>
  <c r="AM119" i="1"/>
  <c r="AQ119" i="1"/>
  <c r="AR119" i="1"/>
  <c r="AS119" i="1"/>
  <c r="AT119" i="1"/>
  <c r="AU119" i="1"/>
  <c r="AV119" i="1"/>
  <c r="AW119" i="1"/>
  <c r="AX119" i="1"/>
  <c r="AY119" i="1"/>
  <c r="AZ119" i="1"/>
  <c r="R120" i="1"/>
  <c r="S120" i="1"/>
  <c r="V120" i="1"/>
  <c r="W120" i="1"/>
  <c r="Y120" i="1" s="1"/>
  <c r="X120" i="1"/>
  <c r="Z120" i="1"/>
  <c r="AA120" i="1"/>
  <c r="AB120" i="1"/>
  <c r="AC120" i="1"/>
  <c r="AD120" i="1"/>
  <c r="AE120" i="1"/>
  <c r="AG120" i="1"/>
  <c r="AH120" i="1"/>
  <c r="AI120" i="1"/>
  <c r="AL120" i="1"/>
  <c r="AM120" i="1"/>
  <c r="AQ120" i="1"/>
  <c r="AR120" i="1"/>
  <c r="AV120" i="1"/>
  <c r="AW120" i="1"/>
  <c r="AX120" i="1"/>
  <c r="AY120" i="1"/>
  <c r="AZ120" i="1"/>
  <c r="R121" i="1"/>
  <c r="S121" i="1"/>
  <c r="T121" i="1" s="1"/>
  <c r="W121" i="1"/>
  <c r="X121" i="1"/>
  <c r="AB121" i="1"/>
  <c r="AC121" i="1"/>
  <c r="AE121" i="1"/>
  <c r="AF121" i="1"/>
  <c r="AG121" i="1"/>
  <c r="AH121" i="1"/>
  <c r="AI121" i="1"/>
  <c r="AJ121" i="1"/>
  <c r="AL121" i="1"/>
  <c r="AM121" i="1"/>
  <c r="AN121" i="1"/>
  <c r="AQ121" i="1"/>
  <c r="AR121" i="1"/>
  <c r="AV121" i="1"/>
  <c r="AW121" i="1"/>
  <c r="AZ121" i="1"/>
  <c r="AU121" i="1" s="1"/>
  <c r="R122" i="1"/>
  <c r="S122" i="1"/>
  <c r="T122" i="1"/>
  <c r="U122" i="1"/>
  <c r="W122" i="1"/>
  <c r="X122" i="1"/>
  <c r="Y122" i="1" s="1"/>
  <c r="AB122" i="1"/>
  <c r="AC122" i="1"/>
  <c r="AG122" i="1"/>
  <c r="AH122" i="1"/>
  <c r="AJ122" i="1"/>
  <c r="AK122" i="1"/>
  <c r="AL122" i="1"/>
  <c r="AM122" i="1"/>
  <c r="AN122" i="1"/>
  <c r="AO122" i="1"/>
  <c r="AQ122" i="1"/>
  <c r="AR122" i="1"/>
  <c r="AS122" i="1" s="1"/>
  <c r="AV122" i="1"/>
  <c r="AY122" i="1" s="1"/>
  <c r="AW122" i="1"/>
  <c r="AZ122" i="1"/>
  <c r="AU122" i="1" s="1"/>
  <c r="R123" i="1"/>
  <c r="S123" i="1"/>
  <c r="W123" i="1"/>
  <c r="Y123" i="1" s="1"/>
  <c r="X123" i="1"/>
  <c r="AB123" i="1"/>
  <c r="AC123" i="1"/>
  <c r="AD123" i="1" s="1"/>
  <c r="AG123" i="1"/>
  <c r="AH123" i="1"/>
  <c r="AL123" i="1"/>
  <c r="AF123" i="1" s="1"/>
  <c r="AM123" i="1"/>
  <c r="AP123" i="1"/>
  <c r="AQ123" i="1"/>
  <c r="AR123" i="1"/>
  <c r="AS123" i="1"/>
  <c r="AT123" i="1"/>
  <c r="AU123" i="1"/>
  <c r="AV123" i="1"/>
  <c r="AW123" i="1"/>
  <c r="AX123" i="1"/>
  <c r="AY123" i="1"/>
  <c r="AZ123" i="1"/>
  <c r="R124" i="1"/>
  <c r="T124" i="1" s="1"/>
  <c r="S124" i="1"/>
  <c r="V124" i="1"/>
  <c r="W124" i="1"/>
  <c r="Y124" i="1" s="1"/>
  <c r="X124" i="1"/>
  <c r="AA124" i="1"/>
  <c r="AB124" i="1"/>
  <c r="AC124" i="1"/>
  <c r="AD124" i="1"/>
  <c r="AE124" i="1"/>
  <c r="AG124" i="1"/>
  <c r="AH124" i="1"/>
  <c r="AI124" i="1"/>
  <c r="AL124" i="1"/>
  <c r="AF124" i="1" s="1"/>
  <c r="AM124" i="1"/>
  <c r="AP124" i="1"/>
  <c r="AQ124" i="1"/>
  <c r="AK124" i="1" s="1"/>
  <c r="AR124" i="1"/>
  <c r="AU124" i="1"/>
  <c r="AV124" i="1"/>
  <c r="AW124" i="1"/>
  <c r="AX124" i="1"/>
  <c r="AY124" i="1"/>
  <c r="AZ124" i="1"/>
  <c r="R125" i="1"/>
  <c r="S125" i="1"/>
  <c r="T125" i="1"/>
  <c r="W125" i="1"/>
  <c r="U125" i="1" s="1"/>
  <c r="X125" i="1"/>
  <c r="AA125" i="1"/>
  <c r="AB125" i="1"/>
  <c r="V125" i="1" s="1"/>
  <c r="AC125" i="1"/>
  <c r="AF125" i="1"/>
  <c r="AG125" i="1"/>
  <c r="AH125" i="1"/>
  <c r="AI125" i="1"/>
  <c r="AJ125" i="1"/>
  <c r="AL125" i="1"/>
  <c r="AM125" i="1"/>
  <c r="AN125" i="1"/>
  <c r="AQ125" i="1"/>
  <c r="AK125" i="1" s="1"/>
  <c r="AR125" i="1"/>
  <c r="AV125" i="1"/>
  <c r="AP125" i="1" s="1"/>
  <c r="AW125" i="1"/>
  <c r="AZ125" i="1"/>
  <c r="AU125" i="1" s="1"/>
  <c r="R126" i="1"/>
  <c r="S126" i="1"/>
  <c r="T126" i="1"/>
  <c r="U126" i="1"/>
  <c r="W126" i="1"/>
  <c r="X126" i="1"/>
  <c r="Y126" i="1"/>
  <c r="AB126" i="1"/>
  <c r="V126" i="1" s="1"/>
  <c r="AC126" i="1"/>
  <c r="AF126" i="1"/>
  <c r="AG126" i="1"/>
  <c r="AA126" i="1" s="1"/>
  <c r="AH126" i="1"/>
  <c r="AK126" i="1"/>
  <c r="AL126" i="1"/>
  <c r="AM126" i="1"/>
  <c r="AN126" i="1"/>
  <c r="AO126" i="1"/>
  <c r="AQ126" i="1"/>
  <c r="AR126" i="1"/>
  <c r="AS126" i="1"/>
  <c r="AV126" i="1"/>
  <c r="AP126" i="1" s="1"/>
  <c r="AW126" i="1"/>
  <c r="AZ126" i="1"/>
  <c r="AU126" i="1" s="1"/>
  <c r="R127" i="1"/>
  <c r="T127" i="1" s="1"/>
  <c r="S127" i="1"/>
  <c r="V127" i="1"/>
  <c r="W127" i="1"/>
  <c r="X127" i="1"/>
  <c r="Y127" i="1"/>
  <c r="Z127" i="1"/>
  <c r="AB127" i="1"/>
  <c r="AC127" i="1"/>
  <c r="AD127" i="1"/>
  <c r="AG127" i="1"/>
  <c r="AA127" i="1" s="1"/>
  <c r="AH127" i="1"/>
  <c r="AK127" i="1"/>
  <c r="AL127" i="1"/>
  <c r="AF127" i="1" s="1"/>
  <c r="AM127" i="1"/>
  <c r="AP127" i="1"/>
  <c r="AQ127" i="1"/>
  <c r="AR127" i="1"/>
  <c r="AS127" i="1"/>
  <c r="AT127" i="1"/>
  <c r="AU127" i="1"/>
  <c r="AV127" i="1"/>
  <c r="AW127" i="1"/>
  <c r="AX127" i="1"/>
  <c r="AY127" i="1"/>
  <c r="AZ127" i="1"/>
  <c r="R128" i="1"/>
  <c r="T128" i="1" s="1"/>
  <c r="S128" i="1"/>
  <c r="V128" i="1"/>
  <c r="W128" i="1"/>
  <c r="Y128" i="1" s="1"/>
  <c r="X128" i="1"/>
  <c r="AA128" i="1"/>
  <c r="AB128" i="1"/>
  <c r="AC128" i="1"/>
  <c r="AD128" i="1"/>
  <c r="AE128" i="1"/>
  <c r="AG128" i="1"/>
  <c r="AH128" i="1"/>
  <c r="AI128" i="1"/>
  <c r="AL128" i="1"/>
  <c r="AF128" i="1" s="1"/>
  <c r="AM128" i="1"/>
  <c r="AP128" i="1"/>
  <c r="AQ128" i="1"/>
  <c r="AK128" i="1" s="1"/>
  <c r="AR128" i="1"/>
  <c r="AU128" i="1"/>
  <c r="AV128" i="1"/>
  <c r="AW128" i="1"/>
  <c r="AX128" i="1"/>
  <c r="AY128" i="1"/>
  <c r="AZ128" i="1"/>
  <c r="R129" i="1"/>
  <c r="S129" i="1"/>
  <c r="T129" i="1"/>
  <c r="W129" i="1"/>
  <c r="U129" i="1" s="1"/>
  <c r="X129" i="1"/>
  <c r="AA129" i="1"/>
  <c r="AB129" i="1"/>
  <c r="V129" i="1" s="1"/>
  <c r="AC129" i="1"/>
  <c r="AF129" i="1"/>
  <c r="AG129" i="1"/>
  <c r="AH129" i="1"/>
  <c r="AI129" i="1"/>
  <c r="AJ129" i="1"/>
  <c r="AL129" i="1"/>
  <c r="AM129" i="1"/>
  <c r="AN129" i="1"/>
  <c r="AQ129" i="1"/>
  <c r="AK129" i="1" s="1"/>
  <c r="AR129" i="1"/>
  <c r="AV129" i="1"/>
  <c r="AP129" i="1" s="1"/>
  <c r="AW129" i="1"/>
  <c r="AZ129" i="1"/>
  <c r="AU129" i="1" s="1"/>
  <c r="R130" i="1"/>
  <c r="S130" i="1"/>
  <c r="T130" i="1"/>
  <c r="U130" i="1"/>
  <c r="W130" i="1"/>
  <c r="X130" i="1"/>
  <c r="Y130" i="1"/>
  <c r="AB130" i="1"/>
  <c r="V130" i="1" s="1"/>
  <c r="AC130" i="1"/>
  <c r="AF130" i="1"/>
  <c r="AG130" i="1"/>
  <c r="AA130" i="1" s="1"/>
  <c r="AH130" i="1"/>
  <c r="AK130" i="1"/>
  <c r="AL130" i="1"/>
  <c r="AM130" i="1"/>
  <c r="AN130" i="1"/>
  <c r="AO130" i="1"/>
  <c r="AQ130" i="1"/>
  <c r="AR130" i="1"/>
  <c r="AS130" i="1"/>
  <c r="AV130" i="1"/>
  <c r="AP130" i="1" s="1"/>
  <c r="AW130" i="1"/>
  <c r="AZ130" i="1"/>
  <c r="AU130" i="1" s="1"/>
  <c r="R131" i="1"/>
  <c r="T131" i="1" s="1"/>
  <c r="S131" i="1"/>
  <c r="V131" i="1"/>
  <c r="W131" i="1"/>
  <c r="X131" i="1"/>
  <c r="Y131" i="1"/>
  <c r="Z131" i="1"/>
  <c r="AB131" i="1"/>
  <c r="AC131" i="1"/>
  <c r="AD131" i="1"/>
  <c r="AG131" i="1"/>
  <c r="AA131" i="1" s="1"/>
  <c r="AH131" i="1"/>
  <c r="AH137" i="1" s="1"/>
  <c r="AK131" i="1"/>
  <c r="AL131" i="1"/>
  <c r="AF131" i="1" s="1"/>
  <c r="AM131" i="1"/>
  <c r="AP131" i="1"/>
  <c r="AQ131" i="1"/>
  <c r="AR131" i="1"/>
  <c r="AS131" i="1"/>
  <c r="AT131" i="1"/>
  <c r="AU131" i="1"/>
  <c r="AV131" i="1"/>
  <c r="AW131" i="1"/>
  <c r="AX131" i="1"/>
  <c r="AY131" i="1"/>
  <c r="AZ131" i="1"/>
  <c r="R132" i="1"/>
  <c r="T132" i="1" s="1"/>
  <c r="S132" i="1"/>
  <c r="V132" i="1"/>
  <c r="W132" i="1"/>
  <c r="Y132" i="1" s="1"/>
  <c r="X132" i="1"/>
  <c r="AA132" i="1"/>
  <c r="AB132" i="1"/>
  <c r="AC132" i="1"/>
  <c r="AD132" i="1"/>
  <c r="AE132" i="1"/>
  <c r="AG132" i="1"/>
  <c r="AH132" i="1"/>
  <c r="AI132" i="1"/>
  <c r="AL132" i="1"/>
  <c r="AF132" i="1" s="1"/>
  <c r="AM132" i="1"/>
  <c r="AP132" i="1"/>
  <c r="AQ132" i="1"/>
  <c r="AK132" i="1" s="1"/>
  <c r="AR132" i="1"/>
  <c r="AV132" i="1"/>
  <c r="AW132" i="1"/>
  <c r="AX132" i="1"/>
  <c r="AZ132" i="1"/>
  <c r="AU132" i="1" s="1"/>
  <c r="R133" i="1"/>
  <c r="S133" i="1"/>
  <c r="T133" i="1"/>
  <c r="U133" i="1"/>
  <c r="W133" i="1"/>
  <c r="Z133" i="1" s="1"/>
  <c r="X133" i="1"/>
  <c r="Y133" i="1"/>
  <c r="AB133" i="1"/>
  <c r="V133" i="1" s="1"/>
  <c r="AC133" i="1"/>
  <c r="AF133" i="1"/>
  <c r="AG133" i="1"/>
  <c r="AA133" i="1" s="1"/>
  <c r="AH133" i="1"/>
  <c r="AK133" i="1"/>
  <c r="AL133" i="1"/>
  <c r="AM133" i="1"/>
  <c r="AN133" i="1"/>
  <c r="AO133" i="1"/>
  <c r="AQ133" i="1"/>
  <c r="AT133" i="1" s="1"/>
  <c r="AR133" i="1"/>
  <c r="AS133" i="1"/>
  <c r="AV133" i="1"/>
  <c r="AP133" i="1" s="1"/>
  <c r="AW133" i="1"/>
  <c r="AZ133" i="1"/>
  <c r="AU133" i="1" s="1"/>
  <c r="R134" i="1"/>
  <c r="T134" i="1" s="1"/>
  <c r="S134" i="1"/>
  <c r="V134" i="1"/>
  <c r="W134" i="1"/>
  <c r="X134" i="1"/>
  <c r="Y134" i="1"/>
  <c r="Z134" i="1"/>
  <c r="AB134" i="1"/>
  <c r="AE134" i="1" s="1"/>
  <c r="AC134" i="1"/>
  <c r="AD134" i="1"/>
  <c r="AG134" i="1"/>
  <c r="AA134" i="1" s="1"/>
  <c r="AH134" i="1"/>
  <c r="AK134" i="1"/>
  <c r="AL134" i="1"/>
  <c r="AF134" i="1" s="1"/>
  <c r="AM134" i="1"/>
  <c r="AP134" i="1"/>
  <c r="AQ134" i="1"/>
  <c r="AR134" i="1"/>
  <c r="AS134" i="1"/>
  <c r="AT134" i="1"/>
  <c r="AV134" i="1"/>
  <c r="AY134" i="1" s="1"/>
  <c r="AW134" i="1"/>
  <c r="AX134" i="1"/>
  <c r="AZ134" i="1"/>
  <c r="AU134" i="1" s="1"/>
  <c r="R135" i="1"/>
  <c r="T135" i="1" s="1"/>
  <c r="S135" i="1"/>
  <c r="S137" i="1" s="1"/>
  <c r="V135" i="1"/>
  <c r="W135" i="1"/>
  <c r="Y135" i="1" s="1"/>
  <c r="X135" i="1"/>
  <c r="AA135" i="1"/>
  <c r="AB135" i="1"/>
  <c r="AC135" i="1"/>
  <c r="AD135" i="1"/>
  <c r="AE135" i="1"/>
  <c r="AG135" i="1"/>
  <c r="AJ135" i="1" s="1"/>
  <c r="AH135" i="1"/>
  <c r="AI135" i="1"/>
  <c r="AL135" i="1"/>
  <c r="AF135" i="1" s="1"/>
  <c r="AM135" i="1"/>
  <c r="AM137" i="1" s="1"/>
  <c r="AP135" i="1"/>
  <c r="AQ135" i="1"/>
  <c r="AK135" i="1" s="1"/>
  <c r="AR135" i="1"/>
  <c r="AU135" i="1"/>
  <c r="AV135" i="1"/>
  <c r="AW135" i="1"/>
  <c r="AX135" i="1"/>
  <c r="AY135" i="1"/>
  <c r="AZ135" i="1"/>
  <c r="R136" i="1"/>
  <c r="U136" i="1" s="1"/>
  <c r="S136" i="1"/>
  <c r="T136" i="1"/>
  <c r="W136" i="1"/>
  <c r="Y136" i="1" s="1"/>
  <c r="X136" i="1"/>
  <c r="X137" i="1" s="1"/>
  <c r="AA136" i="1"/>
  <c r="AB136" i="1"/>
  <c r="V136" i="1" s="1"/>
  <c r="AC136" i="1"/>
  <c r="AF136" i="1"/>
  <c r="AG136" i="1"/>
  <c r="AH136" i="1"/>
  <c r="AI136" i="1"/>
  <c r="AJ136" i="1"/>
  <c r="AL136" i="1"/>
  <c r="AO136" i="1" s="1"/>
  <c r="AM136" i="1"/>
  <c r="AN136" i="1"/>
  <c r="AQ136" i="1"/>
  <c r="AK136" i="1" s="1"/>
  <c r="AR136" i="1"/>
  <c r="AR137" i="1" s="1"/>
  <c r="AV136" i="1"/>
  <c r="AP136" i="1" s="1"/>
  <c r="AW136" i="1"/>
  <c r="AZ136" i="1"/>
  <c r="AU136" i="1" s="1"/>
  <c r="AC137" i="1"/>
  <c r="AG137" i="1"/>
  <c r="AI137" i="1" s="1"/>
  <c r="AW137" i="1"/>
  <c r="R141" i="1"/>
  <c r="T141" i="1" s="1"/>
  <c r="S141" i="1"/>
  <c r="V141" i="1"/>
  <c r="W141" i="1"/>
  <c r="X141" i="1"/>
  <c r="Y141" i="1"/>
  <c r="Z141" i="1"/>
  <c r="AB141" i="1"/>
  <c r="AE141" i="1" s="1"/>
  <c r="AC141" i="1"/>
  <c r="AD141" i="1"/>
  <c r="AG141" i="1"/>
  <c r="AA141" i="1" s="1"/>
  <c r="AH141" i="1"/>
  <c r="AK141" i="1"/>
  <c r="AL141" i="1"/>
  <c r="AF141" i="1" s="1"/>
  <c r="AM141" i="1"/>
  <c r="AP141" i="1"/>
  <c r="AQ141" i="1"/>
  <c r="AR141" i="1"/>
  <c r="AS141" i="1"/>
  <c r="AT141" i="1"/>
  <c r="AV141" i="1"/>
  <c r="AY141" i="1" s="1"/>
  <c r="AW141" i="1"/>
  <c r="AX141" i="1"/>
  <c r="AZ141" i="1"/>
  <c r="AU141" i="1" s="1"/>
  <c r="R142" i="1"/>
  <c r="T142" i="1" s="1"/>
  <c r="S142" i="1"/>
  <c r="V142" i="1"/>
  <c r="W142" i="1"/>
  <c r="Y142" i="1" s="1"/>
  <c r="X142" i="1"/>
  <c r="AA142" i="1"/>
  <c r="AB142" i="1"/>
  <c r="AC142" i="1"/>
  <c r="AD142" i="1"/>
  <c r="AE142" i="1"/>
  <c r="AG142" i="1"/>
  <c r="AJ142" i="1" s="1"/>
  <c r="AH142" i="1"/>
  <c r="AI142" i="1"/>
  <c r="AL142" i="1"/>
  <c r="AF142" i="1" s="1"/>
  <c r="AM142" i="1"/>
  <c r="AP142" i="1"/>
  <c r="AQ142" i="1"/>
  <c r="AK142" i="1" s="1"/>
  <c r="AR142" i="1"/>
  <c r="AU142" i="1"/>
  <c r="AV142" i="1"/>
  <c r="AW142" i="1"/>
  <c r="AX142" i="1"/>
  <c r="AY142" i="1"/>
  <c r="AZ142" i="1"/>
  <c r="R143" i="1"/>
  <c r="U143" i="1" s="1"/>
  <c r="S143" i="1"/>
  <c r="T143" i="1"/>
  <c r="W143" i="1"/>
  <c r="Y143" i="1" s="1"/>
  <c r="X143" i="1"/>
  <c r="AA143" i="1"/>
  <c r="AB143" i="1"/>
  <c r="V143" i="1" s="1"/>
  <c r="AC143" i="1"/>
  <c r="AF143" i="1"/>
  <c r="AG143" i="1"/>
  <c r="AH143" i="1"/>
  <c r="AI143" i="1"/>
  <c r="AJ143" i="1"/>
  <c r="AL143" i="1"/>
  <c r="AO143" i="1" s="1"/>
  <c r="AM143" i="1"/>
  <c r="AN143" i="1"/>
  <c r="AQ143" i="1"/>
  <c r="AK143" i="1" s="1"/>
  <c r="AR143" i="1"/>
  <c r="AV143" i="1"/>
  <c r="AP143" i="1" s="1"/>
  <c r="AW143" i="1"/>
  <c r="AZ143" i="1"/>
  <c r="AU143" i="1" s="1"/>
  <c r="R144" i="1"/>
  <c r="S144" i="1"/>
  <c r="T144" i="1"/>
  <c r="U144" i="1"/>
  <c r="W144" i="1"/>
  <c r="Z144" i="1" s="1"/>
  <c r="X144" i="1"/>
  <c r="Y144" i="1"/>
  <c r="AB144" i="1"/>
  <c r="V144" i="1" s="1"/>
  <c r="AC144" i="1"/>
  <c r="AF144" i="1"/>
  <c r="AG144" i="1"/>
  <c r="AA144" i="1" s="1"/>
  <c r="AH144" i="1"/>
  <c r="AK144" i="1"/>
  <c r="AL144" i="1"/>
  <c r="AM144" i="1"/>
  <c r="AN144" i="1"/>
  <c r="AO144" i="1"/>
  <c r="AQ144" i="1"/>
  <c r="AT144" i="1" s="1"/>
  <c r="AR144" i="1"/>
  <c r="AS144" i="1"/>
  <c r="AV144" i="1"/>
  <c r="AP144" i="1" s="1"/>
  <c r="AW144" i="1"/>
  <c r="AZ144" i="1"/>
  <c r="AU144" i="1" s="1"/>
  <c r="R145" i="1"/>
  <c r="T145" i="1" s="1"/>
  <c r="S145" i="1"/>
  <c r="V145" i="1"/>
  <c r="W145" i="1"/>
  <c r="X145" i="1"/>
  <c r="Y145" i="1"/>
  <c r="Z145" i="1"/>
  <c r="AB145" i="1"/>
  <c r="AE145" i="1" s="1"/>
  <c r="AC145" i="1"/>
  <c r="AD145" i="1"/>
  <c r="AG145" i="1"/>
  <c r="AA145" i="1" s="1"/>
  <c r="AH145" i="1"/>
  <c r="AK145" i="1"/>
  <c r="AL145" i="1"/>
  <c r="AF145" i="1" s="1"/>
  <c r="AM145" i="1"/>
  <c r="AP145" i="1"/>
  <c r="AQ145" i="1"/>
  <c r="AR145" i="1"/>
  <c r="AS145" i="1"/>
  <c r="AT145" i="1"/>
  <c r="AV145" i="1"/>
  <c r="AY145" i="1" s="1"/>
  <c r="AW145" i="1"/>
  <c r="AX145" i="1"/>
  <c r="AZ145" i="1"/>
  <c r="AU145" i="1" s="1"/>
  <c r="R146" i="1"/>
  <c r="T146" i="1" s="1"/>
  <c r="S146" i="1"/>
  <c r="V146" i="1"/>
  <c r="W146" i="1"/>
  <c r="Y146" i="1" s="1"/>
  <c r="X146" i="1"/>
  <c r="AA146" i="1"/>
  <c r="AB146" i="1"/>
  <c r="AC146" i="1"/>
  <c r="AD146" i="1"/>
  <c r="AE146" i="1"/>
  <c r="AG146" i="1"/>
  <c r="AJ146" i="1" s="1"/>
  <c r="AH146" i="1"/>
  <c r="AI146" i="1"/>
  <c r="AL146" i="1"/>
  <c r="AF146" i="1" s="1"/>
  <c r="AM146" i="1"/>
  <c r="AP146" i="1"/>
  <c r="AQ146" i="1"/>
  <c r="AK146" i="1" s="1"/>
  <c r="AR146" i="1"/>
  <c r="AU146" i="1"/>
  <c r="AV146" i="1"/>
  <c r="AW146" i="1"/>
  <c r="AX146" i="1"/>
  <c r="AY146" i="1"/>
  <c r="AZ146" i="1"/>
  <c r="R147" i="1"/>
  <c r="U147" i="1" s="1"/>
  <c r="S147" i="1"/>
  <c r="T147" i="1"/>
  <c r="W147" i="1"/>
  <c r="Y147" i="1" s="1"/>
  <c r="X147" i="1"/>
  <c r="AA147" i="1"/>
  <c r="AB147" i="1"/>
  <c r="V147" i="1" s="1"/>
  <c r="AC147" i="1"/>
  <c r="AF147" i="1"/>
  <c r="AG147" i="1"/>
  <c r="AH147" i="1"/>
  <c r="AI147" i="1"/>
  <c r="AJ147" i="1"/>
  <c r="AL147" i="1"/>
  <c r="AO147" i="1" s="1"/>
  <c r="AM147" i="1"/>
  <c r="AN147" i="1"/>
  <c r="AQ147" i="1"/>
  <c r="AK147" i="1" s="1"/>
  <c r="AR147" i="1"/>
  <c r="AV147" i="1"/>
  <c r="AP147" i="1" s="1"/>
  <c r="AW147" i="1"/>
  <c r="AZ147" i="1"/>
  <c r="AU147" i="1" s="1"/>
  <c r="R148" i="1"/>
  <c r="S148" i="1"/>
  <c r="T148" i="1"/>
  <c r="U148" i="1"/>
  <c r="W148" i="1"/>
  <c r="Z148" i="1" s="1"/>
  <c r="X148" i="1"/>
  <c r="Y148" i="1"/>
  <c r="AB148" i="1"/>
  <c r="V148" i="1" s="1"/>
  <c r="AC148" i="1"/>
  <c r="AF148" i="1"/>
  <c r="AG148" i="1"/>
  <c r="AH148" i="1"/>
  <c r="AK148" i="1"/>
  <c r="AL148" i="1"/>
  <c r="AM148" i="1"/>
  <c r="AN148" i="1"/>
  <c r="AO148" i="1"/>
  <c r="AQ148" i="1"/>
  <c r="AT148" i="1" s="1"/>
  <c r="AR148" i="1"/>
  <c r="AS148" i="1"/>
  <c r="AV148" i="1"/>
  <c r="AP148" i="1" s="1"/>
  <c r="AW148" i="1"/>
  <c r="AZ148" i="1"/>
  <c r="AU148" i="1" s="1"/>
  <c r="R149" i="1"/>
  <c r="T149" i="1" s="1"/>
  <c r="S149" i="1"/>
  <c r="V149" i="1"/>
  <c r="W149" i="1"/>
  <c r="X149" i="1"/>
  <c r="Y149" i="1"/>
  <c r="Z149" i="1"/>
  <c r="AB149" i="1"/>
  <c r="AE149" i="1" s="1"/>
  <c r="AC149" i="1"/>
  <c r="AD149" i="1"/>
  <c r="AG149" i="1"/>
  <c r="AA149" i="1" s="1"/>
  <c r="AH149" i="1"/>
  <c r="AK149" i="1"/>
  <c r="AL149" i="1"/>
  <c r="AF149" i="1" s="1"/>
  <c r="AM149" i="1"/>
  <c r="AP149" i="1"/>
  <c r="AQ149" i="1"/>
  <c r="AR149" i="1"/>
  <c r="AS149" i="1"/>
  <c r="AT149" i="1"/>
  <c r="AV149" i="1"/>
  <c r="AY149" i="1" s="1"/>
  <c r="AW149" i="1"/>
  <c r="AX149" i="1"/>
  <c r="AZ149" i="1"/>
  <c r="AU149" i="1" s="1"/>
  <c r="R150" i="1"/>
  <c r="T150" i="1" s="1"/>
  <c r="S150" i="1"/>
  <c r="V150" i="1"/>
  <c r="W150" i="1"/>
  <c r="Y150" i="1" s="1"/>
  <c r="X150" i="1"/>
  <c r="AA150" i="1"/>
  <c r="AB150" i="1"/>
  <c r="AC150" i="1"/>
  <c r="AD150" i="1"/>
  <c r="AE150" i="1"/>
  <c r="AG150" i="1"/>
  <c r="AJ150" i="1" s="1"/>
  <c r="AH150" i="1"/>
  <c r="AI150" i="1"/>
  <c r="AL150" i="1"/>
  <c r="AF150" i="1" s="1"/>
  <c r="AM150" i="1"/>
  <c r="AP150" i="1"/>
  <c r="AQ150" i="1"/>
  <c r="AK150" i="1" s="1"/>
  <c r="AR150" i="1"/>
  <c r="AU150" i="1"/>
  <c r="AV150" i="1"/>
  <c r="AW150" i="1"/>
  <c r="AX150" i="1"/>
  <c r="AY150" i="1"/>
  <c r="AZ150" i="1"/>
  <c r="R151" i="1"/>
  <c r="U151" i="1" s="1"/>
  <c r="S151" i="1"/>
  <c r="T151" i="1"/>
  <c r="W151" i="1"/>
  <c r="Y151" i="1" s="1"/>
  <c r="X151" i="1"/>
  <c r="AA151" i="1"/>
  <c r="AB151" i="1"/>
  <c r="V151" i="1" s="1"/>
  <c r="AC151" i="1"/>
  <c r="AF151" i="1"/>
  <c r="AG151" i="1"/>
  <c r="AH151" i="1"/>
  <c r="AI151" i="1"/>
  <c r="AJ151" i="1"/>
  <c r="AL151" i="1"/>
  <c r="AO151" i="1" s="1"/>
  <c r="AM151" i="1"/>
  <c r="AN151" i="1"/>
  <c r="AQ151" i="1"/>
  <c r="AK151" i="1" s="1"/>
  <c r="AR151" i="1"/>
  <c r="AV151" i="1"/>
  <c r="AP151" i="1" s="1"/>
  <c r="AW151" i="1"/>
  <c r="AZ151" i="1"/>
  <c r="AU151" i="1" s="1"/>
  <c r="R152" i="1"/>
  <c r="S152" i="1"/>
  <c r="T152" i="1"/>
  <c r="U152" i="1"/>
  <c r="W152" i="1"/>
  <c r="Z152" i="1" s="1"/>
  <c r="X152" i="1"/>
  <c r="Y152" i="1"/>
  <c r="AB152" i="1"/>
  <c r="V152" i="1" s="1"/>
  <c r="AC152" i="1"/>
  <c r="AF152" i="1"/>
  <c r="AG152" i="1"/>
  <c r="AA152" i="1" s="1"/>
  <c r="AH152" i="1"/>
  <c r="AK152" i="1"/>
  <c r="AL152" i="1"/>
  <c r="AM152" i="1"/>
  <c r="AN152" i="1"/>
  <c r="AO152" i="1"/>
  <c r="AQ152" i="1"/>
  <c r="AT152" i="1" s="1"/>
  <c r="AR152" i="1"/>
  <c r="AS152" i="1"/>
  <c r="AV152" i="1"/>
  <c r="AP152" i="1" s="1"/>
  <c r="AW152" i="1"/>
  <c r="AZ152" i="1"/>
  <c r="AU152" i="1" s="1"/>
  <c r="R153" i="1"/>
  <c r="T153" i="1" s="1"/>
  <c r="S153" i="1"/>
  <c r="V153" i="1"/>
  <c r="W153" i="1"/>
  <c r="X153" i="1"/>
  <c r="Y153" i="1"/>
  <c r="Z153" i="1"/>
  <c r="AB153" i="1"/>
  <c r="AE153" i="1" s="1"/>
  <c r="AC153" i="1"/>
  <c r="AD153" i="1"/>
  <c r="AG153" i="1"/>
  <c r="AA153" i="1" s="1"/>
  <c r="AH153" i="1"/>
  <c r="AK153" i="1"/>
  <c r="AL153" i="1"/>
  <c r="AF153" i="1" s="1"/>
  <c r="AM153" i="1"/>
  <c r="AP153" i="1"/>
  <c r="AQ153" i="1"/>
  <c r="AR153" i="1"/>
  <c r="AS153" i="1"/>
  <c r="AT153" i="1"/>
  <c r="AV153" i="1"/>
  <c r="AY153" i="1" s="1"/>
  <c r="AW153" i="1"/>
  <c r="AX153" i="1"/>
  <c r="AZ153" i="1"/>
  <c r="AU153" i="1" s="1"/>
  <c r="R154" i="1"/>
  <c r="T154" i="1" s="1"/>
  <c r="S154" i="1"/>
  <c r="V154" i="1"/>
  <c r="W154" i="1"/>
  <c r="Y154" i="1" s="1"/>
  <c r="X154" i="1"/>
  <c r="AA154" i="1"/>
  <c r="AB154" i="1"/>
  <c r="AC154" i="1"/>
  <c r="AD154" i="1"/>
  <c r="AE154" i="1"/>
  <c r="AG154" i="1"/>
  <c r="AJ154" i="1" s="1"/>
  <c r="AH154" i="1"/>
  <c r="AI154" i="1"/>
  <c r="AL154" i="1"/>
  <c r="AF154" i="1" s="1"/>
  <c r="AM154" i="1"/>
  <c r="AP154" i="1"/>
  <c r="AQ154" i="1"/>
  <c r="AK154" i="1" s="1"/>
  <c r="AR154" i="1"/>
  <c r="AU154" i="1"/>
  <c r="AV154" i="1"/>
  <c r="AW154" i="1"/>
  <c r="AX154" i="1"/>
  <c r="AY154" i="1"/>
  <c r="AZ154" i="1"/>
  <c r="R155" i="1"/>
  <c r="U155" i="1" s="1"/>
  <c r="S155" i="1"/>
  <c r="T155" i="1"/>
  <c r="W155" i="1"/>
  <c r="Y155" i="1" s="1"/>
  <c r="X155" i="1"/>
  <c r="AA155" i="1"/>
  <c r="AB155" i="1"/>
  <c r="V155" i="1" s="1"/>
  <c r="AC155" i="1"/>
  <c r="AF155" i="1"/>
  <c r="AG155" i="1"/>
  <c r="AH155" i="1"/>
  <c r="AI155" i="1"/>
  <c r="AJ155" i="1"/>
  <c r="AL155" i="1"/>
  <c r="AO155" i="1" s="1"/>
  <c r="AM155" i="1"/>
  <c r="AN155" i="1"/>
  <c r="AQ155" i="1"/>
  <c r="AK155" i="1" s="1"/>
  <c r="AR155" i="1"/>
  <c r="AV155" i="1"/>
  <c r="AP155" i="1" s="1"/>
  <c r="AW155" i="1"/>
  <c r="AZ155" i="1"/>
  <c r="AU155" i="1" s="1"/>
  <c r="R156" i="1"/>
  <c r="S156" i="1"/>
  <c r="T156" i="1"/>
  <c r="U156" i="1"/>
  <c r="W156" i="1"/>
  <c r="Z156" i="1" s="1"/>
  <c r="X156" i="1"/>
  <c r="Y156" i="1"/>
  <c r="AB156" i="1"/>
  <c r="V156" i="1" s="1"/>
  <c r="AC156" i="1"/>
  <c r="AF156" i="1"/>
  <c r="AG156" i="1"/>
  <c r="AA156" i="1" s="1"/>
  <c r="AH156" i="1"/>
  <c r="AK156" i="1"/>
  <c r="AL156" i="1"/>
  <c r="AM156" i="1"/>
  <c r="AN156" i="1"/>
  <c r="AO156" i="1"/>
  <c r="AQ156" i="1"/>
  <c r="AT156" i="1" s="1"/>
  <c r="AR156" i="1"/>
  <c r="AS156" i="1"/>
  <c r="AV156" i="1"/>
  <c r="AP156" i="1" s="1"/>
  <c r="AW156" i="1"/>
  <c r="AZ156" i="1"/>
  <c r="AU156" i="1" s="1"/>
  <c r="R157" i="1"/>
  <c r="T157" i="1" s="1"/>
  <c r="S157" i="1"/>
  <c r="V157" i="1"/>
  <c r="W157" i="1"/>
  <c r="X157" i="1"/>
  <c r="Y157" i="1"/>
  <c r="Z157" i="1"/>
  <c r="AB157" i="1"/>
  <c r="AE157" i="1" s="1"/>
  <c r="AC157" i="1"/>
  <c r="AD157" i="1"/>
  <c r="AG157" i="1"/>
  <c r="AA157" i="1" s="1"/>
  <c r="AH157" i="1"/>
  <c r="AK157" i="1"/>
  <c r="AL157" i="1"/>
  <c r="AF157" i="1" s="1"/>
  <c r="AM157" i="1"/>
  <c r="AP157" i="1"/>
  <c r="AQ157" i="1"/>
  <c r="AR157" i="1"/>
  <c r="AS157" i="1"/>
  <c r="AT157" i="1"/>
  <c r="AV157" i="1"/>
  <c r="AY157" i="1" s="1"/>
  <c r="AW157" i="1"/>
  <c r="AX157" i="1"/>
  <c r="AZ157" i="1"/>
  <c r="AU157" i="1" s="1"/>
  <c r="R158" i="1"/>
  <c r="T158" i="1" s="1"/>
  <c r="S158" i="1"/>
  <c r="V158" i="1"/>
  <c r="W158" i="1"/>
  <c r="Y158" i="1" s="1"/>
  <c r="X158" i="1"/>
  <c r="AA158" i="1"/>
  <c r="AB158" i="1"/>
  <c r="AC158" i="1"/>
  <c r="AD158" i="1"/>
  <c r="AE158" i="1"/>
  <c r="AG158" i="1"/>
  <c r="AJ158" i="1" s="1"/>
  <c r="AH158" i="1"/>
  <c r="AI158" i="1"/>
  <c r="AL158" i="1"/>
  <c r="AF158" i="1" s="1"/>
  <c r="AM158" i="1"/>
  <c r="AP158" i="1"/>
  <c r="AQ158" i="1"/>
  <c r="AR158" i="1"/>
  <c r="AU158" i="1"/>
  <c r="AV158" i="1"/>
  <c r="AW158" i="1"/>
  <c r="AX158" i="1"/>
  <c r="AY158" i="1"/>
  <c r="AZ158" i="1"/>
  <c r="R159" i="1"/>
  <c r="U159" i="1" s="1"/>
  <c r="S159" i="1"/>
  <c r="T159" i="1"/>
  <c r="W159" i="1"/>
  <c r="X159" i="1"/>
  <c r="AA159" i="1"/>
  <c r="AB159" i="1"/>
  <c r="AC159" i="1"/>
  <c r="AF159" i="1"/>
  <c r="AG159" i="1"/>
  <c r="AH159" i="1"/>
  <c r="AI159" i="1"/>
  <c r="AJ159" i="1"/>
  <c r="AL159" i="1"/>
  <c r="AO159" i="1" s="1"/>
  <c r="AM159" i="1"/>
  <c r="AN159" i="1"/>
  <c r="AQ159" i="1"/>
  <c r="AK159" i="1" s="1"/>
  <c r="AR159" i="1"/>
  <c r="AV159" i="1"/>
  <c r="AW159" i="1"/>
  <c r="AZ159" i="1"/>
  <c r="AU159" i="1" s="1"/>
  <c r="R160" i="1"/>
  <c r="S160" i="1"/>
  <c r="T160" i="1"/>
  <c r="U160" i="1"/>
  <c r="W160" i="1"/>
  <c r="Z160" i="1" s="1"/>
  <c r="X160" i="1"/>
  <c r="Y160" i="1"/>
  <c r="AB160" i="1"/>
  <c r="V160" i="1" s="1"/>
  <c r="AC160" i="1"/>
  <c r="AF160" i="1"/>
  <c r="AG160" i="1"/>
  <c r="AH160" i="1"/>
  <c r="AK160" i="1"/>
  <c r="AL160" i="1"/>
  <c r="AM160" i="1"/>
  <c r="AN160" i="1"/>
  <c r="AO160" i="1"/>
  <c r="AQ160" i="1"/>
  <c r="AT160" i="1" s="1"/>
  <c r="AR160" i="1"/>
  <c r="AS160" i="1"/>
  <c r="AV160" i="1"/>
  <c r="AP160" i="1" s="1"/>
  <c r="AW160" i="1"/>
  <c r="AZ160" i="1"/>
  <c r="AU160" i="1" s="1"/>
  <c r="R161" i="1"/>
  <c r="S161" i="1"/>
  <c r="V161" i="1"/>
  <c r="W161" i="1"/>
  <c r="X161" i="1"/>
  <c r="Y161" i="1"/>
  <c r="Z161" i="1"/>
  <c r="AB161" i="1"/>
  <c r="AE161" i="1" s="1"/>
  <c r="AC161" i="1"/>
  <c r="AD161" i="1"/>
  <c r="AG161" i="1"/>
  <c r="AA161" i="1" s="1"/>
  <c r="AH161" i="1"/>
  <c r="AK161" i="1"/>
  <c r="AL161" i="1"/>
  <c r="AM161" i="1"/>
  <c r="AQ161" i="1"/>
  <c r="AR161" i="1"/>
  <c r="AS161" i="1"/>
  <c r="AT161" i="1"/>
  <c r="AV161" i="1"/>
  <c r="AY161" i="1" s="1"/>
  <c r="AW161" i="1"/>
  <c r="AX161" i="1"/>
  <c r="AZ161" i="1"/>
  <c r="AU161" i="1" s="1"/>
  <c r="R162" i="1"/>
  <c r="T162" i="1" s="1"/>
  <c r="S162" i="1"/>
  <c r="V162" i="1"/>
  <c r="W162" i="1"/>
  <c r="X162" i="1"/>
  <c r="AA162" i="1"/>
  <c r="AB162" i="1"/>
  <c r="AC162" i="1"/>
  <c r="AD162" i="1"/>
  <c r="AE162" i="1"/>
  <c r="AG162" i="1"/>
  <c r="AJ162" i="1" s="1"/>
  <c r="AH162" i="1"/>
  <c r="AI162" i="1"/>
  <c r="AL162" i="1"/>
  <c r="AF162" i="1" s="1"/>
  <c r="AM162" i="1"/>
  <c r="AP162" i="1"/>
  <c r="AQ162" i="1"/>
  <c r="AR162" i="1"/>
  <c r="AU162" i="1"/>
  <c r="AV162" i="1"/>
  <c r="AW162" i="1"/>
  <c r="AX162" i="1"/>
  <c r="AY162" i="1"/>
  <c r="AZ162" i="1"/>
  <c r="R163" i="1"/>
  <c r="U163" i="1" s="1"/>
  <c r="S163" i="1"/>
  <c r="T163" i="1"/>
  <c r="W163" i="1"/>
  <c r="X163" i="1"/>
  <c r="AA163" i="1"/>
  <c r="AB163" i="1"/>
  <c r="AC163" i="1"/>
  <c r="AF163" i="1"/>
  <c r="AG163" i="1"/>
  <c r="AH163" i="1"/>
  <c r="AI163" i="1"/>
  <c r="AJ163" i="1"/>
  <c r="AL163" i="1"/>
  <c r="AO163" i="1" s="1"/>
  <c r="AM163" i="1"/>
  <c r="AN163" i="1"/>
  <c r="AQ163" i="1"/>
  <c r="AK163" i="1" s="1"/>
  <c r="AR163" i="1"/>
  <c r="AV163" i="1"/>
  <c r="AW163" i="1"/>
  <c r="AZ163" i="1"/>
  <c r="AU163" i="1" s="1"/>
  <c r="R164" i="1"/>
  <c r="S164" i="1"/>
  <c r="T164" i="1"/>
  <c r="U164" i="1"/>
  <c r="W164" i="1"/>
  <c r="Z164" i="1" s="1"/>
  <c r="X164" i="1"/>
  <c r="Y164" i="1"/>
  <c r="AB164" i="1"/>
  <c r="V164" i="1" s="1"/>
  <c r="AC164" i="1"/>
  <c r="AF164" i="1"/>
  <c r="AG164" i="1"/>
  <c r="AH164" i="1"/>
  <c r="AK164" i="1"/>
  <c r="AL164" i="1"/>
  <c r="AM164" i="1"/>
  <c r="AN164" i="1"/>
  <c r="AO164" i="1"/>
  <c r="AQ164" i="1"/>
  <c r="AT164" i="1" s="1"/>
  <c r="AR164" i="1"/>
  <c r="AS164" i="1"/>
  <c r="AV164" i="1"/>
  <c r="AP164" i="1" s="1"/>
  <c r="AW164" i="1"/>
  <c r="AZ164" i="1"/>
  <c r="AU164" i="1" s="1"/>
  <c r="R165" i="1"/>
  <c r="S165" i="1"/>
  <c r="V165" i="1"/>
  <c r="W165" i="1"/>
  <c r="X165" i="1"/>
  <c r="Y165" i="1"/>
  <c r="Z165" i="1"/>
  <c r="AB165" i="1"/>
  <c r="AE165" i="1" s="1"/>
  <c r="AC165" i="1"/>
  <c r="AD165" i="1"/>
  <c r="AG165" i="1"/>
  <c r="AA165" i="1" s="1"/>
  <c r="AH165" i="1"/>
  <c r="AK165" i="1"/>
  <c r="AL165" i="1"/>
  <c r="AM165" i="1"/>
  <c r="AQ165" i="1"/>
  <c r="AR165" i="1"/>
  <c r="AS165" i="1"/>
  <c r="AT165" i="1"/>
  <c r="AV165" i="1"/>
  <c r="AY165" i="1" s="1"/>
  <c r="AW165" i="1"/>
  <c r="AX165" i="1"/>
  <c r="AZ165" i="1"/>
  <c r="AU165" i="1" s="1"/>
  <c r="R166" i="1"/>
  <c r="T166" i="1" s="1"/>
  <c r="S166" i="1"/>
  <c r="V166" i="1"/>
  <c r="W166" i="1"/>
  <c r="X166" i="1"/>
  <c r="AA166" i="1"/>
  <c r="AB166" i="1"/>
  <c r="AC166" i="1"/>
  <c r="AD166" i="1"/>
  <c r="AE166" i="1"/>
  <c r="AG166" i="1"/>
  <c r="AJ166" i="1" s="1"/>
  <c r="AH166" i="1"/>
  <c r="AI166" i="1"/>
  <c r="AL166" i="1"/>
  <c r="AF166" i="1" s="1"/>
  <c r="AM166" i="1"/>
  <c r="AP166" i="1"/>
  <c r="AQ166" i="1"/>
  <c r="AR166" i="1"/>
  <c r="AU166" i="1"/>
  <c r="AV166" i="1"/>
  <c r="AW166" i="1"/>
  <c r="AX166" i="1"/>
  <c r="AY166" i="1"/>
  <c r="AZ166" i="1"/>
  <c r="R167" i="1"/>
  <c r="U167" i="1" s="1"/>
  <c r="S167" i="1"/>
  <c r="T167" i="1"/>
  <c r="W167" i="1"/>
  <c r="X167" i="1"/>
  <c r="AA167" i="1"/>
  <c r="AB167" i="1"/>
  <c r="AF167" i="1" s="1"/>
  <c r="AC167" i="1"/>
  <c r="AG167" i="1"/>
  <c r="AH167" i="1"/>
  <c r="AI167" i="1"/>
  <c r="AJ167" i="1"/>
  <c r="AL167" i="1"/>
  <c r="AO167" i="1" s="1"/>
  <c r="AM167" i="1"/>
  <c r="AN167" i="1"/>
  <c r="AQ167" i="1"/>
  <c r="AK167" i="1" s="1"/>
  <c r="AR167" i="1"/>
  <c r="AV167" i="1"/>
  <c r="AW167" i="1"/>
  <c r="AZ167" i="1"/>
  <c r="AU167" i="1" s="1"/>
  <c r="R168" i="1"/>
  <c r="S168" i="1"/>
  <c r="T168" i="1"/>
  <c r="U168" i="1"/>
  <c r="W168" i="1"/>
  <c r="X168" i="1"/>
  <c r="Y168" i="1"/>
  <c r="AB168" i="1"/>
  <c r="AC168" i="1"/>
  <c r="AG168" i="1"/>
  <c r="AH168" i="1"/>
  <c r="AJ168" i="1"/>
  <c r="AK168" i="1"/>
  <c r="AL168" i="1"/>
  <c r="AM168" i="1"/>
  <c r="AN168" i="1"/>
  <c r="AO168" i="1"/>
  <c r="AQ168" i="1"/>
  <c r="AR168" i="1"/>
  <c r="AS168" i="1" s="1"/>
  <c r="AV168" i="1"/>
  <c r="AW168" i="1"/>
  <c r="AZ168" i="1"/>
  <c r="AU168" i="1" s="1"/>
  <c r="R171" i="1"/>
  <c r="T171" i="1" s="1"/>
  <c r="S171" i="1"/>
  <c r="V171" i="1"/>
  <c r="W171" i="1"/>
  <c r="X171" i="1"/>
  <c r="Y171" i="1"/>
  <c r="Z171" i="1"/>
  <c r="AB171" i="1"/>
  <c r="AC171" i="1"/>
  <c r="AD171" i="1" s="1"/>
  <c r="AG171" i="1"/>
  <c r="AH171" i="1"/>
  <c r="AL171" i="1"/>
  <c r="AM171" i="1"/>
  <c r="AO171" i="1"/>
  <c r="AP171" i="1"/>
  <c r="AQ171" i="1"/>
  <c r="AR171" i="1"/>
  <c r="AS171" i="1"/>
  <c r="AT171" i="1"/>
  <c r="AV171" i="1"/>
  <c r="AY171" i="1" s="1"/>
  <c r="AW171" i="1"/>
  <c r="AX171" i="1" s="1"/>
  <c r="AZ171" i="1"/>
  <c r="AU171" i="1" s="1"/>
  <c r="R172" i="1"/>
  <c r="S172" i="1"/>
  <c r="S177" i="1" s="1"/>
  <c r="V172" i="1"/>
  <c r="W172" i="1"/>
  <c r="Y172" i="1" s="1"/>
  <c r="X172" i="1"/>
  <c r="Z172" i="1"/>
  <c r="AB172" i="1"/>
  <c r="AC172" i="1"/>
  <c r="AD172" i="1"/>
  <c r="AE172" i="1"/>
  <c r="AG172" i="1"/>
  <c r="AJ172" i="1" s="1"/>
  <c r="AH172" i="1"/>
  <c r="AI172" i="1"/>
  <c r="AL172" i="1"/>
  <c r="AM172" i="1"/>
  <c r="AM177" i="1" s="1"/>
  <c r="AQ172" i="1"/>
  <c r="AQ177" i="1" s="1"/>
  <c r="AR172" i="1"/>
  <c r="AV172" i="1"/>
  <c r="AW172" i="1"/>
  <c r="AX172" i="1"/>
  <c r="AY172" i="1"/>
  <c r="AZ172" i="1"/>
  <c r="R173" i="1"/>
  <c r="S173" i="1"/>
  <c r="T173" i="1" s="1"/>
  <c r="W173" i="1"/>
  <c r="X173" i="1"/>
  <c r="AB173" i="1"/>
  <c r="AC173" i="1"/>
  <c r="AE173" i="1"/>
  <c r="AF173" i="1"/>
  <c r="AG173" i="1"/>
  <c r="AH173" i="1"/>
  <c r="AI173" i="1"/>
  <c r="AJ173" i="1"/>
  <c r="AL173" i="1"/>
  <c r="AM173" i="1"/>
  <c r="AN173" i="1" s="1"/>
  <c r="AQ173" i="1"/>
  <c r="AR173" i="1"/>
  <c r="AV173" i="1"/>
  <c r="AW173" i="1"/>
  <c r="AZ173" i="1"/>
  <c r="AZ177" i="1" s="1"/>
  <c r="R174" i="1"/>
  <c r="S174" i="1"/>
  <c r="T174" i="1"/>
  <c r="U174" i="1"/>
  <c r="W174" i="1"/>
  <c r="X174" i="1"/>
  <c r="Y174" i="1" s="1"/>
  <c r="AB174" i="1"/>
  <c r="AC174" i="1"/>
  <c r="AG174" i="1"/>
  <c r="AH174" i="1"/>
  <c r="AJ174" i="1"/>
  <c r="AK174" i="1"/>
  <c r="AL174" i="1"/>
  <c r="AM174" i="1"/>
  <c r="AN174" i="1"/>
  <c r="AO174" i="1"/>
  <c r="AQ174" i="1"/>
  <c r="AR174" i="1"/>
  <c r="AR177" i="1" s="1"/>
  <c r="AV174" i="1"/>
  <c r="AW174" i="1"/>
  <c r="AZ174" i="1"/>
  <c r="AU174" i="1" s="1"/>
  <c r="R175" i="1"/>
  <c r="T175" i="1" s="1"/>
  <c r="S175" i="1"/>
  <c r="V175" i="1"/>
  <c r="W175" i="1"/>
  <c r="X175" i="1"/>
  <c r="Y175" i="1"/>
  <c r="Z175" i="1"/>
  <c r="AB175" i="1"/>
  <c r="AC175" i="1"/>
  <c r="AD175" i="1" s="1"/>
  <c r="AG175" i="1"/>
  <c r="AH175" i="1"/>
  <c r="AL175" i="1"/>
  <c r="AM175" i="1"/>
  <c r="AO175" i="1"/>
  <c r="AP175" i="1"/>
  <c r="AQ175" i="1"/>
  <c r="AR175" i="1"/>
  <c r="AS175" i="1"/>
  <c r="AT175" i="1"/>
  <c r="AV175" i="1"/>
  <c r="AY175" i="1" s="1"/>
  <c r="AW175" i="1"/>
  <c r="AX175" i="1" s="1"/>
  <c r="AZ175" i="1"/>
  <c r="AU175" i="1" s="1"/>
  <c r="R176" i="1"/>
  <c r="S176" i="1"/>
  <c r="V176" i="1"/>
  <c r="W176" i="1"/>
  <c r="Y176" i="1" s="1"/>
  <c r="X176" i="1"/>
  <c r="Z176" i="1"/>
  <c r="AB176" i="1"/>
  <c r="AC176" i="1"/>
  <c r="AD176" i="1"/>
  <c r="AE176" i="1"/>
  <c r="AG176" i="1"/>
  <c r="AJ176" i="1" s="1"/>
  <c r="AH176" i="1"/>
  <c r="AI176" i="1"/>
  <c r="AL176" i="1"/>
  <c r="AM176" i="1"/>
  <c r="AQ176" i="1"/>
  <c r="AR176" i="1"/>
  <c r="AV176" i="1"/>
  <c r="AW176" i="1"/>
  <c r="AX176" i="1"/>
  <c r="AY176" i="1"/>
  <c r="AZ176" i="1"/>
  <c r="X177" i="1"/>
  <c r="AV177" i="1"/>
  <c r="AY177" i="1" s="1"/>
  <c r="R181" i="1"/>
  <c r="S181" i="1"/>
  <c r="T181" i="1"/>
  <c r="U181" i="1"/>
  <c r="W181" i="1"/>
  <c r="X181" i="1"/>
  <c r="Y181" i="1" s="1"/>
  <c r="AB181" i="1"/>
  <c r="AC181" i="1"/>
  <c r="AF181" i="1"/>
  <c r="AG181" i="1"/>
  <c r="AH181" i="1"/>
  <c r="AK181" i="1"/>
  <c r="AL181" i="1"/>
  <c r="AM181" i="1"/>
  <c r="AN181" i="1"/>
  <c r="AO181" i="1"/>
  <c r="AQ181" i="1"/>
  <c r="AR181" i="1"/>
  <c r="AS181" i="1" s="1"/>
  <c r="AV181" i="1"/>
  <c r="AW181" i="1"/>
  <c r="AZ181" i="1"/>
  <c r="AU181" i="1" s="1"/>
  <c r="R182" i="1"/>
  <c r="T182" i="1" s="1"/>
  <c r="S182" i="1"/>
  <c r="U182" i="1"/>
  <c r="V182" i="1"/>
  <c r="W182" i="1"/>
  <c r="X182" i="1"/>
  <c r="Y182" i="1"/>
  <c r="Z182" i="1"/>
  <c r="AB182" i="1"/>
  <c r="AC182" i="1"/>
  <c r="AD182" i="1" s="1"/>
  <c r="AG182" i="1"/>
  <c r="AH182" i="1"/>
  <c r="AK182" i="1"/>
  <c r="AL182" i="1"/>
  <c r="AM182" i="1"/>
  <c r="AP182" i="1"/>
  <c r="AQ182" i="1"/>
  <c r="AR182" i="1"/>
  <c r="AS182" i="1"/>
  <c r="AT182" i="1"/>
  <c r="AV182" i="1"/>
  <c r="AY182" i="1" s="1"/>
  <c r="AW182" i="1"/>
  <c r="AX182" i="1" s="1"/>
  <c r="AZ182" i="1"/>
  <c r="AU182" i="1" s="1"/>
  <c r="R183" i="1"/>
  <c r="S183" i="1"/>
  <c r="W183" i="1"/>
  <c r="Y183" i="1" s="1"/>
  <c r="X183" i="1"/>
  <c r="AB183" i="1"/>
  <c r="AC183" i="1"/>
  <c r="AD183" i="1"/>
  <c r="AE183" i="1"/>
  <c r="AG183" i="1"/>
  <c r="AJ183" i="1" s="1"/>
  <c r="AH183" i="1"/>
  <c r="AI183" i="1"/>
  <c r="AL183" i="1"/>
  <c r="AM183" i="1"/>
  <c r="AP183" i="1"/>
  <c r="AQ183" i="1"/>
  <c r="AU183" i="1" s="1"/>
  <c r="AR183" i="1"/>
  <c r="AT183" i="1"/>
  <c r="AV183" i="1"/>
  <c r="AW183" i="1"/>
  <c r="AX183" i="1"/>
  <c r="AY183" i="1"/>
  <c r="AZ183" i="1"/>
  <c r="R184" i="1"/>
  <c r="S184" i="1"/>
  <c r="T184" i="1" s="1"/>
  <c r="W184" i="1"/>
  <c r="X184" i="1"/>
  <c r="AA184" i="1"/>
  <c r="AB184" i="1"/>
  <c r="AC184" i="1"/>
  <c r="AF184" i="1"/>
  <c r="AG184" i="1"/>
  <c r="AH184" i="1"/>
  <c r="AI184" i="1"/>
  <c r="AJ184" i="1"/>
  <c r="AL184" i="1"/>
  <c r="AM184" i="1"/>
  <c r="AN184" i="1" s="1"/>
  <c r="AQ184" i="1"/>
  <c r="AR184" i="1"/>
  <c r="AV184" i="1"/>
  <c r="AW184" i="1"/>
  <c r="AZ184" i="1"/>
  <c r="AY184" i="1" s="1"/>
  <c r="R185" i="1"/>
  <c r="S185" i="1"/>
  <c r="T185" i="1"/>
  <c r="U185" i="1"/>
  <c r="W185" i="1"/>
  <c r="X185" i="1"/>
  <c r="Y185" i="1" s="1"/>
  <c r="AB185" i="1"/>
  <c r="AC185" i="1"/>
  <c r="AF185" i="1"/>
  <c r="AG185" i="1"/>
  <c r="AH185" i="1"/>
  <c r="AK185" i="1"/>
  <c r="AL185" i="1"/>
  <c r="AM185" i="1"/>
  <c r="AN185" i="1"/>
  <c r="AO185" i="1"/>
  <c r="AQ185" i="1"/>
  <c r="AR185" i="1"/>
  <c r="AS185" i="1" s="1"/>
  <c r="AV185" i="1"/>
  <c r="AW185" i="1"/>
  <c r="AZ185" i="1"/>
  <c r="AU185" i="1" s="1"/>
  <c r="R186" i="1"/>
  <c r="T186" i="1" s="1"/>
  <c r="S186" i="1"/>
  <c r="U186" i="1"/>
  <c r="V186" i="1"/>
  <c r="W186" i="1"/>
  <c r="X186" i="1"/>
  <c r="Y186" i="1"/>
  <c r="Z186" i="1"/>
  <c r="AB186" i="1"/>
  <c r="AC186" i="1"/>
  <c r="AD186" i="1" s="1"/>
  <c r="AG186" i="1"/>
  <c r="AH186" i="1"/>
  <c r="AK186" i="1"/>
  <c r="AL186" i="1"/>
  <c r="AM186" i="1"/>
  <c r="AP186" i="1"/>
  <c r="AQ186" i="1"/>
  <c r="AR186" i="1"/>
  <c r="AS186" i="1"/>
  <c r="AT186" i="1"/>
  <c r="AV186" i="1"/>
  <c r="AW186" i="1"/>
  <c r="AZ186" i="1"/>
  <c r="AU186" i="1" s="1"/>
  <c r="R187" i="1"/>
  <c r="S187" i="1"/>
  <c r="V187" i="1"/>
  <c r="W187" i="1"/>
  <c r="Y187" i="1" s="1"/>
  <c r="X187" i="1"/>
  <c r="Z187" i="1"/>
  <c r="AB187" i="1"/>
  <c r="AC187" i="1"/>
  <c r="AD187" i="1"/>
  <c r="AG187" i="1"/>
  <c r="AA187" i="1" s="1"/>
  <c r="AH187" i="1"/>
  <c r="AI187" i="1"/>
  <c r="AL187" i="1"/>
  <c r="AP187" i="1" s="1"/>
  <c r="AM187" i="1"/>
  <c r="AO187" i="1"/>
  <c r="AQ187" i="1"/>
  <c r="AT187" i="1" s="1"/>
  <c r="AR187" i="1"/>
  <c r="AS187" i="1"/>
  <c r="AU187" i="1"/>
  <c r="AV187" i="1"/>
  <c r="AW187" i="1"/>
  <c r="AX187" i="1" s="1"/>
  <c r="AY187" i="1"/>
  <c r="AZ187" i="1"/>
  <c r="R188" i="1"/>
  <c r="S188" i="1"/>
  <c r="W188" i="1"/>
  <c r="Y188" i="1" s="1"/>
  <c r="X188" i="1"/>
  <c r="AB188" i="1"/>
  <c r="AD188" i="1" s="1"/>
  <c r="AC188" i="1"/>
  <c r="AF188" i="1"/>
  <c r="AG188" i="1"/>
  <c r="AH188" i="1"/>
  <c r="AI188" i="1" s="1"/>
  <c r="AJ188" i="1"/>
  <c r="AL188" i="1"/>
  <c r="AM188" i="1"/>
  <c r="AP188" i="1"/>
  <c r="AQ188" i="1"/>
  <c r="AR188" i="1"/>
  <c r="AU188" i="1"/>
  <c r="AV188" i="1"/>
  <c r="AX188" i="1" s="1"/>
  <c r="AW188" i="1"/>
  <c r="AY188" i="1"/>
  <c r="AZ188" i="1"/>
  <c r="R189" i="1"/>
  <c r="S189" i="1"/>
  <c r="T189" i="1"/>
  <c r="W189" i="1"/>
  <c r="U189" i="1" s="1"/>
  <c r="X189" i="1"/>
  <c r="Y189" i="1"/>
  <c r="AB189" i="1"/>
  <c r="AF189" i="1" s="1"/>
  <c r="AC189" i="1"/>
  <c r="AE189" i="1"/>
  <c r="AG189" i="1"/>
  <c r="AJ189" i="1" s="1"/>
  <c r="AH189" i="1"/>
  <c r="AI189" i="1"/>
  <c r="AK189" i="1"/>
  <c r="AL189" i="1"/>
  <c r="AM189" i="1"/>
  <c r="AN189" i="1" s="1"/>
  <c r="AO189" i="1"/>
  <c r="AQ189" i="1"/>
  <c r="AR189" i="1"/>
  <c r="AS189" i="1" s="1"/>
  <c r="AV189" i="1"/>
  <c r="AW189" i="1"/>
  <c r="AZ189" i="1"/>
  <c r="AU189" i="1" s="1"/>
  <c r="R190" i="1"/>
  <c r="S190" i="1"/>
  <c r="T190" i="1"/>
  <c r="U190" i="1"/>
  <c r="W190" i="1"/>
  <c r="X190" i="1"/>
  <c r="Y190" i="1"/>
  <c r="AB190" i="1"/>
  <c r="AC190" i="1"/>
  <c r="AG190" i="1"/>
  <c r="AH190" i="1"/>
  <c r="AL190" i="1"/>
  <c r="AN190" i="1" s="1"/>
  <c r="AM190" i="1"/>
  <c r="AP190" i="1"/>
  <c r="AQ190" i="1"/>
  <c r="AR190" i="1"/>
  <c r="AS190" i="1" s="1"/>
  <c r="AT190" i="1"/>
  <c r="AV190" i="1"/>
  <c r="AW190" i="1"/>
  <c r="AZ190" i="1"/>
  <c r="AU190" i="1" s="1"/>
  <c r="R191" i="1"/>
  <c r="T191" i="1" s="1"/>
  <c r="S191" i="1"/>
  <c r="U191" i="1"/>
  <c r="V191" i="1"/>
  <c r="W191" i="1"/>
  <c r="Z191" i="1" s="1"/>
  <c r="X191" i="1"/>
  <c r="Y191" i="1"/>
  <c r="AB191" i="1"/>
  <c r="AC191" i="1"/>
  <c r="AD191" i="1" s="1"/>
  <c r="AG191" i="1"/>
  <c r="AA191" i="1" s="1"/>
  <c r="AH191" i="1"/>
  <c r="AK191" i="1"/>
  <c r="AL191" i="1"/>
  <c r="AF191" i="1" s="1"/>
  <c r="AM191" i="1"/>
  <c r="AO191" i="1"/>
  <c r="AP191" i="1"/>
  <c r="AQ191" i="1"/>
  <c r="AT191" i="1" s="1"/>
  <c r="AR191" i="1"/>
  <c r="AS191" i="1"/>
  <c r="AU191" i="1"/>
  <c r="AV191" i="1"/>
  <c r="AW191" i="1"/>
  <c r="AX191" i="1" s="1"/>
  <c r="AY191" i="1"/>
  <c r="AZ191" i="1"/>
  <c r="R192" i="1"/>
  <c r="T192" i="1" s="1"/>
  <c r="S192" i="1"/>
  <c r="V192" i="1"/>
  <c r="W192" i="1"/>
  <c r="Y192" i="1" s="1"/>
  <c r="X192" i="1"/>
  <c r="Z192" i="1"/>
  <c r="AA192" i="1"/>
  <c r="AB192" i="1"/>
  <c r="AE192" i="1" s="1"/>
  <c r="AC192" i="1"/>
  <c r="AD192" i="1"/>
  <c r="AG192" i="1"/>
  <c r="AH192" i="1"/>
  <c r="AI192" i="1" s="1"/>
  <c r="AL192" i="1"/>
  <c r="AP192" i="1" s="1"/>
  <c r="AM192" i="1"/>
  <c r="AQ192" i="1"/>
  <c r="AK192" i="1" s="1"/>
  <c r="AR192" i="1"/>
  <c r="AT192" i="1"/>
  <c r="AV192" i="1"/>
  <c r="AY192" i="1" s="1"/>
  <c r="AW192" i="1"/>
  <c r="AX192" i="1"/>
  <c r="AZ192" i="1"/>
  <c r="AU192" i="1" s="1"/>
  <c r="R193" i="1"/>
  <c r="S193" i="1"/>
  <c r="T193" i="1" s="1"/>
  <c r="W193" i="1"/>
  <c r="AA193" i="1" s="1"/>
  <c r="X193" i="1"/>
  <c r="AB193" i="1"/>
  <c r="V193" i="1" s="1"/>
  <c r="AC193" i="1"/>
  <c r="AE193" i="1"/>
  <c r="AF193" i="1"/>
  <c r="AG193" i="1"/>
  <c r="AJ193" i="1" s="1"/>
  <c r="AH193" i="1"/>
  <c r="AI193" i="1"/>
  <c r="AL193" i="1"/>
  <c r="AM193" i="1"/>
  <c r="AN193" i="1" s="1"/>
  <c r="AQ193" i="1"/>
  <c r="AU193" i="1" s="1"/>
  <c r="AR193" i="1"/>
  <c r="AV193" i="1"/>
  <c r="AP193" i="1" s="1"/>
  <c r="AW193" i="1"/>
  <c r="AY193" i="1"/>
  <c r="AZ193" i="1"/>
  <c r="R194" i="1"/>
  <c r="U194" i="1" s="1"/>
  <c r="S194" i="1"/>
  <c r="T194" i="1"/>
  <c r="W194" i="1"/>
  <c r="X194" i="1"/>
  <c r="Y194" i="1" s="1"/>
  <c r="AB194" i="1"/>
  <c r="AF194" i="1" s="1"/>
  <c r="AC194" i="1"/>
  <c r="AG194" i="1"/>
  <c r="AA194" i="1" s="1"/>
  <c r="AH194" i="1"/>
  <c r="AJ194" i="1"/>
  <c r="AK194" i="1"/>
  <c r="AL194" i="1"/>
  <c r="AO194" i="1" s="1"/>
  <c r="AM194" i="1"/>
  <c r="AN194" i="1"/>
  <c r="AQ194" i="1"/>
  <c r="AR194" i="1"/>
  <c r="AS194" i="1" s="1"/>
  <c r="AV194" i="1"/>
  <c r="AW194" i="1"/>
  <c r="AZ194" i="1"/>
  <c r="AU194" i="1" s="1"/>
  <c r="R195" i="1"/>
  <c r="T195" i="1" s="1"/>
  <c r="S195" i="1"/>
  <c r="U195" i="1"/>
  <c r="V195" i="1"/>
  <c r="W195" i="1"/>
  <c r="Z195" i="1" s="1"/>
  <c r="X195" i="1"/>
  <c r="Y195" i="1"/>
  <c r="AB195" i="1"/>
  <c r="AC195" i="1"/>
  <c r="AD195" i="1" s="1"/>
  <c r="AG195" i="1"/>
  <c r="AK195" i="1" s="1"/>
  <c r="AH195" i="1"/>
  <c r="AL195" i="1"/>
  <c r="AF195" i="1" s="1"/>
  <c r="AM195" i="1"/>
  <c r="AO195" i="1"/>
  <c r="AP195" i="1"/>
  <c r="AQ195" i="1"/>
  <c r="AT195" i="1" s="1"/>
  <c r="AR195" i="1"/>
  <c r="AS195" i="1"/>
  <c r="AU195" i="1"/>
  <c r="AV195" i="1"/>
  <c r="AW195" i="1"/>
  <c r="AX195" i="1" s="1"/>
  <c r="AY195" i="1"/>
  <c r="AZ195" i="1"/>
  <c r="R196" i="1"/>
  <c r="V196" i="1" s="1"/>
  <c r="S196" i="1"/>
  <c r="W196" i="1"/>
  <c r="Y196" i="1" s="1"/>
  <c r="X196" i="1"/>
  <c r="Z196" i="1"/>
  <c r="AA196" i="1"/>
  <c r="AB196" i="1"/>
  <c r="AE196" i="1" s="1"/>
  <c r="AC196" i="1"/>
  <c r="AD196" i="1"/>
  <c r="AG196" i="1"/>
  <c r="AH196" i="1"/>
  <c r="AI196" i="1" s="1"/>
  <c r="AL196" i="1"/>
  <c r="AP196" i="1" s="1"/>
  <c r="AM196" i="1"/>
  <c r="AQ196" i="1"/>
  <c r="AK196" i="1" s="1"/>
  <c r="AR196" i="1"/>
  <c r="AT196" i="1"/>
  <c r="AV196" i="1"/>
  <c r="AW196" i="1"/>
  <c r="AX196" i="1"/>
  <c r="AZ196" i="1"/>
  <c r="AU196" i="1" s="1"/>
  <c r="R197" i="1"/>
  <c r="S197" i="1"/>
  <c r="T197" i="1" s="1"/>
  <c r="U197" i="1"/>
  <c r="W197" i="1"/>
  <c r="Z197" i="1" s="1"/>
  <c r="X197" i="1"/>
  <c r="AA197" i="1"/>
  <c r="AB197" i="1"/>
  <c r="V197" i="1" s="1"/>
  <c r="AC197" i="1"/>
  <c r="AF197" i="1"/>
  <c r="AG197" i="1"/>
  <c r="AJ197" i="1" s="1"/>
  <c r="AH197" i="1"/>
  <c r="AL197" i="1"/>
  <c r="AM197" i="1"/>
  <c r="AN197" i="1" s="1"/>
  <c r="AQ197" i="1"/>
  <c r="AT197" i="1" s="1"/>
  <c r="AR197" i="1"/>
  <c r="AV197" i="1"/>
  <c r="AP197" i="1" s="1"/>
  <c r="AW197" i="1"/>
  <c r="AY197" i="1"/>
  <c r="AZ197" i="1"/>
  <c r="R198" i="1"/>
  <c r="U198" i="1" s="1"/>
  <c r="S198" i="1"/>
  <c r="W198" i="1"/>
  <c r="X198" i="1"/>
  <c r="Y198" i="1" s="1"/>
  <c r="AB198" i="1"/>
  <c r="AE198" i="1" s="1"/>
  <c r="AC198" i="1"/>
  <c r="AD198" i="1"/>
  <c r="AG198" i="1"/>
  <c r="AA198" i="1" s="1"/>
  <c r="AH198" i="1"/>
  <c r="AJ198" i="1"/>
  <c r="AK198" i="1"/>
  <c r="AL198" i="1"/>
  <c r="AO198" i="1" s="1"/>
  <c r="AM198" i="1"/>
  <c r="AN198" i="1"/>
  <c r="AQ198" i="1"/>
  <c r="AR198" i="1"/>
  <c r="AS198" i="1" s="1"/>
  <c r="AT198" i="1"/>
  <c r="AV198" i="1"/>
  <c r="AW198" i="1"/>
  <c r="AX198" i="1"/>
  <c r="AZ198" i="1"/>
  <c r="AU198" i="1" s="1"/>
  <c r="R199" i="1"/>
  <c r="S199" i="1"/>
  <c r="U199" i="1"/>
  <c r="V199" i="1"/>
  <c r="W199" i="1"/>
  <c r="Z199" i="1" s="1"/>
  <c r="X199" i="1"/>
  <c r="Y199" i="1"/>
  <c r="AB199" i="1"/>
  <c r="AC199" i="1"/>
  <c r="AD199" i="1" s="1"/>
  <c r="AE199" i="1"/>
  <c r="AG199" i="1"/>
  <c r="AJ199" i="1" s="1"/>
  <c r="AH199" i="1"/>
  <c r="AK199" i="1"/>
  <c r="AL199" i="1"/>
  <c r="AF199" i="1" s="1"/>
  <c r="AM199" i="1"/>
  <c r="AP199" i="1"/>
  <c r="AQ199" i="1"/>
  <c r="AT199" i="1" s="1"/>
  <c r="AR199" i="1"/>
  <c r="AU199" i="1"/>
  <c r="AV199" i="1"/>
  <c r="AW199" i="1"/>
  <c r="AX199" i="1" s="1"/>
  <c r="AY199" i="1"/>
  <c r="AZ199" i="1"/>
  <c r="R200" i="1"/>
  <c r="U200" i="1" s="1"/>
  <c r="S200" i="1"/>
  <c r="V200" i="1"/>
  <c r="W200" i="1"/>
  <c r="Y200" i="1" s="1"/>
  <c r="X200" i="1"/>
  <c r="AA200" i="1"/>
  <c r="AB200" i="1"/>
  <c r="AE200" i="1" s="1"/>
  <c r="AC200" i="1"/>
  <c r="AG200" i="1"/>
  <c r="AH200" i="1"/>
  <c r="AI200" i="1" s="1"/>
  <c r="AL200" i="1"/>
  <c r="AN200" i="1" s="1"/>
  <c r="AM200" i="1"/>
  <c r="AQ200" i="1"/>
  <c r="AT200" i="1" s="1"/>
  <c r="AR200" i="1"/>
  <c r="AV200" i="1"/>
  <c r="AX200" i="1" s="1"/>
  <c r="AW200" i="1"/>
  <c r="AZ200" i="1"/>
  <c r="R201" i="1"/>
  <c r="S201" i="1"/>
  <c r="T201" i="1" s="1"/>
  <c r="U201" i="1"/>
  <c r="W201" i="1"/>
  <c r="Y201" i="1" s="1"/>
  <c r="X201" i="1"/>
  <c r="AA201" i="1"/>
  <c r="AB201" i="1"/>
  <c r="AE201" i="1" s="1"/>
  <c r="AC201" i="1"/>
  <c r="AF201" i="1"/>
  <c r="AG201" i="1"/>
  <c r="AI201" i="1" s="1"/>
  <c r="AH201" i="1"/>
  <c r="AJ201" i="1"/>
  <c r="AK201" i="1"/>
  <c r="AL201" i="1"/>
  <c r="AM201" i="1"/>
  <c r="AN201" i="1"/>
  <c r="AO201" i="1"/>
  <c r="AQ201" i="1"/>
  <c r="AR201" i="1"/>
  <c r="AS201" i="1"/>
  <c r="AV201" i="1"/>
  <c r="AW201" i="1"/>
  <c r="AY201" i="1"/>
  <c r="AZ201" i="1"/>
  <c r="AU201" i="1" s="1"/>
  <c r="R202" i="1"/>
  <c r="S202" i="1"/>
  <c r="T202" i="1"/>
  <c r="U202" i="1"/>
  <c r="V202" i="1"/>
  <c r="W202" i="1"/>
  <c r="X202" i="1"/>
  <c r="Y202" i="1" s="1"/>
  <c r="Z202" i="1"/>
  <c r="AB202" i="1"/>
  <c r="AC202" i="1"/>
  <c r="AD202" i="1" s="1"/>
  <c r="AG202" i="1"/>
  <c r="AH202" i="1"/>
  <c r="AJ202" i="1"/>
  <c r="AK202" i="1"/>
  <c r="AL202" i="1"/>
  <c r="AF202" i="1" s="1"/>
  <c r="AM202" i="1"/>
  <c r="AN202" i="1"/>
  <c r="AQ202" i="1"/>
  <c r="AR202" i="1"/>
  <c r="AS202" i="1" s="1"/>
  <c r="AV202" i="1"/>
  <c r="AY202" i="1" s="1"/>
  <c r="AW202" i="1"/>
  <c r="AZ202" i="1"/>
  <c r="AU202" i="1" s="1"/>
  <c r="R203" i="1"/>
  <c r="T203" i="1" s="1"/>
  <c r="S203" i="1"/>
  <c r="W203" i="1"/>
  <c r="Y203" i="1" s="1"/>
  <c r="X203" i="1"/>
  <c r="AA203" i="1"/>
  <c r="AB203" i="1"/>
  <c r="AD203" i="1" s="1"/>
  <c r="AC203" i="1"/>
  <c r="AE203" i="1"/>
  <c r="AF203" i="1"/>
  <c r="AG203" i="1"/>
  <c r="AH203" i="1"/>
  <c r="AI203" i="1"/>
  <c r="AJ203" i="1"/>
  <c r="AL203" i="1"/>
  <c r="AO203" i="1" s="1"/>
  <c r="AM203" i="1"/>
  <c r="AN203" i="1" s="1"/>
  <c r="AQ203" i="1"/>
  <c r="AK203" i="1" s="1"/>
  <c r="AR203" i="1"/>
  <c r="AU203" i="1"/>
  <c r="AV203" i="1"/>
  <c r="AP203" i="1" s="1"/>
  <c r="AW203" i="1"/>
  <c r="AY203" i="1"/>
  <c r="AZ203" i="1"/>
  <c r="R204" i="1"/>
  <c r="S204" i="1"/>
  <c r="T204" i="1"/>
  <c r="U204" i="1"/>
  <c r="W204" i="1"/>
  <c r="Z204" i="1" s="1"/>
  <c r="X204" i="1"/>
  <c r="Y204" i="1" s="1"/>
  <c r="AB204" i="1"/>
  <c r="V204" i="1" s="1"/>
  <c r="AC204" i="1"/>
  <c r="AF204" i="1"/>
  <c r="AG204" i="1"/>
  <c r="AA204" i="1" s="1"/>
  <c r="AH204" i="1"/>
  <c r="AJ204" i="1"/>
  <c r="AK204" i="1"/>
  <c r="AL204" i="1"/>
  <c r="AM204" i="1"/>
  <c r="AN204" i="1"/>
  <c r="AO204" i="1"/>
  <c r="AQ204" i="1"/>
  <c r="AT204" i="1" s="1"/>
  <c r="AR204" i="1"/>
  <c r="AS204" i="1" s="1"/>
  <c r="AV204" i="1"/>
  <c r="AP204" i="1" s="1"/>
  <c r="AW204" i="1"/>
  <c r="AZ204" i="1"/>
  <c r="AU204" i="1" s="1"/>
  <c r="R205" i="1"/>
  <c r="T205" i="1" s="1"/>
  <c r="S205" i="1"/>
  <c r="U205" i="1"/>
  <c r="V205" i="1"/>
  <c r="W205" i="1"/>
  <c r="X205" i="1"/>
  <c r="Y205" i="1"/>
  <c r="Z205" i="1"/>
  <c r="AB205" i="1"/>
  <c r="AE205" i="1" s="1"/>
  <c r="AC205" i="1"/>
  <c r="AD205" i="1" s="1"/>
  <c r="AG205" i="1"/>
  <c r="AA205" i="1" s="1"/>
  <c r="AH205" i="1"/>
  <c r="AK205" i="1"/>
  <c r="AL205" i="1"/>
  <c r="AF205" i="1" s="1"/>
  <c r="AM205" i="1"/>
  <c r="AO205" i="1"/>
  <c r="AP205" i="1"/>
  <c r="AQ205" i="1"/>
  <c r="AR205" i="1"/>
  <c r="AS205" i="1"/>
  <c r="AT205" i="1"/>
  <c r="AV205" i="1"/>
  <c r="AY205" i="1" s="1"/>
  <c r="AW205" i="1"/>
  <c r="AX205" i="1" s="1"/>
  <c r="AZ205" i="1"/>
  <c r="AU205" i="1" s="1"/>
  <c r="R206" i="1"/>
  <c r="T206" i="1" s="1"/>
  <c r="S206" i="1"/>
  <c r="V206" i="1"/>
  <c r="W206" i="1"/>
  <c r="Y206" i="1" s="1"/>
  <c r="X206" i="1"/>
  <c r="Z206" i="1"/>
  <c r="AA206" i="1"/>
  <c r="AB206" i="1"/>
  <c r="AC206" i="1"/>
  <c r="AD206" i="1"/>
  <c r="AE206" i="1"/>
  <c r="AG206" i="1"/>
  <c r="AJ206" i="1" s="1"/>
  <c r="AH206" i="1"/>
  <c r="AI206" i="1" s="1"/>
  <c r="AL206" i="1"/>
  <c r="AF206" i="1" s="1"/>
  <c r="AM206" i="1"/>
  <c r="AP206" i="1"/>
  <c r="AQ206" i="1"/>
  <c r="AK206" i="1" s="1"/>
  <c r="AR206" i="1"/>
  <c r="AT206" i="1"/>
  <c r="AU206" i="1"/>
  <c r="AV206" i="1"/>
  <c r="AW206" i="1"/>
  <c r="AX206" i="1"/>
  <c r="AY206" i="1"/>
  <c r="AZ206" i="1"/>
  <c r="R207" i="1"/>
  <c r="U207" i="1" s="1"/>
  <c r="S207" i="1"/>
  <c r="T207" i="1" s="1"/>
  <c r="W207" i="1"/>
  <c r="Y207" i="1" s="1"/>
  <c r="X207" i="1"/>
  <c r="AA207" i="1"/>
  <c r="AB207" i="1"/>
  <c r="V207" i="1" s="1"/>
  <c r="AC207" i="1"/>
  <c r="AE207" i="1"/>
  <c r="AF207" i="1"/>
  <c r="AG207" i="1"/>
  <c r="AH207" i="1"/>
  <c r="AI207" i="1"/>
  <c r="AJ207" i="1"/>
  <c r="AL207" i="1"/>
  <c r="AO207" i="1" s="1"/>
  <c r="AM207" i="1"/>
  <c r="AN207" i="1" s="1"/>
  <c r="AQ207" i="1"/>
  <c r="AK207" i="1" s="1"/>
  <c r="AR207" i="1"/>
  <c r="AU207" i="1"/>
  <c r="AV207" i="1"/>
  <c r="AP207" i="1" s="1"/>
  <c r="AW207" i="1"/>
  <c r="AY207" i="1"/>
  <c r="AZ207" i="1"/>
  <c r="R208" i="1"/>
  <c r="S208" i="1"/>
  <c r="T208" i="1"/>
  <c r="U208" i="1"/>
  <c r="W208" i="1"/>
  <c r="Z208" i="1" s="1"/>
  <c r="X208" i="1"/>
  <c r="Y208" i="1" s="1"/>
  <c r="AB208" i="1"/>
  <c r="V208" i="1" s="1"/>
  <c r="AC208" i="1"/>
  <c r="AF208" i="1"/>
  <c r="AG208" i="1"/>
  <c r="AA208" i="1" s="1"/>
  <c r="AH208" i="1"/>
  <c r="AJ208" i="1"/>
  <c r="AK208" i="1"/>
  <c r="AL208" i="1"/>
  <c r="AM208" i="1"/>
  <c r="AN208" i="1"/>
  <c r="AO208" i="1"/>
  <c r="AQ208" i="1"/>
  <c r="AT208" i="1" s="1"/>
  <c r="AR208" i="1"/>
  <c r="AS208" i="1" s="1"/>
  <c r="AV208" i="1"/>
  <c r="AP208" i="1" s="1"/>
  <c r="AW208" i="1"/>
  <c r="AZ208" i="1"/>
  <c r="AU208" i="1" s="1"/>
  <c r="R209" i="1"/>
  <c r="T209" i="1" s="1"/>
  <c r="S209" i="1"/>
  <c r="U209" i="1"/>
  <c r="V209" i="1"/>
  <c r="W209" i="1"/>
  <c r="X209" i="1"/>
  <c r="Y209" i="1"/>
  <c r="Z209" i="1"/>
  <c r="AB209" i="1"/>
  <c r="AE209" i="1" s="1"/>
  <c r="AC209" i="1"/>
  <c r="AD209" i="1" s="1"/>
  <c r="AG209" i="1"/>
  <c r="AA209" i="1" s="1"/>
  <c r="AH209" i="1"/>
  <c r="AK209" i="1"/>
  <c r="AL209" i="1"/>
  <c r="AF209" i="1" s="1"/>
  <c r="AM209" i="1"/>
  <c r="AO209" i="1"/>
  <c r="AP209" i="1"/>
  <c r="AQ209" i="1"/>
  <c r="AR209" i="1"/>
  <c r="AS209" i="1"/>
  <c r="AT209" i="1"/>
  <c r="AV209" i="1"/>
  <c r="AY209" i="1" s="1"/>
  <c r="AW209" i="1"/>
  <c r="AX209" i="1" s="1"/>
  <c r="AZ209" i="1"/>
  <c r="AU209" i="1" s="1"/>
  <c r="R210" i="1"/>
  <c r="T210" i="1" s="1"/>
  <c r="S210" i="1"/>
  <c r="V210" i="1"/>
  <c r="W210" i="1"/>
  <c r="Y210" i="1" s="1"/>
  <c r="X210" i="1"/>
  <c r="Z210" i="1"/>
  <c r="AA210" i="1"/>
  <c r="AB210" i="1"/>
  <c r="AC210" i="1"/>
  <c r="AD210" i="1"/>
  <c r="AE210" i="1"/>
  <c r="AG210" i="1"/>
  <c r="AJ210" i="1" s="1"/>
  <c r="AH210" i="1"/>
  <c r="AI210" i="1" s="1"/>
  <c r="AL210" i="1"/>
  <c r="AF210" i="1" s="1"/>
  <c r="AM210" i="1"/>
  <c r="AP210" i="1"/>
  <c r="AQ210" i="1"/>
  <c r="AK210" i="1" s="1"/>
  <c r="AR210" i="1"/>
  <c r="AT210" i="1"/>
  <c r="AU210" i="1"/>
  <c r="AV210" i="1"/>
  <c r="AW210" i="1"/>
  <c r="AX210" i="1"/>
  <c r="AY210" i="1"/>
  <c r="AZ210" i="1"/>
  <c r="R211" i="1"/>
  <c r="S211" i="1"/>
  <c r="T211" i="1" s="1"/>
  <c r="W211" i="1"/>
  <c r="U211" i="1" s="1"/>
  <c r="X211" i="1"/>
  <c r="AA211" i="1"/>
  <c r="AB211" i="1"/>
  <c r="V211" i="1" s="1"/>
  <c r="AC211" i="1"/>
  <c r="AE211" i="1"/>
  <c r="AF211" i="1"/>
  <c r="AG211" i="1"/>
  <c r="AH211" i="1"/>
  <c r="AI211" i="1"/>
  <c r="AJ211" i="1"/>
  <c r="AL211" i="1"/>
  <c r="AM211" i="1"/>
  <c r="AN211" i="1" s="1"/>
  <c r="AQ211" i="1"/>
  <c r="AK211" i="1" s="1"/>
  <c r="AR211" i="1"/>
  <c r="AU211" i="1"/>
  <c r="AV211" i="1"/>
  <c r="AP211" i="1" s="1"/>
  <c r="AW211" i="1"/>
  <c r="AY211" i="1"/>
  <c r="AZ211" i="1"/>
  <c r="R212" i="1"/>
  <c r="S212" i="1"/>
  <c r="T212" i="1"/>
  <c r="U212" i="1"/>
  <c r="W212" i="1"/>
  <c r="X212" i="1"/>
  <c r="Y212" i="1" s="1"/>
  <c r="AB212" i="1"/>
  <c r="V212" i="1" s="1"/>
  <c r="AC212" i="1"/>
  <c r="AF212" i="1"/>
  <c r="AG212" i="1"/>
  <c r="AA212" i="1" s="1"/>
  <c r="AH212" i="1"/>
  <c r="AJ212" i="1"/>
  <c r="AK212" i="1"/>
  <c r="AL212" i="1"/>
  <c r="AM212" i="1"/>
  <c r="AN212" i="1"/>
  <c r="AO212" i="1"/>
  <c r="AQ212" i="1"/>
  <c r="AR212" i="1"/>
  <c r="AS212" i="1" s="1"/>
  <c r="AV212" i="1"/>
  <c r="AP212" i="1" s="1"/>
  <c r="AW212" i="1"/>
  <c r="AZ212" i="1"/>
  <c r="AU212" i="1" s="1"/>
  <c r="R213" i="1"/>
  <c r="T213" i="1" s="1"/>
  <c r="S213" i="1"/>
  <c r="U213" i="1"/>
  <c r="V213" i="1"/>
  <c r="W213" i="1"/>
  <c r="X213" i="1"/>
  <c r="Y213" i="1"/>
  <c r="Z213" i="1"/>
  <c r="AB213" i="1"/>
  <c r="AC213" i="1"/>
  <c r="AD213" i="1" s="1"/>
  <c r="AG213" i="1"/>
  <c r="AA213" i="1" s="1"/>
  <c r="AH213" i="1"/>
  <c r="AK213" i="1"/>
  <c r="AL213" i="1"/>
  <c r="AF213" i="1" s="1"/>
  <c r="AM213" i="1"/>
  <c r="AO213" i="1"/>
  <c r="AP213" i="1"/>
  <c r="AQ213" i="1"/>
  <c r="AR213" i="1"/>
  <c r="AS213" i="1"/>
  <c r="AT213" i="1"/>
  <c r="AU213" i="1"/>
  <c r="AV213" i="1"/>
  <c r="AW213" i="1"/>
  <c r="AX213" i="1" s="1"/>
  <c r="AY213" i="1"/>
  <c r="AZ213" i="1"/>
  <c r="R214" i="1"/>
  <c r="T214" i="1" s="1"/>
  <c r="S214" i="1"/>
  <c r="V214" i="1"/>
  <c r="W214" i="1"/>
  <c r="Y214" i="1" s="1"/>
  <c r="X214" i="1"/>
  <c r="Z214" i="1"/>
  <c r="AA214" i="1"/>
  <c r="AB214" i="1"/>
  <c r="AC214" i="1"/>
  <c r="AD214" i="1"/>
  <c r="AE214" i="1"/>
  <c r="AG214" i="1"/>
  <c r="AJ214" i="1" s="1"/>
  <c r="AH214" i="1"/>
  <c r="AI214" i="1" s="1"/>
  <c r="AL214" i="1"/>
  <c r="AF214" i="1" s="1"/>
  <c r="AM214" i="1"/>
  <c r="AP214" i="1"/>
  <c r="AQ214" i="1"/>
  <c r="AK214" i="1" s="1"/>
  <c r="AR214" i="1"/>
  <c r="AT214" i="1"/>
  <c r="AU214" i="1"/>
  <c r="AV214" i="1"/>
  <c r="AW214" i="1"/>
  <c r="AX214" i="1"/>
  <c r="AY214" i="1"/>
  <c r="AZ214" i="1"/>
  <c r="R215" i="1"/>
  <c r="S215" i="1"/>
  <c r="T215" i="1" s="1"/>
  <c r="W215" i="1"/>
  <c r="U215" i="1" s="1"/>
  <c r="X215" i="1"/>
  <c r="AA215" i="1"/>
  <c r="AB215" i="1"/>
  <c r="V215" i="1" s="1"/>
  <c r="AC215" i="1"/>
  <c r="AE215" i="1"/>
  <c r="AF215" i="1"/>
  <c r="AG215" i="1"/>
  <c r="AH215" i="1"/>
  <c r="AI215" i="1"/>
  <c r="AJ215" i="1"/>
  <c r="AL215" i="1"/>
  <c r="AM215" i="1"/>
  <c r="AN215" i="1" s="1"/>
  <c r="AQ215" i="1"/>
  <c r="AK215" i="1" s="1"/>
  <c r="AR215" i="1"/>
  <c r="AU215" i="1"/>
  <c r="AV215" i="1"/>
  <c r="AP215" i="1" s="1"/>
  <c r="AW215" i="1"/>
  <c r="AY215" i="1"/>
  <c r="AZ215" i="1"/>
  <c r="R216" i="1"/>
  <c r="S216" i="1"/>
  <c r="T216" i="1"/>
  <c r="U216" i="1"/>
  <c r="W216" i="1"/>
  <c r="X216" i="1"/>
  <c r="Y216" i="1" s="1"/>
  <c r="AB216" i="1"/>
  <c r="V216" i="1" s="1"/>
  <c r="AC216" i="1"/>
  <c r="AF216" i="1"/>
  <c r="AG216" i="1"/>
  <c r="AA216" i="1" s="1"/>
  <c r="AH216" i="1"/>
  <c r="AJ216" i="1"/>
  <c r="AK216" i="1"/>
  <c r="AL216" i="1"/>
  <c r="AM216" i="1"/>
  <c r="AN216" i="1"/>
  <c r="AO216" i="1"/>
  <c r="AQ216" i="1"/>
  <c r="AR216" i="1"/>
  <c r="AS216" i="1" s="1"/>
  <c r="AV216" i="1"/>
  <c r="AP216" i="1" s="1"/>
  <c r="AW216" i="1"/>
  <c r="AZ216" i="1"/>
  <c r="AU216" i="1" s="1"/>
  <c r="R217" i="1"/>
  <c r="T217" i="1" s="1"/>
  <c r="S217" i="1"/>
  <c r="U217" i="1"/>
  <c r="V217" i="1"/>
  <c r="W217" i="1"/>
  <c r="X217" i="1"/>
  <c r="Y217" i="1"/>
  <c r="Z217" i="1"/>
  <c r="AB217" i="1"/>
  <c r="AC217" i="1"/>
  <c r="AD217" i="1" s="1"/>
  <c r="AG217" i="1"/>
  <c r="AA217" i="1" s="1"/>
  <c r="AH217" i="1"/>
  <c r="AK217" i="1"/>
  <c r="AL217" i="1"/>
  <c r="AF217" i="1" s="1"/>
  <c r="AM217" i="1"/>
  <c r="AO217" i="1"/>
  <c r="AP217" i="1"/>
  <c r="AQ217" i="1"/>
  <c r="AR217" i="1"/>
  <c r="AS217" i="1"/>
  <c r="AT217" i="1"/>
  <c r="AV217" i="1"/>
  <c r="AY217" i="1" s="1"/>
  <c r="AW217" i="1"/>
  <c r="AX217" i="1" s="1"/>
  <c r="AZ217" i="1"/>
  <c r="AU217" i="1" s="1"/>
  <c r="R218" i="1"/>
  <c r="T218" i="1" s="1"/>
  <c r="S218" i="1"/>
  <c r="V218" i="1"/>
  <c r="W218" i="1"/>
  <c r="Y218" i="1" s="1"/>
  <c r="X218" i="1"/>
  <c r="Z218" i="1"/>
  <c r="AA218" i="1"/>
  <c r="AB218" i="1"/>
  <c r="AC218" i="1"/>
  <c r="AD218" i="1"/>
  <c r="AE218" i="1"/>
  <c r="AG218" i="1"/>
  <c r="AJ218" i="1" s="1"/>
  <c r="AH218" i="1"/>
  <c r="AI218" i="1" s="1"/>
  <c r="AL218" i="1"/>
  <c r="AF218" i="1" s="1"/>
  <c r="AM218" i="1"/>
  <c r="AP218" i="1"/>
  <c r="AQ218" i="1"/>
  <c r="AK218" i="1" s="1"/>
  <c r="AR218" i="1"/>
  <c r="AT218" i="1"/>
  <c r="AU218" i="1"/>
  <c r="AV218" i="1"/>
  <c r="AW218" i="1"/>
  <c r="AX218" i="1"/>
  <c r="AY218" i="1"/>
  <c r="AZ218" i="1"/>
  <c r="R219" i="1"/>
  <c r="U219" i="1" s="1"/>
  <c r="S219" i="1"/>
  <c r="T219" i="1" s="1"/>
  <c r="W219" i="1"/>
  <c r="Y219" i="1" s="1"/>
  <c r="X219" i="1"/>
  <c r="AA219" i="1"/>
  <c r="AB219" i="1"/>
  <c r="V219" i="1" s="1"/>
  <c r="AC219" i="1"/>
  <c r="AE219" i="1"/>
  <c r="AF219" i="1"/>
  <c r="AG219" i="1"/>
  <c r="AH219" i="1"/>
  <c r="AI219" i="1"/>
  <c r="AJ219" i="1"/>
  <c r="AL219" i="1"/>
  <c r="AO219" i="1" s="1"/>
  <c r="AM219" i="1"/>
  <c r="AQ219" i="1"/>
  <c r="AR219" i="1"/>
  <c r="AU219" i="1"/>
  <c r="AV219" i="1"/>
  <c r="AP219" i="1" s="1"/>
  <c r="AW219" i="1"/>
  <c r="AY219" i="1"/>
  <c r="AZ219" i="1"/>
  <c r="R222" i="1"/>
  <c r="S222" i="1"/>
  <c r="T222" i="1"/>
  <c r="U222" i="1"/>
  <c r="W222" i="1"/>
  <c r="X222" i="1"/>
  <c r="AB222" i="1"/>
  <c r="AC222" i="1"/>
  <c r="AF222" i="1"/>
  <c r="AG222" i="1"/>
  <c r="AA222" i="1" s="1"/>
  <c r="AH222" i="1"/>
  <c r="AJ222" i="1"/>
  <c r="AK222" i="1"/>
  <c r="AL222" i="1"/>
  <c r="AM222" i="1"/>
  <c r="AN222" i="1"/>
  <c r="AO222" i="1"/>
  <c r="AQ222" i="1"/>
  <c r="AR222" i="1"/>
  <c r="AV222" i="1"/>
  <c r="AW222" i="1"/>
  <c r="AZ222" i="1"/>
  <c r="R223" i="1"/>
  <c r="T223" i="1" s="1"/>
  <c r="S223" i="1"/>
  <c r="U223" i="1"/>
  <c r="V223" i="1"/>
  <c r="W223" i="1"/>
  <c r="X223" i="1"/>
  <c r="Y223" i="1"/>
  <c r="Z223" i="1"/>
  <c r="AB223" i="1"/>
  <c r="AC223" i="1"/>
  <c r="AD223" i="1" s="1"/>
  <c r="AG223" i="1"/>
  <c r="AK223" i="1" s="1"/>
  <c r="AH223" i="1"/>
  <c r="AL223" i="1"/>
  <c r="AF223" i="1" s="1"/>
  <c r="AM223" i="1"/>
  <c r="AO223" i="1"/>
  <c r="AP223" i="1"/>
  <c r="AQ223" i="1"/>
  <c r="AR223" i="1"/>
  <c r="AS223" i="1"/>
  <c r="AT223" i="1"/>
  <c r="AV223" i="1"/>
  <c r="AY223" i="1" s="1"/>
  <c r="AW223" i="1"/>
  <c r="AX223" i="1" s="1"/>
  <c r="AZ223" i="1"/>
  <c r="AU223" i="1" s="1"/>
  <c r="R224" i="1"/>
  <c r="S224" i="1"/>
  <c r="V224" i="1"/>
  <c r="W224" i="1"/>
  <c r="Y224" i="1" s="1"/>
  <c r="X224" i="1"/>
  <c r="Z224" i="1"/>
  <c r="AA224" i="1"/>
  <c r="AB224" i="1"/>
  <c r="AC224" i="1"/>
  <c r="AD224" i="1"/>
  <c r="AE224" i="1"/>
  <c r="AG224" i="1"/>
  <c r="AH224" i="1"/>
  <c r="AI224" i="1" s="1"/>
  <c r="AL224" i="1"/>
  <c r="AP224" i="1" s="1"/>
  <c r="AM224" i="1"/>
  <c r="AQ224" i="1"/>
  <c r="AK224" i="1" s="1"/>
  <c r="AR224" i="1"/>
  <c r="AT224" i="1"/>
  <c r="AU224" i="1"/>
  <c r="AV224" i="1"/>
  <c r="AW224" i="1"/>
  <c r="AX224" i="1"/>
  <c r="AY224" i="1"/>
  <c r="AZ224" i="1"/>
  <c r="R225" i="1"/>
  <c r="U225" i="1" s="1"/>
  <c r="S225" i="1"/>
  <c r="T225" i="1" s="1"/>
  <c r="W225" i="1"/>
  <c r="X225" i="1"/>
  <c r="AA225" i="1"/>
  <c r="AB225" i="1"/>
  <c r="V225" i="1" s="1"/>
  <c r="AC225" i="1"/>
  <c r="AE225" i="1"/>
  <c r="AF225" i="1"/>
  <c r="AG225" i="1"/>
  <c r="AH225" i="1"/>
  <c r="AI225" i="1"/>
  <c r="AJ225" i="1"/>
  <c r="AL225" i="1"/>
  <c r="AO225" i="1" s="1"/>
  <c r="AM225" i="1"/>
  <c r="AN225" i="1" s="1"/>
  <c r="AQ225" i="1"/>
  <c r="AR225" i="1"/>
  <c r="AU225" i="1"/>
  <c r="AV225" i="1"/>
  <c r="AP225" i="1" s="1"/>
  <c r="AW225" i="1"/>
  <c r="AY225" i="1"/>
  <c r="AZ225" i="1"/>
  <c r="R226" i="1"/>
  <c r="S226" i="1"/>
  <c r="T226" i="1"/>
  <c r="U226" i="1"/>
  <c r="W226" i="1"/>
  <c r="X226" i="1"/>
  <c r="Y226" i="1" s="1"/>
  <c r="AB226" i="1"/>
  <c r="AF226" i="1" s="1"/>
  <c r="AC226" i="1"/>
  <c r="AG226" i="1"/>
  <c r="AA226" i="1" s="1"/>
  <c r="AH226" i="1"/>
  <c r="AJ226" i="1"/>
  <c r="AK226" i="1"/>
  <c r="AL226" i="1"/>
  <c r="AM226" i="1"/>
  <c r="AN226" i="1"/>
  <c r="AO226" i="1"/>
  <c r="AQ226" i="1"/>
  <c r="AT226" i="1" s="1"/>
  <c r="AR226" i="1"/>
  <c r="AS226" i="1" s="1"/>
  <c r="AV226" i="1"/>
  <c r="AW226" i="1"/>
  <c r="AZ226" i="1"/>
  <c r="AU226" i="1" s="1"/>
  <c r="R227" i="1"/>
  <c r="T227" i="1" s="1"/>
  <c r="S227" i="1"/>
  <c r="U227" i="1"/>
  <c r="V227" i="1"/>
  <c r="W227" i="1"/>
  <c r="X227" i="1"/>
  <c r="Y227" i="1"/>
  <c r="Z227" i="1"/>
  <c r="AB227" i="1"/>
  <c r="AE227" i="1" s="1"/>
  <c r="AC227" i="1"/>
  <c r="AD227" i="1" s="1"/>
  <c r="AG227" i="1"/>
  <c r="AH227" i="1"/>
  <c r="AK227" i="1"/>
  <c r="AL227" i="1"/>
  <c r="AF227" i="1" s="1"/>
  <c r="AM227" i="1"/>
  <c r="AO227" i="1"/>
  <c r="AP227" i="1"/>
  <c r="AQ227" i="1"/>
  <c r="AR227" i="1"/>
  <c r="AS227" i="1"/>
  <c r="AT227" i="1"/>
  <c r="AV227" i="1"/>
  <c r="AY227" i="1" s="1"/>
  <c r="AW227" i="1"/>
  <c r="AX227" i="1" s="1"/>
  <c r="AZ227" i="1"/>
  <c r="AU227" i="1" s="1"/>
  <c r="R228" i="1"/>
  <c r="V228" i="1" s="1"/>
  <c r="S228" i="1"/>
  <c r="W228" i="1"/>
  <c r="Y228" i="1" s="1"/>
  <c r="X228" i="1"/>
  <c r="Z228" i="1"/>
  <c r="AA228" i="1"/>
  <c r="AB228" i="1"/>
  <c r="AC228" i="1"/>
  <c r="AD228" i="1"/>
  <c r="AE228" i="1"/>
  <c r="AG228" i="1"/>
  <c r="AJ228" i="1" s="1"/>
  <c r="AH228" i="1"/>
  <c r="AI228" i="1" s="1"/>
  <c r="AL228" i="1"/>
  <c r="AM228" i="1"/>
  <c r="AP228" i="1"/>
  <c r="AQ228" i="1"/>
  <c r="AR228" i="1"/>
  <c r="AT228" i="1"/>
  <c r="AU228" i="1"/>
  <c r="AV228" i="1"/>
  <c r="AW228" i="1"/>
  <c r="AX228" i="1"/>
  <c r="AY228" i="1"/>
  <c r="AZ228" i="1"/>
  <c r="R229" i="1"/>
  <c r="S229" i="1"/>
  <c r="T229" i="1"/>
  <c r="W229" i="1"/>
  <c r="X229" i="1"/>
  <c r="AA229" i="1"/>
  <c r="AB229" i="1"/>
  <c r="AE229" i="1" s="1"/>
  <c r="AC229" i="1"/>
  <c r="AG229" i="1"/>
  <c r="AH229" i="1"/>
  <c r="AI229" i="1"/>
  <c r="AJ229" i="1"/>
  <c r="AL229" i="1"/>
  <c r="AO229" i="1" s="1"/>
  <c r="AM229" i="1"/>
  <c r="AN229" i="1" s="1"/>
  <c r="AQ229" i="1"/>
  <c r="AR229" i="1"/>
  <c r="AV229" i="1"/>
  <c r="AW229" i="1"/>
  <c r="AY229" i="1"/>
  <c r="AZ229" i="1"/>
  <c r="R230" i="1"/>
  <c r="S230" i="1"/>
  <c r="T230" i="1"/>
  <c r="U230" i="1"/>
  <c r="W230" i="1"/>
  <c r="X230" i="1"/>
  <c r="Y230" i="1"/>
  <c r="AB230" i="1"/>
  <c r="AC230" i="1"/>
  <c r="AF230" i="1"/>
  <c r="AG230" i="1"/>
  <c r="AG231" i="1" s="1"/>
  <c r="AH230" i="1"/>
  <c r="AL230" i="1"/>
  <c r="AM230" i="1"/>
  <c r="AN230" i="1"/>
  <c r="AO230" i="1"/>
  <c r="AQ230" i="1"/>
  <c r="AT230" i="1" s="1"/>
  <c r="AR230" i="1"/>
  <c r="AS230" i="1" s="1"/>
  <c r="AV230" i="1"/>
  <c r="AW230" i="1"/>
  <c r="AW231" i="1" s="1"/>
  <c r="AZ230" i="1"/>
  <c r="AU230" i="1" s="1"/>
  <c r="AL231" i="1"/>
  <c r="R235" i="1"/>
  <c r="S235" i="1"/>
  <c r="W235" i="1"/>
  <c r="Y235" i="1" s="1"/>
  <c r="X235" i="1"/>
  <c r="Z235" i="1"/>
  <c r="AA235" i="1"/>
  <c r="AB235" i="1"/>
  <c r="AC235" i="1"/>
  <c r="AD235" i="1"/>
  <c r="AE235" i="1"/>
  <c r="AG235" i="1"/>
  <c r="AH235" i="1"/>
  <c r="AI235" i="1"/>
  <c r="AK235" i="1"/>
  <c r="AL235" i="1"/>
  <c r="AM235" i="1"/>
  <c r="AO235" i="1"/>
  <c r="AQ235" i="1"/>
  <c r="AR235" i="1"/>
  <c r="AS235" i="1"/>
  <c r="AV235" i="1"/>
  <c r="AP235" i="1" s="1"/>
  <c r="AW235" i="1"/>
  <c r="AZ235" i="1"/>
  <c r="AU235" i="1" s="1"/>
  <c r="R236" i="1"/>
  <c r="T236" i="1" s="1"/>
  <c r="S236" i="1"/>
  <c r="V236" i="1"/>
  <c r="W236" i="1"/>
  <c r="X236" i="1"/>
  <c r="Y236" i="1"/>
  <c r="Z236" i="1"/>
  <c r="AB236" i="1"/>
  <c r="AC236" i="1"/>
  <c r="AD236" i="1"/>
  <c r="AG236" i="1"/>
  <c r="AA236" i="1" s="1"/>
  <c r="AH236" i="1"/>
  <c r="AK236" i="1"/>
  <c r="AL236" i="1"/>
  <c r="AF236" i="1" s="1"/>
  <c r="AM236" i="1"/>
  <c r="AP236" i="1"/>
  <c r="AQ236" i="1"/>
  <c r="AR236" i="1"/>
  <c r="AS236" i="1"/>
  <c r="AT236" i="1"/>
  <c r="AU236" i="1"/>
  <c r="AV236" i="1"/>
  <c r="AW236" i="1"/>
  <c r="AX236" i="1"/>
  <c r="AY236" i="1"/>
  <c r="AZ236" i="1"/>
  <c r="R237" i="1"/>
  <c r="T237" i="1" s="1"/>
  <c r="S237" i="1"/>
  <c r="V237" i="1"/>
  <c r="W237" i="1"/>
  <c r="Y237" i="1" s="1"/>
  <c r="X237" i="1"/>
  <c r="AA237" i="1"/>
  <c r="AB237" i="1"/>
  <c r="AC237" i="1"/>
  <c r="AD237" i="1"/>
  <c r="AE237" i="1"/>
  <c r="AG237" i="1"/>
  <c r="AH237" i="1"/>
  <c r="AI237" i="1"/>
  <c r="AL237" i="1"/>
  <c r="AF237" i="1" s="1"/>
  <c r="AM237" i="1"/>
  <c r="AP237" i="1"/>
  <c r="AQ237" i="1"/>
  <c r="AK237" i="1" s="1"/>
  <c r="AR237" i="1"/>
  <c r="AU237" i="1"/>
  <c r="AV237" i="1"/>
  <c r="AW237" i="1"/>
  <c r="AX237" i="1"/>
  <c r="AY237" i="1"/>
  <c r="AZ237" i="1"/>
  <c r="R238" i="1"/>
  <c r="S238" i="1"/>
  <c r="T238" i="1"/>
  <c r="W238" i="1"/>
  <c r="U238" i="1" s="1"/>
  <c r="X238" i="1"/>
  <c r="AA238" i="1"/>
  <c r="AB238" i="1"/>
  <c r="V238" i="1" s="1"/>
  <c r="AC238" i="1"/>
  <c r="AF238" i="1"/>
  <c r="AG238" i="1"/>
  <c r="AH238" i="1"/>
  <c r="AI238" i="1"/>
  <c r="AJ238" i="1"/>
  <c r="AL238" i="1"/>
  <c r="AM238" i="1"/>
  <c r="AN238" i="1"/>
  <c r="AQ238" i="1"/>
  <c r="AK238" i="1" s="1"/>
  <c r="AR238" i="1"/>
  <c r="AV238" i="1"/>
  <c r="AP238" i="1" s="1"/>
  <c r="AW238" i="1"/>
  <c r="AZ238" i="1"/>
  <c r="AU238" i="1" s="1"/>
  <c r="R239" i="1"/>
  <c r="S239" i="1"/>
  <c r="T239" i="1"/>
  <c r="U239" i="1"/>
  <c r="W239" i="1"/>
  <c r="X239" i="1"/>
  <c r="Y239" i="1"/>
  <c r="AB239" i="1"/>
  <c r="V239" i="1" s="1"/>
  <c r="AC239" i="1"/>
  <c r="AF239" i="1"/>
  <c r="AG239" i="1"/>
  <c r="AA239" i="1" s="1"/>
  <c r="AH239" i="1"/>
  <c r="AK239" i="1"/>
  <c r="AL239" i="1"/>
  <c r="AM239" i="1"/>
  <c r="AN239" i="1"/>
  <c r="AO239" i="1"/>
  <c r="AQ239" i="1"/>
  <c r="AR239" i="1"/>
  <c r="AS239" i="1"/>
  <c r="AV239" i="1"/>
  <c r="AP239" i="1" s="1"/>
  <c r="AW239" i="1"/>
  <c r="AZ239" i="1"/>
  <c r="AU239" i="1" s="1"/>
  <c r="R240" i="1"/>
  <c r="T240" i="1" s="1"/>
  <c r="S240" i="1"/>
  <c r="V240" i="1"/>
  <c r="W240" i="1"/>
  <c r="X240" i="1"/>
  <c r="Y240" i="1"/>
  <c r="Z240" i="1"/>
  <c r="AB240" i="1"/>
  <c r="AC240" i="1"/>
  <c r="AD240" i="1"/>
  <c r="AG240" i="1"/>
  <c r="AA240" i="1" s="1"/>
  <c r="AH240" i="1"/>
  <c r="AK240" i="1"/>
  <c r="AL240" i="1"/>
  <c r="AF240" i="1" s="1"/>
  <c r="AM240" i="1"/>
  <c r="AP240" i="1"/>
  <c r="AQ240" i="1"/>
  <c r="AR240" i="1"/>
  <c r="AS240" i="1"/>
  <c r="AT240" i="1"/>
  <c r="AU240" i="1"/>
  <c r="AV240" i="1"/>
  <c r="AW240" i="1"/>
  <c r="AX240" i="1"/>
  <c r="AY240" i="1"/>
  <c r="AZ240" i="1"/>
  <c r="R241" i="1"/>
  <c r="T241" i="1" s="1"/>
  <c r="S241" i="1"/>
  <c r="V241" i="1"/>
  <c r="W241" i="1"/>
  <c r="Y241" i="1" s="1"/>
  <c r="X241" i="1"/>
  <c r="AA241" i="1"/>
  <c r="AB241" i="1"/>
  <c r="AC241" i="1"/>
  <c r="AD241" i="1"/>
  <c r="AE241" i="1"/>
  <c r="AG241" i="1"/>
  <c r="AH241" i="1"/>
  <c r="AI241" i="1"/>
  <c r="AL241" i="1"/>
  <c r="AF241" i="1" s="1"/>
  <c r="AM241" i="1"/>
  <c r="AP241" i="1"/>
  <c r="AQ241" i="1"/>
  <c r="AK241" i="1" s="1"/>
  <c r="AR241" i="1"/>
  <c r="AU241" i="1"/>
  <c r="AV241" i="1"/>
  <c r="AW241" i="1"/>
  <c r="AX241" i="1"/>
  <c r="AY241" i="1"/>
  <c r="AZ241" i="1"/>
  <c r="R242" i="1"/>
  <c r="S242" i="1"/>
  <c r="R243" i="1"/>
  <c r="T243" i="1" s="1"/>
  <c r="S243" i="1"/>
  <c r="V243" i="1"/>
  <c r="W243" i="1"/>
  <c r="Y243" i="1" s="1"/>
  <c r="X243" i="1"/>
  <c r="Z243" i="1"/>
  <c r="AB243" i="1"/>
  <c r="AC243" i="1"/>
  <c r="AD243" i="1"/>
  <c r="AG243" i="1"/>
  <c r="AA243" i="1" s="1"/>
  <c r="AH243" i="1"/>
  <c r="AK243" i="1"/>
  <c r="AL243" i="1"/>
  <c r="AF243" i="1" s="1"/>
  <c r="AM243" i="1"/>
  <c r="AP243" i="1"/>
  <c r="AQ243" i="1"/>
  <c r="AR243" i="1"/>
  <c r="AS243" i="1"/>
  <c r="AT243" i="1"/>
  <c r="AU243" i="1"/>
  <c r="AV243" i="1"/>
  <c r="AW243" i="1"/>
  <c r="AX243" i="1"/>
  <c r="AY243" i="1"/>
  <c r="AZ243" i="1"/>
  <c r="R244" i="1"/>
  <c r="T244" i="1" s="1"/>
  <c r="S244" i="1"/>
  <c r="V244" i="1"/>
  <c r="W244" i="1"/>
  <c r="Y244" i="1" s="1"/>
  <c r="X244" i="1"/>
  <c r="AA244" i="1"/>
  <c r="AB244" i="1"/>
  <c r="AC244" i="1"/>
  <c r="AD244" i="1"/>
  <c r="AE244" i="1"/>
  <c r="AG244" i="1"/>
  <c r="AH244" i="1"/>
  <c r="AI244" i="1"/>
  <c r="AL244" i="1"/>
  <c r="AF244" i="1" s="1"/>
  <c r="AM244" i="1"/>
  <c r="AP244" i="1"/>
  <c r="AQ244" i="1"/>
  <c r="AK244" i="1" s="1"/>
  <c r="AR244" i="1"/>
  <c r="AU244" i="1"/>
  <c r="AV244" i="1"/>
  <c r="AW244" i="1"/>
  <c r="AX244" i="1"/>
  <c r="AY244" i="1"/>
  <c r="AZ244" i="1"/>
  <c r="R246" i="1"/>
  <c r="S246" i="1"/>
  <c r="T246" i="1"/>
  <c r="W246" i="1"/>
  <c r="U246" i="1" s="1"/>
  <c r="X246" i="1"/>
  <c r="AA246" i="1"/>
  <c r="AB246" i="1"/>
  <c r="V246" i="1" s="1"/>
  <c r="AC246" i="1"/>
  <c r="AF246" i="1"/>
  <c r="AG246" i="1"/>
  <c r="AH246" i="1"/>
  <c r="AI246" i="1"/>
  <c r="AJ246" i="1"/>
  <c r="AL246" i="1"/>
  <c r="AM246" i="1"/>
  <c r="AN246" i="1"/>
  <c r="AQ246" i="1"/>
  <c r="AK246" i="1" s="1"/>
  <c r="AR246" i="1"/>
  <c r="AV246" i="1"/>
  <c r="AP246" i="1" s="1"/>
  <c r="AW246" i="1"/>
  <c r="AZ246" i="1"/>
  <c r="AU246" i="1" s="1"/>
  <c r="R247" i="1"/>
  <c r="S247" i="1"/>
  <c r="T247" i="1"/>
  <c r="U247" i="1"/>
  <c r="W247" i="1"/>
  <c r="X247" i="1"/>
  <c r="Y247" i="1"/>
  <c r="AB247" i="1"/>
  <c r="V247" i="1" s="1"/>
  <c r="AC247" i="1"/>
  <c r="AF247" i="1"/>
  <c r="AG247" i="1"/>
  <c r="AA247" i="1" s="1"/>
  <c r="AH247" i="1"/>
  <c r="AK247" i="1"/>
  <c r="AL247" i="1"/>
  <c r="AM247" i="1"/>
  <c r="AN247" i="1"/>
  <c r="AO247" i="1"/>
  <c r="AQ247" i="1"/>
  <c r="AR247" i="1"/>
  <c r="AS247" i="1"/>
  <c r="AV247" i="1"/>
  <c r="AP247" i="1" s="1"/>
  <c r="AW247" i="1"/>
  <c r="AZ247" i="1"/>
  <c r="AU247" i="1" s="1"/>
  <c r="R248" i="1"/>
  <c r="T248" i="1" s="1"/>
  <c r="S248" i="1"/>
  <c r="V248" i="1"/>
  <c r="W248" i="1"/>
  <c r="X248" i="1"/>
  <c r="Y248" i="1"/>
  <c r="Z248" i="1"/>
  <c r="AB248" i="1"/>
  <c r="AC248" i="1"/>
  <c r="AD248" i="1"/>
  <c r="AG248" i="1"/>
  <c r="AA248" i="1" s="1"/>
  <c r="AH248" i="1"/>
  <c r="AK248" i="1"/>
  <c r="AL248" i="1"/>
  <c r="AF248" i="1" s="1"/>
  <c r="AM248" i="1"/>
  <c r="AP248" i="1"/>
  <c r="AQ248" i="1"/>
  <c r="AR248" i="1"/>
  <c r="AS248" i="1"/>
  <c r="AT248" i="1"/>
  <c r="AV248" i="1"/>
  <c r="AY248" i="1" s="1"/>
  <c r="AW248" i="1"/>
  <c r="AX248" i="1"/>
  <c r="AZ248" i="1"/>
  <c r="AU248" i="1" s="1"/>
  <c r="R249" i="1"/>
  <c r="T249" i="1" s="1"/>
  <c r="S249" i="1"/>
  <c r="V249" i="1"/>
  <c r="W249" i="1"/>
  <c r="Y249" i="1" s="1"/>
  <c r="X249" i="1"/>
  <c r="AA249" i="1"/>
  <c r="AB249" i="1"/>
  <c r="AC249" i="1"/>
  <c r="AD249" i="1"/>
  <c r="AE249" i="1"/>
  <c r="AG249" i="1"/>
  <c r="AJ249" i="1" s="1"/>
  <c r="AH249" i="1"/>
  <c r="AI249" i="1"/>
  <c r="AL249" i="1"/>
  <c r="AF249" i="1" s="1"/>
  <c r="AM249" i="1"/>
  <c r="AP249" i="1"/>
  <c r="AQ249" i="1"/>
  <c r="AK249" i="1" s="1"/>
  <c r="AR249" i="1"/>
  <c r="AU249" i="1"/>
  <c r="AV249" i="1"/>
  <c r="AW249" i="1"/>
  <c r="AX249" i="1"/>
  <c r="AY249" i="1"/>
  <c r="AZ249" i="1"/>
  <c r="R250" i="1"/>
  <c r="U250" i="1" s="1"/>
  <c r="S250" i="1"/>
  <c r="T250" i="1"/>
  <c r="W250" i="1"/>
  <c r="Y250" i="1" s="1"/>
  <c r="X250" i="1"/>
  <c r="AA250" i="1"/>
  <c r="AB250" i="1"/>
  <c r="V250" i="1" s="1"/>
  <c r="AC250" i="1"/>
  <c r="AF250" i="1"/>
  <c r="AG250" i="1"/>
  <c r="AH250" i="1"/>
  <c r="AI250" i="1"/>
  <c r="AJ250" i="1"/>
  <c r="AL250" i="1"/>
  <c r="AO250" i="1" s="1"/>
  <c r="AM250" i="1"/>
  <c r="AN250" i="1"/>
  <c r="AQ250" i="1"/>
  <c r="AK250" i="1" s="1"/>
  <c r="AR250" i="1"/>
  <c r="AV250" i="1"/>
  <c r="AP250" i="1" s="1"/>
  <c r="AW250" i="1"/>
  <c r="AZ250" i="1"/>
  <c r="AU250" i="1" s="1"/>
  <c r="R251" i="1"/>
  <c r="S251" i="1"/>
  <c r="T251" i="1"/>
  <c r="U251" i="1"/>
  <c r="W251" i="1"/>
  <c r="Z251" i="1" s="1"/>
  <c r="X251" i="1"/>
  <c r="Y251" i="1"/>
  <c r="AB251" i="1"/>
  <c r="V251" i="1" s="1"/>
  <c r="AC251" i="1"/>
  <c r="AF251" i="1"/>
  <c r="AG251" i="1"/>
  <c r="AA251" i="1" s="1"/>
  <c r="AH251" i="1"/>
  <c r="AK251" i="1"/>
  <c r="AL251" i="1"/>
  <c r="AM251" i="1"/>
  <c r="AN251" i="1"/>
  <c r="AO251" i="1"/>
  <c r="AQ251" i="1"/>
  <c r="AT251" i="1" s="1"/>
  <c r="AR251" i="1"/>
  <c r="AS251" i="1"/>
  <c r="AV251" i="1"/>
  <c r="AP251" i="1" s="1"/>
  <c r="AW251" i="1"/>
  <c r="AZ251" i="1"/>
  <c r="AU251" i="1" s="1"/>
  <c r="R253" i="1"/>
  <c r="T253" i="1" s="1"/>
  <c r="S253" i="1"/>
  <c r="V253" i="1"/>
  <c r="W253" i="1"/>
  <c r="X253" i="1"/>
  <c r="Y253" i="1"/>
  <c r="Z253" i="1"/>
  <c r="AB253" i="1"/>
  <c r="AE253" i="1" s="1"/>
  <c r="AC253" i="1"/>
  <c r="AD253" i="1"/>
  <c r="AG253" i="1"/>
  <c r="AA253" i="1" s="1"/>
  <c r="AH253" i="1"/>
  <c r="AK253" i="1"/>
  <c r="AL253" i="1"/>
  <c r="AF253" i="1" s="1"/>
  <c r="AM253" i="1"/>
  <c r="AP253" i="1"/>
  <c r="AQ253" i="1"/>
  <c r="AR253" i="1"/>
  <c r="AS253" i="1"/>
  <c r="AT253" i="1"/>
  <c r="AV253" i="1"/>
  <c r="AY253" i="1" s="1"/>
  <c r="AW253" i="1"/>
  <c r="AX253" i="1"/>
  <c r="AZ253" i="1"/>
  <c r="AU253" i="1" s="1"/>
  <c r="R255" i="1"/>
  <c r="T255" i="1" s="1"/>
  <c r="S255" i="1"/>
  <c r="V255" i="1"/>
  <c r="W255" i="1"/>
  <c r="Y255" i="1" s="1"/>
  <c r="X255" i="1"/>
  <c r="AA255" i="1"/>
  <c r="AB255" i="1"/>
  <c r="AC255" i="1"/>
  <c r="AD255" i="1"/>
  <c r="AE255" i="1"/>
  <c r="AG255" i="1"/>
  <c r="AJ255" i="1" s="1"/>
  <c r="AH255" i="1"/>
  <c r="AI255" i="1"/>
  <c r="AL255" i="1"/>
  <c r="AF255" i="1" s="1"/>
  <c r="AM255" i="1"/>
  <c r="AP255" i="1"/>
  <c r="AQ255" i="1"/>
  <c r="AK255" i="1" s="1"/>
  <c r="AR255" i="1"/>
  <c r="AU255" i="1"/>
  <c r="AV255" i="1"/>
  <c r="AW255" i="1"/>
  <c r="AX255" i="1"/>
  <c r="AY255" i="1"/>
  <c r="AZ255" i="1"/>
  <c r="R256" i="1"/>
  <c r="S256" i="1"/>
  <c r="T256" i="1"/>
  <c r="W256" i="1"/>
  <c r="U256" i="1" s="1"/>
  <c r="X256" i="1"/>
  <c r="AA256" i="1"/>
  <c r="AB256" i="1"/>
  <c r="V256" i="1" s="1"/>
  <c r="AC256" i="1"/>
  <c r="AF256" i="1"/>
  <c r="AG256" i="1"/>
  <c r="AH256" i="1"/>
  <c r="AI256" i="1"/>
  <c r="AJ256" i="1"/>
  <c r="AL256" i="1"/>
  <c r="AM256" i="1"/>
  <c r="AN256" i="1"/>
  <c r="AQ256" i="1"/>
  <c r="AK256" i="1" s="1"/>
  <c r="AR256" i="1"/>
  <c r="AV256" i="1"/>
  <c r="AP256" i="1" s="1"/>
  <c r="AW256" i="1"/>
  <c r="AZ256" i="1"/>
  <c r="AU256" i="1" s="1"/>
  <c r="R257" i="1"/>
  <c r="S257" i="1"/>
  <c r="T257" i="1"/>
  <c r="U257" i="1"/>
  <c r="W257" i="1"/>
  <c r="Z257" i="1" s="1"/>
  <c r="X257" i="1"/>
  <c r="Y257" i="1"/>
  <c r="AB257" i="1"/>
  <c r="V257" i="1" s="1"/>
  <c r="AC257" i="1"/>
  <c r="AF257" i="1"/>
  <c r="AG257" i="1"/>
  <c r="AA257" i="1" s="1"/>
  <c r="AH257" i="1"/>
  <c r="AK257" i="1"/>
  <c r="AL257" i="1"/>
  <c r="AM257" i="1"/>
  <c r="AN257" i="1"/>
  <c r="AO257" i="1"/>
  <c r="AQ257" i="1"/>
  <c r="AT257" i="1" s="1"/>
  <c r="AR257" i="1"/>
  <c r="AS257" i="1"/>
  <c r="AV257" i="1"/>
  <c r="AP257" i="1" s="1"/>
  <c r="AW257" i="1"/>
  <c r="AZ257" i="1"/>
  <c r="AU257" i="1" s="1"/>
  <c r="R258" i="1"/>
  <c r="T258" i="1" s="1"/>
  <c r="S258" i="1"/>
  <c r="V258" i="1"/>
  <c r="W258" i="1"/>
  <c r="X258" i="1"/>
  <c r="Y258" i="1"/>
  <c r="Z258" i="1"/>
  <c r="AB258" i="1"/>
  <c r="AC258" i="1"/>
  <c r="AD258" i="1"/>
  <c r="AG258" i="1"/>
  <c r="AA258" i="1" s="1"/>
  <c r="AH258" i="1"/>
  <c r="AK258" i="1"/>
  <c r="AL258" i="1"/>
  <c r="AF258" i="1" s="1"/>
  <c r="AM258" i="1"/>
  <c r="AP258" i="1"/>
  <c r="AQ258" i="1"/>
  <c r="AR258" i="1"/>
  <c r="AS258" i="1"/>
  <c r="AT258" i="1"/>
  <c r="AV258" i="1"/>
  <c r="AW258" i="1"/>
  <c r="AX258" i="1"/>
  <c r="AZ258" i="1"/>
  <c r="AU258" i="1" s="1"/>
  <c r="R259" i="1"/>
  <c r="T259" i="1" s="1"/>
  <c r="S259" i="1"/>
  <c r="V259" i="1"/>
  <c r="W259" i="1"/>
  <c r="Y259" i="1" s="1"/>
  <c r="X259" i="1"/>
  <c r="AA259" i="1"/>
  <c r="AB259" i="1"/>
  <c r="AC259" i="1"/>
  <c r="AD259" i="1"/>
  <c r="AE259" i="1"/>
  <c r="AG259" i="1"/>
  <c r="AJ259" i="1" s="1"/>
  <c r="AH259" i="1"/>
  <c r="AI259" i="1"/>
  <c r="AL259" i="1"/>
  <c r="AF259" i="1" s="1"/>
  <c r="AM259" i="1"/>
  <c r="AP259" i="1"/>
  <c r="AQ259" i="1"/>
  <c r="AK259" i="1" s="1"/>
  <c r="AR259" i="1"/>
  <c r="AU259" i="1"/>
  <c r="AV259" i="1"/>
  <c r="AW259" i="1"/>
  <c r="AX259" i="1"/>
  <c r="AY259" i="1"/>
  <c r="AZ259" i="1"/>
  <c r="R260" i="1"/>
  <c r="S260" i="1"/>
  <c r="T260" i="1"/>
  <c r="W260" i="1"/>
  <c r="U260" i="1" s="1"/>
  <c r="X260" i="1"/>
  <c r="AA260" i="1"/>
  <c r="AB260" i="1"/>
  <c r="V260" i="1" s="1"/>
  <c r="AC260" i="1"/>
  <c r="AF260" i="1"/>
  <c r="AG260" i="1"/>
  <c r="AH260" i="1"/>
  <c r="AI260" i="1"/>
  <c r="AJ260" i="1"/>
  <c r="AL260" i="1"/>
  <c r="AM260" i="1"/>
  <c r="AN260" i="1"/>
  <c r="AQ260" i="1"/>
  <c r="AK260" i="1" s="1"/>
  <c r="AR260" i="1"/>
  <c r="AV260" i="1"/>
  <c r="AP260" i="1" s="1"/>
  <c r="AW260" i="1"/>
  <c r="AZ260" i="1"/>
  <c r="AU260" i="1" s="1"/>
  <c r="R261" i="1"/>
  <c r="S261" i="1"/>
  <c r="T261" i="1"/>
  <c r="U261" i="1"/>
  <c r="W261" i="1"/>
  <c r="Z261" i="1" s="1"/>
  <c r="X261" i="1"/>
  <c r="Y261" i="1"/>
  <c r="AB261" i="1"/>
  <c r="V261" i="1" s="1"/>
  <c r="AC261" i="1"/>
  <c r="AF261" i="1"/>
  <c r="AG261" i="1"/>
  <c r="AA261" i="1" s="1"/>
  <c r="AH261" i="1"/>
  <c r="AK261" i="1"/>
  <c r="AL261" i="1"/>
  <c r="AM261" i="1"/>
  <c r="AN261" i="1"/>
  <c r="AO261" i="1"/>
  <c r="AQ261" i="1"/>
  <c r="AT261" i="1" s="1"/>
  <c r="AR261" i="1"/>
  <c r="AS261" i="1"/>
  <c r="AV261" i="1"/>
  <c r="AP261" i="1" s="1"/>
  <c r="AW261" i="1"/>
  <c r="AZ261" i="1"/>
  <c r="AU261" i="1" s="1"/>
  <c r="R262" i="1"/>
  <c r="T262" i="1" s="1"/>
  <c r="S262" i="1"/>
  <c r="V262" i="1"/>
  <c r="W262" i="1"/>
  <c r="X262" i="1"/>
  <c r="Y262" i="1"/>
  <c r="Z262" i="1"/>
  <c r="AB262" i="1"/>
  <c r="AE262" i="1" s="1"/>
  <c r="AC262" i="1"/>
  <c r="AD262" i="1"/>
  <c r="AG262" i="1"/>
  <c r="AA262" i="1" s="1"/>
  <c r="AH262" i="1"/>
  <c r="AK262" i="1"/>
  <c r="AL262" i="1"/>
  <c r="AF262" i="1" s="1"/>
  <c r="AM262" i="1"/>
  <c r="AP262" i="1"/>
  <c r="AQ262" i="1"/>
  <c r="AR262" i="1"/>
  <c r="AS262" i="1"/>
  <c r="AT262" i="1"/>
  <c r="AV262" i="1"/>
  <c r="AY262" i="1" s="1"/>
  <c r="AW262" i="1"/>
  <c r="AX262" i="1"/>
  <c r="AZ262" i="1"/>
  <c r="AU262" i="1" s="1"/>
  <c r="R263" i="1"/>
  <c r="T263" i="1" s="1"/>
  <c r="S263" i="1"/>
  <c r="V263" i="1"/>
  <c r="W263" i="1"/>
  <c r="Y263" i="1" s="1"/>
  <c r="X263" i="1"/>
  <c r="AA263" i="1"/>
  <c r="AB263" i="1"/>
  <c r="AC263" i="1"/>
  <c r="AD263" i="1"/>
  <c r="AE263" i="1"/>
  <c r="AG263" i="1"/>
  <c r="AJ263" i="1" s="1"/>
  <c r="AH263" i="1"/>
  <c r="AI263" i="1"/>
  <c r="AL263" i="1"/>
  <c r="AF263" i="1" s="1"/>
  <c r="AM263" i="1"/>
  <c r="AP263" i="1"/>
  <c r="AQ263" i="1"/>
  <c r="AK263" i="1" s="1"/>
  <c r="AR263" i="1"/>
  <c r="AU263" i="1"/>
  <c r="AV263" i="1"/>
  <c r="AW263" i="1"/>
  <c r="AX263" i="1"/>
  <c r="AY263" i="1"/>
  <c r="AZ263" i="1"/>
  <c r="R264" i="1"/>
  <c r="U264" i="1" s="1"/>
  <c r="S264" i="1"/>
  <c r="T264" i="1"/>
  <c r="W264" i="1"/>
  <c r="Y264" i="1" s="1"/>
  <c r="X264" i="1"/>
  <c r="AA264" i="1"/>
  <c r="AB264" i="1"/>
  <c r="V264" i="1" s="1"/>
  <c r="AC264" i="1"/>
  <c r="AF264" i="1"/>
  <c r="AG264" i="1"/>
  <c r="AH264" i="1"/>
  <c r="AI264" i="1"/>
  <c r="AJ264" i="1"/>
  <c r="AL264" i="1"/>
  <c r="AO264" i="1" s="1"/>
  <c r="AM264" i="1"/>
  <c r="AN264" i="1"/>
  <c r="AQ264" i="1"/>
  <c r="AK264" i="1" s="1"/>
  <c r="AR264" i="1"/>
  <c r="AV264" i="1"/>
  <c r="AP264" i="1" s="1"/>
  <c r="AW264" i="1"/>
  <c r="AZ264" i="1"/>
  <c r="AU264" i="1" s="1"/>
  <c r="R265" i="1"/>
  <c r="S265" i="1"/>
  <c r="T265" i="1"/>
  <c r="U265" i="1"/>
  <c r="W265" i="1"/>
  <c r="X265" i="1"/>
  <c r="Y265" i="1"/>
  <c r="AB265" i="1"/>
  <c r="V265" i="1" s="1"/>
  <c r="AC265" i="1"/>
  <c r="AF265" i="1"/>
  <c r="AG265" i="1"/>
  <c r="AA265" i="1" s="1"/>
  <c r="AH265" i="1"/>
  <c r="AK265" i="1"/>
  <c r="AL265" i="1"/>
  <c r="AM265" i="1"/>
  <c r="AN265" i="1"/>
  <c r="AO265" i="1"/>
  <c r="AQ265" i="1"/>
  <c r="AR265" i="1"/>
  <c r="AS265" i="1"/>
  <c r="AV265" i="1"/>
  <c r="AP265" i="1" s="1"/>
  <c r="AW265" i="1"/>
  <c r="AZ265" i="1"/>
  <c r="AU265" i="1" s="1"/>
  <c r="R266" i="1"/>
  <c r="T266" i="1" s="1"/>
  <c r="S266" i="1"/>
  <c r="V266" i="1"/>
  <c r="W266" i="1"/>
  <c r="X266" i="1"/>
  <c r="Y266" i="1"/>
  <c r="Z266" i="1"/>
  <c r="AB266" i="1"/>
  <c r="AC266" i="1"/>
  <c r="AD266" i="1"/>
  <c r="AG266" i="1"/>
  <c r="AA266" i="1" s="1"/>
  <c r="AH266" i="1"/>
  <c r="AK266" i="1"/>
  <c r="AL266" i="1"/>
  <c r="AF266" i="1" s="1"/>
  <c r="AM266" i="1"/>
  <c r="AP266" i="1"/>
  <c r="AQ266" i="1"/>
  <c r="AR266" i="1"/>
  <c r="AS266" i="1"/>
  <c r="AT266" i="1"/>
  <c r="AV266" i="1"/>
  <c r="AW266" i="1"/>
  <c r="AX266" i="1"/>
  <c r="AZ266" i="1"/>
  <c r="AU266" i="1" s="1"/>
  <c r="R267" i="1"/>
  <c r="T267" i="1" s="1"/>
  <c r="S267" i="1"/>
  <c r="V267" i="1"/>
  <c r="W267" i="1"/>
  <c r="Y267" i="1" s="1"/>
  <c r="X267" i="1"/>
  <c r="AA267" i="1"/>
  <c r="AB267" i="1"/>
  <c r="AC267" i="1"/>
  <c r="AD267" i="1"/>
  <c r="AE267" i="1"/>
  <c r="AG267" i="1"/>
  <c r="AJ267" i="1" s="1"/>
  <c r="AH267" i="1"/>
  <c r="AI267" i="1"/>
  <c r="AL267" i="1"/>
  <c r="AF267" i="1" s="1"/>
  <c r="AM267" i="1"/>
  <c r="AP267" i="1"/>
  <c r="AQ267" i="1"/>
  <c r="AK267" i="1" s="1"/>
  <c r="AR267" i="1"/>
  <c r="AU267" i="1"/>
  <c r="AV267" i="1"/>
  <c r="AW267" i="1"/>
  <c r="AX267" i="1"/>
  <c r="AY267" i="1"/>
  <c r="AZ267" i="1"/>
  <c r="R268" i="1"/>
  <c r="S268" i="1"/>
  <c r="T268" i="1"/>
  <c r="W268" i="1"/>
  <c r="U268" i="1" s="1"/>
  <c r="X268" i="1"/>
  <c r="AA268" i="1"/>
  <c r="AB268" i="1"/>
  <c r="V268" i="1" s="1"/>
  <c r="AC268" i="1"/>
  <c r="AF268" i="1"/>
  <c r="AG268" i="1"/>
  <c r="AH268" i="1"/>
  <c r="AI268" i="1"/>
  <c r="AJ268" i="1"/>
  <c r="AL268" i="1"/>
  <c r="AM268" i="1"/>
  <c r="AN268" i="1"/>
  <c r="AQ268" i="1"/>
  <c r="AK268" i="1" s="1"/>
  <c r="AR268" i="1"/>
  <c r="AV268" i="1"/>
  <c r="AP268" i="1" s="1"/>
  <c r="AW268" i="1"/>
  <c r="AZ268" i="1"/>
  <c r="AU268" i="1" s="1"/>
  <c r="R269" i="1"/>
  <c r="S269" i="1"/>
  <c r="T269" i="1"/>
  <c r="U269" i="1"/>
  <c r="W269" i="1"/>
  <c r="X269" i="1"/>
  <c r="Y269" i="1"/>
  <c r="AB269" i="1"/>
  <c r="V269" i="1" s="1"/>
  <c r="AC269" i="1"/>
  <c r="AF269" i="1"/>
  <c r="AG269" i="1"/>
  <c r="AA269" i="1" s="1"/>
  <c r="AH269" i="1"/>
  <c r="AK269" i="1"/>
  <c r="AL269" i="1"/>
  <c r="AM269" i="1"/>
  <c r="AN269" i="1"/>
  <c r="AO269" i="1"/>
  <c r="AQ269" i="1"/>
  <c r="AR269" i="1"/>
  <c r="AS269" i="1"/>
  <c r="AV269" i="1"/>
  <c r="AP269" i="1" s="1"/>
  <c r="AW269" i="1"/>
  <c r="AZ269" i="1"/>
  <c r="AU269" i="1" s="1"/>
  <c r="R270" i="1"/>
  <c r="T270" i="1" s="1"/>
  <c r="S270" i="1"/>
  <c r="V270" i="1"/>
  <c r="W270" i="1"/>
  <c r="X270" i="1"/>
  <c r="Y270" i="1"/>
  <c r="Z270" i="1"/>
  <c r="AB270" i="1"/>
  <c r="AC270" i="1"/>
  <c r="AD270" i="1"/>
  <c r="AG270" i="1"/>
  <c r="AA270" i="1" s="1"/>
  <c r="AH270" i="1"/>
  <c r="AK270" i="1"/>
  <c r="AL270" i="1"/>
  <c r="AF270" i="1" s="1"/>
  <c r="AM270" i="1"/>
  <c r="AP270" i="1"/>
  <c r="AQ270" i="1"/>
  <c r="AR270" i="1"/>
  <c r="AS270" i="1"/>
  <c r="AT270" i="1"/>
  <c r="AU270" i="1"/>
  <c r="AV270" i="1"/>
  <c r="AW270" i="1"/>
  <c r="AX270" i="1"/>
  <c r="AY270" i="1"/>
  <c r="AZ270" i="1"/>
  <c r="R271" i="1"/>
  <c r="T271" i="1" s="1"/>
  <c r="S271" i="1"/>
  <c r="V271" i="1"/>
  <c r="W271" i="1"/>
  <c r="Y271" i="1" s="1"/>
  <c r="X271" i="1"/>
  <c r="AA271" i="1"/>
  <c r="AB271" i="1"/>
  <c r="AC271" i="1"/>
  <c r="AD271" i="1"/>
  <c r="AE271" i="1"/>
  <c r="AG271" i="1"/>
  <c r="AH271" i="1"/>
  <c r="AI271" i="1"/>
  <c r="AL271" i="1"/>
  <c r="AF271" i="1" s="1"/>
  <c r="AM271" i="1"/>
  <c r="AP271" i="1"/>
  <c r="AQ271" i="1"/>
  <c r="AK271" i="1" s="1"/>
  <c r="AR271" i="1"/>
  <c r="AU271" i="1"/>
  <c r="AV271" i="1"/>
  <c r="AW271" i="1"/>
  <c r="AX271" i="1"/>
  <c r="AY271" i="1"/>
  <c r="AZ271" i="1"/>
  <c r="R272" i="1"/>
  <c r="U272" i="1" s="1"/>
  <c r="S272" i="1"/>
  <c r="T272" i="1"/>
  <c r="W272" i="1"/>
  <c r="Y272" i="1" s="1"/>
  <c r="X272" i="1"/>
  <c r="AA272" i="1"/>
  <c r="AB272" i="1"/>
  <c r="V272" i="1" s="1"/>
  <c r="AC272" i="1"/>
  <c r="AF272" i="1"/>
  <c r="AG272" i="1"/>
  <c r="AH272" i="1"/>
  <c r="AI272" i="1"/>
  <c r="AJ272" i="1"/>
  <c r="AL272" i="1"/>
  <c r="AO272" i="1" s="1"/>
  <c r="AM272" i="1"/>
  <c r="AN272" i="1"/>
  <c r="AQ272" i="1"/>
  <c r="AK272" i="1" s="1"/>
  <c r="AR272" i="1"/>
  <c r="AV272" i="1"/>
  <c r="AP272" i="1" s="1"/>
  <c r="AW272" i="1"/>
  <c r="AZ272" i="1"/>
  <c r="AU272" i="1" s="1"/>
  <c r="R273" i="1"/>
  <c r="S273" i="1"/>
  <c r="T273" i="1"/>
  <c r="U273" i="1"/>
  <c r="W273" i="1"/>
  <c r="X273" i="1"/>
  <c r="Y273" i="1"/>
  <c r="AB273" i="1"/>
  <c r="V273" i="1" s="1"/>
  <c r="AC273" i="1"/>
  <c r="AF273" i="1"/>
  <c r="AG273" i="1"/>
  <c r="AA273" i="1" s="1"/>
  <c r="AH273" i="1"/>
  <c r="AK273" i="1"/>
  <c r="AL273" i="1"/>
  <c r="AM273" i="1"/>
  <c r="AN273" i="1"/>
  <c r="AO273" i="1"/>
  <c r="AQ273" i="1"/>
  <c r="AR273" i="1"/>
  <c r="AS273" i="1"/>
  <c r="AV273" i="1"/>
  <c r="AP273" i="1" s="1"/>
  <c r="AW273" i="1"/>
  <c r="AZ273" i="1"/>
  <c r="AU273" i="1" s="1"/>
  <c r="R274" i="1"/>
  <c r="T274" i="1" s="1"/>
  <c r="S274" i="1"/>
  <c r="V274" i="1"/>
  <c r="W274" i="1"/>
  <c r="X274" i="1"/>
  <c r="Y274" i="1"/>
  <c r="Z274" i="1"/>
  <c r="AB274" i="1"/>
  <c r="AC274" i="1"/>
  <c r="AD274" i="1"/>
  <c r="AG274" i="1"/>
  <c r="AA274" i="1" s="1"/>
  <c r="AH274" i="1"/>
  <c r="AK274" i="1"/>
  <c r="AL274" i="1"/>
  <c r="AF274" i="1" s="1"/>
  <c r="AM274" i="1"/>
  <c r="AP274" i="1"/>
  <c r="AQ274" i="1"/>
  <c r="AR274" i="1"/>
  <c r="AS274" i="1"/>
  <c r="AT274" i="1"/>
  <c r="AV274" i="1"/>
  <c r="AW274" i="1"/>
  <c r="AX274" i="1"/>
  <c r="AZ274" i="1"/>
  <c r="AU274" i="1" s="1"/>
  <c r="R275" i="1"/>
  <c r="T275" i="1" s="1"/>
  <c r="S275" i="1"/>
  <c r="V275" i="1"/>
  <c r="W275" i="1"/>
  <c r="Y275" i="1" s="1"/>
  <c r="X275" i="1"/>
  <c r="AA275" i="1"/>
  <c r="AB275" i="1"/>
  <c r="AC275" i="1"/>
  <c r="AD275" i="1"/>
  <c r="AE275" i="1"/>
  <c r="AG275" i="1"/>
  <c r="AJ275" i="1" s="1"/>
  <c r="AH275" i="1"/>
  <c r="AI275" i="1"/>
  <c r="AL275" i="1"/>
  <c r="AF275" i="1" s="1"/>
  <c r="AM275" i="1"/>
  <c r="AP275" i="1"/>
  <c r="AQ275" i="1"/>
  <c r="AK275" i="1" s="1"/>
  <c r="AR275" i="1"/>
  <c r="AU275" i="1"/>
  <c r="AV275" i="1"/>
  <c r="AW275" i="1"/>
  <c r="AX275" i="1"/>
  <c r="AY275" i="1"/>
  <c r="AZ275" i="1"/>
  <c r="R278" i="1"/>
  <c r="U278" i="1" s="1"/>
  <c r="S278" i="1"/>
  <c r="T278" i="1"/>
  <c r="W278" i="1"/>
  <c r="Y278" i="1" s="1"/>
  <c r="X278" i="1"/>
  <c r="AA278" i="1"/>
  <c r="AB278" i="1"/>
  <c r="V278" i="1" s="1"/>
  <c r="AC278" i="1"/>
  <c r="AF278" i="1"/>
  <c r="AG278" i="1"/>
  <c r="AH278" i="1"/>
  <c r="AI278" i="1"/>
  <c r="AJ278" i="1"/>
  <c r="AL278" i="1"/>
  <c r="AO278" i="1" s="1"/>
  <c r="AM278" i="1"/>
  <c r="AN278" i="1"/>
  <c r="AQ278" i="1"/>
  <c r="AK278" i="1" s="1"/>
  <c r="AR278" i="1"/>
  <c r="AV278" i="1"/>
  <c r="AP278" i="1" s="1"/>
  <c r="AW278" i="1"/>
  <c r="AZ278" i="1"/>
  <c r="AU278" i="1" s="1"/>
  <c r="R279" i="1"/>
  <c r="S279" i="1"/>
  <c r="T279" i="1"/>
  <c r="U279" i="1"/>
  <c r="W279" i="1"/>
  <c r="Z279" i="1" s="1"/>
  <c r="X279" i="1"/>
  <c r="Y279" i="1"/>
  <c r="AB279" i="1"/>
  <c r="V279" i="1" s="1"/>
  <c r="AC279" i="1"/>
  <c r="AF279" i="1"/>
  <c r="AG279" i="1"/>
  <c r="AA279" i="1" s="1"/>
  <c r="AH279" i="1"/>
  <c r="AK279" i="1"/>
  <c r="AL279" i="1"/>
  <c r="AM279" i="1"/>
  <c r="AN279" i="1"/>
  <c r="AO279" i="1"/>
  <c r="AQ279" i="1"/>
  <c r="AT279" i="1" s="1"/>
  <c r="AR279" i="1"/>
  <c r="AS279" i="1"/>
  <c r="AV279" i="1"/>
  <c r="AP279" i="1" s="1"/>
  <c r="AW279" i="1"/>
  <c r="AZ279" i="1"/>
  <c r="AU279" i="1" s="1"/>
  <c r="R280" i="1"/>
  <c r="S280" i="1"/>
  <c r="V280" i="1"/>
  <c r="W280" i="1"/>
  <c r="X280" i="1"/>
  <c r="Y280" i="1"/>
  <c r="Z280" i="1"/>
  <c r="AB280" i="1"/>
  <c r="AE280" i="1" s="1"/>
  <c r="AC280" i="1"/>
  <c r="AD280" i="1"/>
  <c r="AG280" i="1"/>
  <c r="AA280" i="1" s="1"/>
  <c r="AH280" i="1"/>
  <c r="AK280" i="1"/>
  <c r="AL280" i="1"/>
  <c r="AM280" i="1"/>
  <c r="AP280" i="1"/>
  <c r="AQ280" i="1"/>
  <c r="AR280" i="1"/>
  <c r="AS280" i="1"/>
  <c r="AT280" i="1"/>
  <c r="AV280" i="1"/>
  <c r="AY280" i="1" s="1"/>
  <c r="AW280" i="1"/>
  <c r="AX280" i="1"/>
  <c r="AZ280" i="1"/>
  <c r="AU280" i="1" s="1"/>
  <c r="R281" i="1"/>
  <c r="T281" i="1" s="1"/>
  <c r="S281" i="1"/>
  <c r="V281" i="1"/>
  <c r="W281" i="1"/>
  <c r="Y281" i="1" s="1"/>
  <c r="X281" i="1"/>
  <c r="AA281" i="1"/>
  <c r="AB281" i="1"/>
  <c r="AC281" i="1"/>
  <c r="AD281" i="1"/>
  <c r="AE281" i="1"/>
  <c r="AG281" i="1"/>
  <c r="AJ281" i="1" s="1"/>
  <c r="AH281" i="1"/>
  <c r="AI281" i="1"/>
  <c r="AL281" i="1"/>
  <c r="AF281" i="1" s="1"/>
  <c r="AM281" i="1"/>
  <c r="AP281" i="1"/>
  <c r="AQ281" i="1"/>
  <c r="AK281" i="1" s="1"/>
  <c r="AR281" i="1"/>
  <c r="AU281" i="1"/>
  <c r="AV281" i="1"/>
  <c r="AW281" i="1"/>
  <c r="AX281" i="1"/>
  <c r="AY281" i="1"/>
  <c r="AZ281" i="1"/>
  <c r="R282" i="1"/>
  <c r="U282" i="1" s="1"/>
  <c r="S282" i="1"/>
  <c r="T282" i="1"/>
  <c r="W282" i="1"/>
  <c r="Y282" i="1" s="1"/>
  <c r="X282" i="1"/>
  <c r="AA282" i="1"/>
  <c r="AB282" i="1"/>
  <c r="V282" i="1" s="1"/>
  <c r="AC282" i="1"/>
  <c r="AF282" i="1"/>
  <c r="AG282" i="1"/>
  <c r="AH282" i="1"/>
  <c r="AI282" i="1"/>
  <c r="AJ282" i="1"/>
  <c r="AL282" i="1"/>
  <c r="AO282" i="1" s="1"/>
  <c r="AM282" i="1"/>
  <c r="AN282" i="1"/>
  <c r="AQ282" i="1"/>
  <c r="AK282" i="1" s="1"/>
  <c r="AR282" i="1"/>
  <c r="AV282" i="1"/>
  <c r="AW282" i="1"/>
  <c r="AZ282" i="1"/>
  <c r="R283" i="1"/>
  <c r="S283" i="1"/>
  <c r="T283" i="1"/>
  <c r="U283" i="1"/>
  <c r="W283" i="1"/>
  <c r="X283" i="1"/>
  <c r="Y283" i="1"/>
  <c r="AB283" i="1"/>
  <c r="V283" i="1" s="1"/>
  <c r="AC283" i="1"/>
  <c r="AF283" i="1"/>
  <c r="AG283" i="1"/>
  <c r="AH283" i="1"/>
  <c r="AL283" i="1"/>
  <c r="AM283" i="1"/>
  <c r="AN283" i="1"/>
  <c r="AO283" i="1"/>
  <c r="AQ283" i="1"/>
  <c r="AR283" i="1"/>
  <c r="AS283" i="1"/>
  <c r="AV283" i="1"/>
  <c r="AP283" i="1" s="1"/>
  <c r="AW283" i="1"/>
  <c r="AZ283" i="1"/>
  <c r="AU283" i="1" s="1"/>
  <c r="R284" i="1"/>
  <c r="S284" i="1"/>
  <c r="W284" i="1"/>
  <c r="X284" i="1"/>
  <c r="Y284" i="1"/>
  <c r="Z284" i="1"/>
  <c r="AB284" i="1"/>
  <c r="AC284" i="1"/>
  <c r="AD284" i="1"/>
  <c r="AG284" i="1"/>
  <c r="AA284" i="1" s="1"/>
  <c r="AH284" i="1"/>
  <c r="AK284" i="1"/>
  <c r="AL284" i="1"/>
  <c r="AM284" i="1"/>
  <c r="AP284" i="1"/>
  <c r="AQ284" i="1"/>
  <c r="AR284" i="1"/>
  <c r="AS284" i="1"/>
  <c r="AT284" i="1"/>
  <c r="AV284" i="1"/>
  <c r="AW284" i="1"/>
  <c r="AX284" i="1"/>
  <c r="AZ284" i="1"/>
  <c r="AU284" i="1" s="1"/>
  <c r="R285" i="1"/>
  <c r="T285" i="1" s="1"/>
  <c r="S285" i="1"/>
  <c r="V285" i="1"/>
  <c r="W285" i="1"/>
  <c r="X285" i="1"/>
  <c r="AB285" i="1"/>
  <c r="AC285" i="1"/>
  <c r="AD285" i="1"/>
  <c r="AE285" i="1"/>
  <c r="AG285" i="1"/>
  <c r="AJ285" i="1" s="1"/>
  <c r="AH285" i="1"/>
  <c r="AI285" i="1"/>
  <c r="AL285" i="1"/>
  <c r="AF285" i="1" s="1"/>
  <c r="AM285" i="1"/>
  <c r="AP285" i="1"/>
  <c r="AQ285" i="1"/>
  <c r="AR285" i="1"/>
  <c r="AV285" i="1"/>
  <c r="AW285" i="1"/>
  <c r="AX285" i="1"/>
  <c r="AY285" i="1"/>
  <c r="AZ285" i="1"/>
  <c r="R286" i="1"/>
  <c r="U286" i="1" s="1"/>
  <c r="S286" i="1"/>
  <c r="T286" i="1"/>
  <c r="W286" i="1"/>
  <c r="X286" i="1"/>
  <c r="AA286" i="1"/>
  <c r="AB286" i="1"/>
  <c r="AC286" i="1"/>
  <c r="AF286" i="1"/>
  <c r="AG286" i="1"/>
  <c r="AH286" i="1"/>
  <c r="AI286" i="1"/>
  <c r="AJ286" i="1"/>
  <c r="AL286" i="1"/>
  <c r="AO286" i="1" s="1"/>
  <c r="AM286" i="1"/>
  <c r="AN286" i="1"/>
  <c r="AQ286" i="1"/>
  <c r="AK286" i="1" s="1"/>
  <c r="AR286" i="1"/>
  <c r="AV286" i="1"/>
  <c r="AW286" i="1"/>
  <c r="AZ286" i="1"/>
  <c r="AU286" i="1" s="1"/>
  <c r="R287" i="1"/>
  <c r="S287" i="1"/>
  <c r="T287" i="1"/>
  <c r="U287" i="1"/>
  <c r="W287" i="1"/>
  <c r="Z287" i="1" s="1"/>
  <c r="X287" i="1"/>
  <c r="Y287" i="1"/>
  <c r="AB287" i="1"/>
  <c r="V287" i="1" s="1"/>
  <c r="AC287" i="1"/>
  <c r="AF287" i="1"/>
  <c r="AG287" i="1"/>
  <c r="AH287" i="1"/>
  <c r="AL287" i="1"/>
  <c r="AM287" i="1"/>
  <c r="AN287" i="1"/>
  <c r="AO287" i="1"/>
  <c r="AQ287" i="1"/>
  <c r="AT287" i="1" s="1"/>
  <c r="AR287" i="1"/>
  <c r="AS287" i="1"/>
  <c r="AV287" i="1"/>
  <c r="AP287" i="1" s="1"/>
  <c r="AW287" i="1"/>
  <c r="AZ287" i="1"/>
  <c r="AU287" i="1" s="1"/>
  <c r="R288" i="1"/>
  <c r="S288" i="1"/>
  <c r="W288" i="1"/>
  <c r="X288" i="1"/>
  <c r="Y288" i="1"/>
  <c r="Z288" i="1"/>
  <c r="AB288" i="1"/>
  <c r="AE288" i="1" s="1"/>
  <c r="AC288" i="1"/>
  <c r="AD288" i="1"/>
  <c r="AG288" i="1"/>
  <c r="AA288" i="1" s="1"/>
  <c r="AH288" i="1"/>
  <c r="AK288" i="1"/>
  <c r="AL288" i="1"/>
  <c r="AP288" i="1" s="1"/>
  <c r="AM288" i="1"/>
  <c r="AQ288" i="1"/>
  <c r="AR288" i="1"/>
  <c r="AS288" i="1"/>
  <c r="AT288" i="1"/>
  <c r="AV288" i="1"/>
  <c r="AY288" i="1" s="1"/>
  <c r="AW288" i="1"/>
  <c r="AX288" i="1"/>
  <c r="AZ288" i="1"/>
  <c r="AU288" i="1" s="1"/>
  <c r="R289" i="1"/>
  <c r="T289" i="1" s="1"/>
  <c r="S289" i="1"/>
  <c r="V289" i="1"/>
  <c r="W289" i="1"/>
  <c r="X289" i="1"/>
  <c r="AA289" i="1"/>
  <c r="AB289" i="1"/>
  <c r="AC289" i="1"/>
  <c r="AD289" i="1"/>
  <c r="AE289" i="1"/>
  <c r="AG289" i="1"/>
  <c r="AJ289" i="1" s="1"/>
  <c r="AH289" i="1"/>
  <c r="AI289" i="1"/>
  <c r="AL289" i="1"/>
  <c r="AF289" i="1" s="1"/>
  <c r="AM289" i="1"/>
  <c r="AP289" i="1"/>
  <c r="AQ289" i="1"/>
  <c r="AR289" i="1"/>
  <c r="AV289" i="1"/>
  <c r="AW289" i="1"/>
  <c r="AX289" i="1"/>
  <c r="AY289" i="1"/>
  <c r="AZ289" i="1"/>
  <c r="R290" i="1"/>
  <c r="U290" i="1" s="1"/>
  <c r="S290" i="1"/>
  <c r="T290" i="1"/>
  <c r="W290" i="1"/>
  <c r="X290" i="1"/>
  <c r="AA290" i="1"/>
  <c r="AB290" i="1"/>
  <c r="AC290" i="1"/>
  <c r="AF290" i="1"/>
  <c r="AG290" i="1"/>
  <c r="AH290" i="1"/>
  <c r="AI290" i="1"/>
  <c r="AJ290" i="1"/>
  <c r="AL290" i="1"/>
  <c r="AO290" i="1" s="1"/>
  <c r="AM290" i="1"/>
  <c r="AN290" i="1"/>
  <c r="AQ290" i="1"/>
  <c r="AK290" i="1" s="1"/>
  <c r="AR290" i="1"/>
  <c r="AV290" i="1"/>
  <c r="AW290" i="1"/>
  <c r="AZ290" i="1"/>
  <c r="AU290" i="1" s="1"/>
  <c r="R291" i="1"/>
  <c r="S291" i="1"/>
  <c r="T291" i="1"/>
  <c r="U291" i="1"/>
  <c r="W291" i="1"/>
  <c r="Z291" i="1" s="1"/>
  <c r="X291" i="1"/>
  <c r="Y291" i="1"/>
  <c r="AB291" i="1"/>
  <c r="V291" i="1" s="1"/>
  <c r="AC291" i="1"/>
  <c r="AC299" i="1" s="1"/>
  <c r="AF291" i="1"/>
  <c r="AG291" i="1"/>
  <c r="AH291" i="1"/>
  <c r="AK291" i="1"/>
  <c r="AL291" i="1"/>
  <c r="AM291" i="1"/>
  <c r="AN291" i="1"/>
  <c r="AO291" i="1"/>
  <c r="AQ291" i="1"/>
  <c r="AT291" i="1" s="1"/>
  <c r="AR291" i="1"/>
  <c r="AS291" i="1"/>
  <c r="AV291" i="1"/>
  <c r="AP291" i="1" s="1"/>
  <c r="AW291" i="1"/>
  <c r="AZ291" i="1"/>
  <c r="AU291" i="1" s="1"/>
  <c r="R292" i="1"/>
  <c r="S292" i="1"/>
  <c r="W292" i="1"/>
  <c r="X292" i="1"/>
  <c r="Y292" i="1"/>
  <c r="Z292" i="1"/>
  <c r="AB292" i="1"/>
  <c r="AE292" i="1" s="1"/>
  <c r="AC292" i="1"/>
  <c r="AD292" i="1"/>
  <c r="AG292" i="1"/>
  <c r="AA292" i="1" s="1"/>
  <c r="AH292" i="1"/>
  <c r="AK292" i="1"/>
  <c r="AL292" i="1"/>
  <c r="AP292" i="1" s="1"/>
  <c r="AM292" i="1"/>
  <c r="AQ292" i="1"/>
  <c r="AR292" i="1"/>
  <c r="AS292" i="1"/>
  <c r="AT292" i="1"/>
  <c r="AV292" i="1"/>
  <c r="AY292" i="1" s="1"/>
  <c r="AW292" i="1"/>
  <c r="AX292" i="1"/>
  <c r="AZ292" i="1"/>
  <c r="AU292" i="1" s="1"/>
  <c r="R293" i="1"/>
  <c r="T293" i="1" s="1"/>
  <c r="S293" i="1"/>
  <c r="V293" i="1"/>
  <c r="W293" i="1"/>
  <c r="X293" i="1"/>
  <c r="AA293" i="1"/>
  <c r="AB293" i="1"/>
  <c r="AC293" i="1"/>
  <c r="AD293" i="1"/>
  <c r="AE293" i="1"/>
  <c r="AG293" i="1"/>
  <c r="AJ293" i="1" s="1"/>
  <c r="AH293" i="1"/>
  <c r="AI293" i="1"/>
  <c r="AL293" i="1"/>
  <c r="AF293" i="1" s="1"/>
  <c r="AM293" i="1"/>
  <c r="AP293" i="1"/>
  <c r="AQ293" i="1"/>
  <c r="AR293" i="1"/>
  <c r="AV293" i="1"/>
  <c r="AW293" i="1"/>
  <c r="AX293" i="1"/>
  <c r="AY293" i="1"/>
  <c r="AZ293" i="1"/>
  <c r="R294" i="1"/>
  <c r="S294" i="1"/>
  <c r="T294" i="1"/>
  <c r="W294" i="1"/>
  <c r="U294" i="1" s="1"/>
  <c r="X294" i="1"/>
  <c r="AA294" i="1"/>
  <c r="AB294" i="1"/>
  <c r="AC294" i="1"/>
  <c r="AF294" i="1"/>
  <c r="AG294" i="1"/>
  <c r="AH294" i="1"/>
  <c r="AI294" i="1"/>
  <c r="AJ294" i="1"/>
  <c r="AL294" i="1"/>
  <c r="AM294" i="1"/>
  <c r="AN294" i="1"/>
  <c r="AQ294" i="1"/>
  <c r="AK294" i="1" s="1"/>
  <c r="AR294" i="1"/>
  <c r="AV294" i="1"/>
  <c r="AW294" i="1"/>
  <c r="AZ294" i="1"/>
  <c r="AU294" i="1" s="1"/>
  <c r="R295" i="1"/>
  <c r="S295" i="1"/>
  <c r="T295" i="1"/>
  <c r="U295" i="1"/>
  <c r="W295" i="1"/>
  <c r="X295" i="1"/>
  <c r="Y295" i="1"/>
  <c r="AB295" i="1"/>
  <c r="V295" i="1" s="1"/>
  <c r="AC295" i="1"/>
  <c r="AF295" i="1"/>
  <c r="AG295" i="1"/>
  <c r="AH295" i="1"/>
  <c r="AK295" i="1"/>
  <c r="AL295" i="1"/>
  <c r="AM295" i="1"/>
  <c r="AN295" i="1"/>
  <c r="AO295" i="1"/>
  <c r="AQ295" i="1"/>
  <c r="AR295" i="1"/>
  <c r="AS295" i="1"/>
  <c r="AV295" i="1"/>
  <c r="AP295" i="1" s="1"/>
  <c r="AW295" i="1"/>
  <c r="AZ295" i="1"/>
  <c r="AU295" i="1" s="1"/>
  <c r="R296" i="1"/>
  <c r="S296" i="1"/>
  <c r="W296" i="1"/>
  <c r="X296" i="1"/>
  <c r="Y296" i="1"/>
  <c r="Z296" i="1"/>
  <c r="AB296" i="1"/>
  <c r="AC296" i="1"/>
  <c r="AD296" i="1"/>
  <c r="AG296" i="1"/>
  <c r="AA296" i="1" s="1"/>
  <c r="AH296" i="1"/>
  <c r="AK296" i="1"/>
  <c r="AL296" i="1"/>
  <c r="AP296" i="1" s="1"/>
  <c r="AM296" i="1"/>
  <c r="AQ296" i="1"/>
  <c r="AR296" i="1"/>
  <c r="AS296" i="1"/>
  <c r="AT296" i="1"/>
  <c r="AV296" i="1"/>
  <c r="AW296" i="1"/>
  <c r="AX296" i="1"/>
  <c r="AZ296" i="1"/>
  <c r="AU296" i="1" s="1"/>
  <c r="R297" i="1"/>
  <c r="T297" i="1" s="1"/>
  <c r="S297" i="1"/>
  <c r="V297" i="1"/>
  <c r="W297" i="1"/>
  <c r="X297" i="1"/>
  <c r="AA297" i="1"/>
  <c r="AB297" i="1"/>
  <c r="AC297" i="1"/>
  <c r="AD297" i="1"/>
  <c r="AE297" i="1"/>
  <c r="AG297" i="1"/>
  <c r="AJ297" i="1" s="1"/>
  <c r="AH297" i="1"/>
  <c r="AI297" i="1"/>
  <c r="AL297" i="1"/>
  <c r="AF297" i="1" s="1"/>
  <c r="AM297" i="1"/>
  <c r="AP297" i="1"/>
  <c r="AQ297" i="1"/>
  <c r="AR297" i="1"/>
  <c r="AV297" i="1"/>
  <c r="AW297" i="1"/>
  <c r="AX297" i="1"/>
  <c r="AY297" i="1"/>
  <c r="AZ297" i="1"/>
  <c r="R298" i="1"/>
  <c r="S298" i="1"/>
  <c r="T298" i="1"/>
  <c r="W298" i="1"/>
  <c r="U298" i="1" s="1"/>
  <c r="X298" i="1"/>
  <c r="AA298" i="1"/>
  <c r="AB298" i="1"/>
  <c r="AC298" i="1"/>
  <c r="AF298" i="1"/>
  <c r="AG298" i="1"/>
  <c r="AH298" i="1"/>
  <c r="AI298" i="1"/>
  <c r="AJ298" i="1"/>
  <c r="AL298" i="1"/>
  <c r="AM298" i="1"/>
  <c r="AN298" i="1"/>
  <c r="AQ298" i="1"/>
  <c r="AK298" i="1" s="1"/>
  <c r="AR298" i="1"/>
  <c r="AV298" i="1"/>
  <c r="AW298" i="1"/>
  <c r="AZ298" i="1"/>
  <c r="AU298" i="1" s="1"/>
  <c r="AG299" i="1"/>
  <c r="AW299" i="1"/>
  <c r="R303" i="1"/>
  <c r="V303" i="1" s="1"/>
  <c r="S303" i="1"/>
  <c r="W303" i="1"/>
  <c r="X303" i="1"/>
  <c r="Y303" i="1"/>
  <c r="Z303" i="1"/>
  <c r="AB303" i="1"/>
  <c r="AC303" i="1"/>
  <c r="AD303" i="1"/>
  <c r="AG303" i="1"/>
  <c r="AA303" i="1" s="1"/>
  <c r="AH303" i="1"/>
  <c r="AK303" i="1"/>
  <c r="AL303" i="1"/>
  <c r="AM303" i="1"/>
  <c r="AP303" i="1"/>
  <c r="AQ303" i="1"/>
  <c r="AR303" i="1"/>
  <c r="AS303" i="1"/>
  <c r="AT303" i="1"/>
  <c r="AU303" i="1"/>
  <c r="AV303" i="1"/>
  <c r="AW303" i="1"/>
  <c r="AX303" i="1"/>
  <c r="AY303" i="1"/>
  <c r="AZ303" i="1"/>
  <c r="R304" i="1"/>
  <c r="S304" i="1"/>
  <c r="S351" i="1" s="1"/>
  <c r="V304" i="1"/>
  <c r="W304" i="1"/>
  <c r="Y304" i="1" s="1"/>
  <c r="X304" i="1"/>
  <c r="Z304" i="1"/>
  <c r="AA304" i="1"/>
  <c r="AB304" i="1"/>
  <c r="AC304" i="1"/>
  <c r="AD304" i="1"/>
  <c r="AE304" i="1"/>
  <c r="AG304" i="1"/>
  <c r="AH304" i="1"/>
  <c r="AI304" i="1"/>
  <c r="AL304" i="1"/>
  <c r="AP304" i="1" s="1"/>
  <c r="AM304" i="1"/>
  <c r="AQ304" i="1"/>
  <c r="AR304" i="1"/>
  <c r="AV304" i="1"/>
  <c r="AW304" i="1"/>
  <c r="AX304" i="1"/>
  <c r="AY304" i="1"/>
  <c r="AZ304" i="1"/>
  <c r="R305" i="1"/>
  <c r="S305" i="1"/>
  <c r="T305" i="1"/>
  <c r="W305" i="1"/>
  <c r="X305" i="1"/>
  <c r="AB305" i="1"/>
  <c r="AC305" i="1"/>
  <c r="AE305" i="1"/>
  <c r="AG305" i="1"/>
  <c r="AH305" i="1"/>
  <c r="AI305" i="1"/>
  <c r="AJ305" i="1"/>
  <c r="AL305" i="1"/>
  <c r="AM305" i="1"/>
  <c r="AN305" i="1" s="1"/>
  <c r="AQ305" i="1"/>
  <c r="AR305" i="1"/>
  <c r="AV305" i="1"/>
  <c r="AY305" i="1" s="1"/>
  <c r="AW305" i="1"/>
  <c r="AZ305" i="1"/>
  <c r="AU305" i="1" s="1"/>
  <c r="R306" i="1"/>
  <c r="S306" i="1"/>
  <c r="T306" i="1"/>
  <c r="U306" i="1"/>
  <c r="W306" i="1"/>
  <c r="X306" i="1"/>
  <c r="Y306" i="1"/>
  <c r="AB306" i="1"/>
  <c r="AC306" i="1"/>
  <c r="AG306" i="1"/>
  <c r="AH306" i="1"/>
  <c r="AJ306" i="1"/>
  <c r="AL306" i="1"/>
  <c r="AM306" i="1"/>
  <c r="AN306" i="1"/>
  <c r="AO306" i="1"/>
  <c r="AQ306" i="1"/>
  <c r="AR306" i="1"/>
  <c r="AS306" i="1" s="1"/>
  <c r="AV306" i="1"/>
  <c r="AW306" i="1"/>
  <c r="AZ306" i="1"/>
  <c r="AU306" i="1" s="1"/>
  <c r="R307" i="1"/>
  <c r="T307" i="1" s="1"/>
  <c r="S307" i="1"/>
  <c r="V307" i="1"/>
  <c r="W307" i="1"/>
  <c r="X307" i="1"/>
  <c r="Y307" i="1"/>
  <c r="Z307" i="1"/>
  <c r="AB307" i="1"/>
  <c r="AC307" i="1"/>
  <c r="AD307" i="1"/>
  <c r="AG307" i="1"/>
  <c r="AH307" i="1"/>
  <c r="AL307" i="1"/>
  <c r="AM307" i="1"/>
  <c r="AO307" i="1"/>
  <c r="AQ307" i="1"/>
  <c r="AR307" i="1"/>
  <c r="AS307" i="1"/>
  <c r="AT307" i="1"/>
  <c r="AU307" i="1"/>
  <c r="AV307" i="1"/>
  <c r="AW307" i="1"/>
  <c r="AX307" i="1" s="1"/>
  <c r="AY307" i="1"/>
  <c r="AZ307" i="1"/>
  <c r="R308" i="1"/>
  <c r="T308" i="1" s="1"/>
  <c r="S308" i="1"/>
  <c r="V308" i="1"/>
  <c r="W308" i="1"/>
  <c r="Y308" i="1" s="1"/>
  <c r="X308" i="1"/>
  <c r="Z308" i="1"/>
  <c r="AA308" i="1"/>
  <c r="AB308" i="1"/>
  <c r="AC308" i="1"/>
  <c r="AD308" i="1"/>
  <c r="AE308" i="1"/>
  <c r="AG308" i="1"/>
  <c r="AH308" i="1"/>
  <c r="AI308" i="1" s="1"/>
  <c r="AL308" i="1"/>
  <c r="AF308" i="1" s="1"/>
  <c r="AM308" i="1"/>
  <c r="AP308" i="1"/>
  <c r="AQ308" i="1"/>
  <c r="AK308" i="1" s="1"/>
  <c r="AR308" i="1"/>
  <c r="AT308" i="1"/>
  <c r="AU308" i="1"/>
  <c r="AV308" i="1"/>
  <c r="AW308" i="1"/>
  <c r="AX308" i="1"/>
  <c r="AY308" i="1"/>
  <c r="AZ308" i="1"/>
  <c r="R309" i="1"/>
  <c r="S309" i="1"/>
  <c r="T309" i="1" s="1"/>
  <c r="W309" i="1"/>
  <c r="U309" i="1" s="1"/>
  <c r="X309" i="1"/>
  <c r="AA309" i="1"/>
  <c r="AB309" i="1"/>
  <c r="V309" i="1" s="1"/>
  <c r="AC309" i="1"/>
  <c r="AE309" i="1"/>
  <c r="AF309" i="1"/>
  <c r="AG309" i="1"/>
  <c r="AH309" i="1"/>
  <c r="AI309" i="1"/>
  <c r="AJ309" i="1"/>
  <c r="AL309" i="1"/>
  <c r="AM309" i="1"/>
  <c r="AN309" i="1" s="1"/>
  <c r="AQ309" i="1"/>
  <c r="AK309" i="1" s="1"/>
  <c r="AR309" i="1"/>
  <c r="AU309" i="1"/>
  <c r="AV309" i="1"/>
  <c r="AP309" i="1" s="1"/>
  <c r="AW309" i="1"/>
  <c r="AY309" i="1"/>
  <c r="AZ309" i="1"/>
  <c r="R310" i="1"/>
  <c r="S310" i="1"/>
  <c r="T310" i="1"/>
  <c r="U310" i="1"/>
  <c r="W310" i="1"/>
  <c r="X310" i="1"/>
  <c r="Y310" i="1" s="1"/>
  <c r="AB310" i="1"/>
  <c r="V310" i="1" s="1"/>
  <c r="AC310" i="1"/>
  <c r="AG310" i="1"/>
  <c r="AA310" i="1" s="1"/>
  <c r="AH310" i="1"/>
  <c r="AJ310" i="1"/>
  <c r="AK310" i="1"/>
  <c r="AL310" i="1"/>
  <c r="AM310" i="1"/>
  <c r="AN310" i="1"/>
  <c r="AO310" i="1"/>
  <c r="AQ310" i="1"/>
  <c r="AR310" i="1"/>
  <c r="AS310" i="1" s="1"/>
  <c r="AV310" i="1"/>
  <c r="AP310" i="1" s="1"/>
  <c r="AW310" i="1"/>
  <c r="AZ310" i="1"/>
  <c r="AU310" i="1" s="1"/>
  <c r="R311" i="1"/>
  <c r="S311" i="1"/>
  <c r="W311" i="1"/>
  <c r="X311" i="1"/>
  <c r="AB311" i="1"/>
  <c r="AD311" i="1" s="1"/>
  <c r="AC311" i="1"/>
  <c r="AE311" i="1"/>
  <c r="AF311" i="1"/>
  <c r="AG311" i="1"/>
  <c r="AH311" i="1"/>
  <c r="AI311" i="1"/>
  <c r="AJ311" i="1"/>
  <c r="AL311" i="1"/>
  <c r="AM311" i="1"/>
  <c r="AN311" i="1" s="1"/>
  <c r="AQ311" i="1"/>
  <c r="AK311" i="1" s="1"/>
  <c r="AR311" i="1"/>
  <c r="AU311" i="1"/>
  <c r="AV311" i="1"/>
  <c r="AP311" i="1" s="1"/>
  <c r="AW311" i="1"/>
  <c r="AY311" i="1"/>
  <c r="AZ311" i="1"/>
  <c r="R312" i="1"/>
  <c r="S312" i="1"/>
  <c r="T312" i="1"/>
  <c r="U312" i="1"/>
  <c r="W312" i="1"/>
  <c r="X312" i="1"/>
  <c r="Y312" i="1" s="1"/>
  <c r="AB312" i="1"/>
  <c r="V312" i="1" s="1"/>
  <c r="AC312" i="1"/>
  <c r="AF312" i="1"/>
  <c r="AG312" i="1"/>
  <c r="AA312" i="1" s="1"/>
  <c r="AH312" i="1"/>
  <c r="AJ312" i="1"/>
  <c r="AK312" i="1"/>
  <c r="AL312" i="1"/>
  <c r="AM312" i="1"/>
  <c r="AN312" i="1"/>
  <c r="AO312" i="1"/>
  <c r="AQ312" i="1"/>
  <c r="AR312" i="1"/>
  <c r="AS312" i="1" s="1"/>
  <c r="AV312" i="1"/>
  <c r="AP312" i="1" s="1"/>
  <c r="AW312" i="1"/>
  <c r="AZ312" i="1"/>
  <c r="AU312" i="1" s="1"/>
  <c r="R313" i="1"/>
  <c r="T313" i="1" s="1"/>
  <c r="S313" i="1"/>
  <c r="U313" i="1"/>
  <c r="V313" i="1"/>
  <c r="W313" i="1"/>
  <c r="X313" i="1"/>
  <c r="Y313" i="1"/>
  <c r="Z313" i="1"/>
  <c r="AB313" i="1"/>
  <c r="AC313" i="1"/>
  <c r="AD313" i="1" s="1"/>
  <c r="AG313" i="1"/>
  <c r="AG351" i="1" s="1"/>
  <c r="AH313" i="1"/>
  <c r="AL313" i="1"/>
  <c r="AF313" i="1" s="1"/>
  <c r="AM313" i="1"/>
  <c r="AO313" i="1"/>
  <c r="AP313" i="1"/>
  <c r="AQ313" i="1"/>
  <c r="AR313" i="1"/>
  <c r="AS313" i="1"/>
  <c r="AT313" i="1"/>
  <c r="AU313" i="1"/>
  <c r="AV313" i="1"/>
  <c r="AW313" i="1"/>
  <c r="AX313" i="1" s="1"/>
  <c r="AY313" i="1"/>
  <c r="AZ313" i="1"/>
  <c r="R314" i="1"/>
  <c r="R351" i="1" s="1"/>
  <c r="S314" i="1"/>
  <c r="W314" i="1"/>
  <c r="Y314" i="1" s="1"/>
  <c r="X314" i="1"/>
  <c r="Z314" i="1"/>
  <c r="AA314" i="1"/>
  <c r="AB314" i="1"/>
  <c r="AC314" i="1"/>
  <c r="AD314" i="1"/>
  <c r="AE314" i="1"/>
  <c r="AG314" i="1"/>
  <c r="AH314" i="1"/>
  <c r="AI314" i="1" s="1"/>
  <c r="AL314" i="1"/>
  <c r="AL351" i="1" s="1"/>
  <c r="AM314" i="1"/>
  <c r="AQ314" i="1"/>
  <c r="AK314" i="1" s="1"/>
  <c r="AR314" i="1"/>
  <c r="AT314" i="1"/>
  <c r="AU314" i="1"/>
  <c r="AV314" i="1"/>
  <c r="AW314" i="1"/>
  <c r="AX314" i="1"/>
  <c r="AY314" i="1"/>
  <c r="AZ314" i="1"/>
  <c r="R315" i="1"/>
  <c r="S315" i="1"/>
  <c r="T315" i="1" s="1"/>
  <c r="W315" i="1"/>
  <c r="U315" i="1" s="1"/>
  <c r="X315" i="1"/>
  <c r="AB315" i="1"/>
  <c r="V315" i="1" s="1"/>
  <c r="AC315" i="1"/>
  <c r="AE315" i="1"/>
  <c r="AF315" i="1"/>
  <c r="AG315" i="1"/>
  <c r="AH315" i="1"/>
  <c r="AI315" i="1"/>
  <c r="AJ315" i="1"/>
  <c r="AL315" i="1"/>
  <c r="AM315" i="1"/>
  <c r="AN315" i="1" s="1"/>
  <c r="AQ315" i="1"/>
  <c r="AK315" i="1" s="1"/>
  <c r="AR315" i="1"/>
  <c r="AV315" i="1"/>
  <c r="AP315" i="1" s="1"/>
  <c r="AW315" i="1"/>
  <c r="AY315" i="1"/>
  <c r="AZ315" i="1"/>
  <c r="R316" i="1"/>
  <c r="S316" i="1"/>
  <c r="T316" i="1"/>
  <c r="U316" i="1"/>
  <c r="W316" i="1"/>
  <c r="X316" i="1"/>
  <c r="Y316" i="1" s="1"/>
  <c r="AB316" i="1"/>
  <c r="V316" i="1" s="1"/>
  <c r="AC316" i="1"/>
  <c r="AF316" i="1"/>
  <c r="AG316" i="1"/>
  <c r="AA316" i="1" s="1"/>
  <c r="AH316" i="1"/>
  <c r="AJ316" i="1"/>
  <c r="AK316" i="1"/>
  <c r="AL316" i="1"/>
  <c r="AM316" i="1"/>
  <c r="AN316" i="1"/>
  <c r="AO316" i="1"/>
  <c r="AQ316" i="1"/>
  <c r="AR316" i="1"/>
  <c r="AS316" i="1" s="1"/>
  <c r="AV316" i="1"/>
  <c r="AP316" i="1" s="1"/>
  <c r="AW316" i="1"/>
  <c r="AZ316" i="1"/>
  <c r="AU316" i="1" s="1"/>
  <c r="R317" i="1"/>
  <c r="T317" i="1" s="1"/>
  <c r="S317" i="1"/>
  <c r="U317" i="1"/>
  <c r="V317" i="1"/>
  <c r="W317" i="1"/>
  <c r="X317" i="1"/>
  <c r="Y317" i="1"/>
  <c r="Z317" i="1"/>
  <c r="AB317" i="1"/>
  <c r="AC317" i="1"/>
  <c r="AD317" i="1" s="1"/>
  <c r="AG317" i="1"/>
  <c r="AA317" i="1" s="1"/>
  <c r="AH317" i="1"/>
  <c r="AL317" i="1"/>
  <c r="AF317" i="1" s="1"/>
  <c r="AM317" i="1"/>
  <c r="AO317" i="1"/>
  <c r="AP317" i="1"/>
  <c r="AQ317" i="1"/>
  <c r="AR317" i="1"/>
  <c r="AS317" i="1"/>
  <c r="AT317" i="1"/>
  <c r="AU317" i="1"/>
  <c r="AV317" i="1"/>
  <c r="AW317" i="1"/>
  <c r="AX317" i="1" s="1"/>
  <c r="AY317" i="1"/>
  <c r="AZ317" i="1"/>
  <c r="R318" i="1"/>
  <c r="V318" i="1" s="1"/>
  <c r="S318" i="1"/>
  <c r="W318" i="1"/>
  <c r="Y318" i="1" s="1"/>
  <c r="X318" i="1"/>
  <c r="Z318" i="1"/>
  <c r="AA318" i="1"/>
  <c r="AB318" i="1"/>
  <c r="AC318" i="1"/>
  <c r="AD318" i="1"/>
  <c r="AE318" i="1"/>
  <c r="AG318" i="1"/>
  <c r="AH318" i="1"/>
  <c r="AI318" i="1" s="1"/>
  <c r="AL318" i="1"/>
  <c r="AF318" i="1" s="1"/>
  <c r="AM318" i="1"/>
  <c r="AQ318" i="1"/>
  <c r="AK318" i="1" s="1"/>
  <c r="AR318" i="1"/>
  <c r="AT318" i="1"/>
  <c r="AU318" i="1"/>
  <c r="AV318" i="1"/>
  <c r="AW318" i="1"/>
  <c r="AX318" i="1"/>
  <c r="AY318" i="1"/>
  <c r="AZ318" i="1"/>
  <c r="R319" i="1"/>
  <c r="S319" i="1"/>
  <c r="T319" i="1" s="1"/>
  <c r="W319" i="1"/>
  <c r="U319" i="1" s="1"/>
  <c r="X319" i="1"/>
  <c r="AB319" i="1"/>
  <c r="V319" i="1" s="1"/>
  <c r="AC319" i="1"/>
  <c r="AE319" i="1"/>
  <c r="AF319" i="1"/>
  <c r="AG319" i="1"/>
  <c r="AH319" i="1"/>
  <c r="AI319" i="1"/>
  <c r="AJ319" i="1"/>
  <c r="AL319" i="1"/>
  <c r="AM319" i="1"/>
  <c r="AN319" i="1" s="1"/>
  <c r="AQ319" i="1"/>
  <c r="AU319" i="1" s="1"/>
  <c r="AR319" i="1"/>
  <c r="AV319" i="1"/>
  <c r="AP319" i="1" s="1"/>
  <c r="AW319" i="1"/>
  <c r="AY319" i="1"/>
  <c r="AZ319" i="1"/>
  <c r="R320" i="1"/>
  <c r="S320" i="1"/>
  <c r="T320" i="1"/>
  <c r="U320" i="1"/>
  <c r="W320" i="1"/>
  <c r="X320" i="1"/>
  <c r="Y320" i="1" s="1"/>
  <c r="AB320" i="1"/>
  <c r="V320" i="1" s="1"/>
  <c r="AC320" i="1"/>
  <c r="AG320" i="1"/>
  <c r="AA320" i="1" s="1"/>
  <c r="AH320" i="1"/>
  <c r="AJ320" i="1"/>
  <c r="AK320" i="1"/>
  <c r="AL320" i="1"/>
  <c r="AM320" i="1"/>
  <c r="AN320" i="1"/>
  <c r="AO320" i="1"/>
  <c r="AQ320" i="1"/>
  <c r="AR320" i="1"/>
  <c r="AS320" i="1" s="1"/>
  <c r="AV320" i="1"/>
  <c r="AP320" i="1" s="1"/>
  <c r="AW320" i="1"/>
  <c r="AZ320" i="1"/>
  <c r="AU320" i="1" s="1"/>
  <c r="R321" i="1"/>
  <c r="T321" i="1" s="1"/>
  <c r="S321" i="1"/>
  <c r="U321" i="1"/>
  <c r="V321" i="1"/>
  <c r="W321" i="1"/>
  <c r="X321" i="1"/>
  <c r="Y321" i="1"/>
  <c r="Z321" i="1"/>
  <c r="AB321" i="1"/>
  <c r="AC321" i="1"/>
  <c r="AD321" i="1" s="1"/>
  <c r="AG321" i="1"/>
  <c r="AA321" i="1" s="1"/>
  <c r="AH321" i="1"/>
  <c r="AL321" i="1"/>
  <c r="AF321" i="1" s="1"/>
  <c r="AM321" i="1"/>
  <c r="AO321" i="1"/>
  <c r="AP321" i="1"/>
  <c r="AQ321" i="1"/>
  <c r="AR321" i="1"/>
  <c r="AS321" i="1"/>
  <c r="AT321" i="1"/>
  <c r="AU321" i="1"/>
  <c r="AV321" i="1"/>
  <c r="AW321" i="1"/>
  <c r="AX321" i="1" s="1"/>
  <c r="AY321" i="1"/>
  <c r="AZ321" i="1"/>
  <c r="R322" i="1"/>
  <c r="V322" i="1" s="1"/>
  <c r="S322" i="1"/>
  <c r="W322" i="1"/>
  <c r="Y322" i="1" s="1"/>
  <c r="X322" i="1"/>
  <c r="Z322" i="1"/>
  <c r="AA322" i="1"/>
  <c r="AB322" i="1"/>
  <c r="AC322" i="1"/>
  <c r="AD322" i="1"/>
  <c r="AE322" i="1"/>
  <c r="AG322" i="1"/>
  <c r="AH322" i="1"/>
  <c r="AI322" i="1" s="1"/>
  <c r="AL322" i="1"/>
  <c r="AF322" i="1" s="1"/>
  <c r="AM322" i="1"/>
  <c r="AQ322" i="1"/>
  <c r="AK322" i="1" s="1"/>
  <c r="AR322" i="1"/>
  <c r="AT322" i="1"/>
  <c r="AU322" i="1"/>
  <c r="AV322" i="1"/>
  <c r="AW322" i="1"/>
  <c r="AX322" i="1"/>
  <c r="AY322" i="1"/>
  <c r="AZ322" i="1"/>
  <c r="R323" i="1"/>
  <c r="S323" i="1"/>
  <c r="T323" i="1" s="1"/>
  <c r="W323" i="1"/>
  <c r="U323" i="1" s="1"/>
  <c r="X323" i="1"/>
  <c r="AB323" i="1"/>
  <c r="V323" i="1" s="1"/>
  <c r="AC323" i="1"/>
  <c r="AE323" i="1"/>
  <c r="AF323" i="1"/>
  <c r="AG323" i="1"/>
  <c r="AH323" i="1"/>
  <c r="AI323" i="1"/>
  <c r="AJ323" i="1"/>
  <c r="AL323" i="1"/>
  <c r="AM323" i="1"/>
  <c r="AN323" i="1" s="1"/>
  <c r="AQ323" i="1"/>
  <c r="AK323" i="1" s="1"/>
  <c r="AR323" i="1"/>
  <c r="AV323" i="1"/>
  <c r="AP323" i="1" s="1"/>
  <c r="AW323" i="1"/>
  <c r="AY323" i="1"/>
  <c r="AZ323" i="1"/>
  <c r="R324" i="1"/>
  <c r="S324" i="1"/>
  <c r="T324" i="1"/>
  <c r="U324" i="1"/>
  <c r="W324" i="1"/>
  <c r="X324" i="1"/>
  <c r="Y324" i="1" s="1"/>
  <c r="AB324" i="1"/>
  <c r="V324" i="1" s="1"/>
  <c r="AC324" i="1"/>
  <c r="AG324" i="1"/>
  <c r="AA324" i="1" s="1"/>
  <c r="AH324" i="1"/>
  <c r="AJ324" i="1"/>
  <c r="AK324" i="1"/>
  <c r="AL324" i="1"/>
  <c r="AM324" i="1"/>
  <c r="AN324" i="1"/>
  <c r="AO324" i="1"/>
  <c r="AQ324" i="1"/>
  <c r="AR324" i="1"/>
  <c r="AS324" i="1" s="1"/>
  <c r="AV324" i="1"/>
  <c r="AP324" i="1" s="1"/>
  <c r="AW324" i="1"/>
  <c r="AZ324" i="1"/>
  <c r="AU324" i="1" s="1"/>
  <c r="R325" i="1"/>
  <c r="T325" i="1" s="1"/>
  <c r="S325" i="1"/>
  <c r="U325" i="1"/>
  <c r="V325" i="1"/>
  <c r="W325" i="1"/>
  <c r="X325" i="1"/>
  <c r="Y325" i="1"/>
  <c r="Z325" i="1"/>
  <c r="AB325" i="1"/>
  <c r="AC325" i="1"/>
  <c r="AD325" i="1" s="1"/>
  <c r="AG325" i="1"/>
  <c r="AK325" i="1" s="1"/>
  <c r="AH325" i="1"/>
  <c r="AL325" i="1"/>
  <c r="AF325" i="1" s="1"/>
  <c r="AM325" i="1"/>
  <c r="AO325" i="1"/>
  <c r="AP325" i="1"/>
  <c r="AQ325" i="1"/>
  <c r="AR325" i="1"/>
  <c r="AS325" i="1"/>
  <c r="AT325" i="1"/>
  <c r="AU325" i="1"/>
  <c r="AV325" i="1"/>
  <c r="AW325" i="1"/>
  <c r="AX325" i="1" s="1"/>
  <c r="AY325" i="1"/>
  <c r="AZ325" i="1"/>
  <c r="R326" i="1"/>
  <c r="T326" i="1" s="1"/>
  <c r="S326" i="1"/>
  <c r="W326" i="1"/>
  <c r="Y326" i="1" s="1"/>
  <c r="X326" i="1"/>
  <c r="Z326" i="1"/>
  <c r="AA326" i="1"/>
  <c r="AB326" i="1"/>
  <c r="AC326" i="1"/>
  <c r="AD326" i="1"/>
  <c r="AE326" i="1"/>
  <c r="AG326" i="1"/>
  <c r="AH326" i="1"/>
  <c r="AI326" i="1" s="1"/>
  <c r="AL326" i="1"/>
  <c r="AP326" i="1" s="1"/>
  <c r="AM326" i="1"/>
  <c r="AQ326" i="1"/>
  <c r="AK326" i="1" s="1"/>
  <c r="AR326" i="1"/>
  <c r="AT326" i="1"/>
  <c r="AU326" i="1"/>
  <c r="AV326" i="1"/>
  <c r="AW326" i="1"/>
  <c r="AX326" i="1"/>
  <c r="AY326" i="1"/>
  <c r="AZ326" i="1"/>
  <c r="R327" i="1"/>
  <c r="S327" i="1"/>
  <c r="T327" i="1" s="1"/>
  <c r="W327" i="1"/>
  <c r="U327" i="1" s="1"/>
  <c r="X327" i="1"/>
  <c r="AB327" i="1"/>
  <c r="V327" i="1" s="1"/>
  <c r="AC327" i="1"/>
  <c r="AE327" i="1"/>
  <c r="AF327" i="1"/>
  <c r="AG327" i="1"/>
  <c r="AH327" i="1"/>
  <c r="AI327" i="1"/>
  <c r="AJ327" i="1"/>
  <c r="AL327" i="1"/>
  <c r="AM327" i="1"/>
  <c r="AN327" i="1" s="1"/>
  <c r="AQ327" i="1"/>
  <c r="AK327" i="1" s="1"/>
  <c r="AR327" i="1"/>
  <c r="AV327" i="1"/>
  <c r="AP327" i="1" s="1"/>
  <c r="AW327" i="1"/>
  <c r="AY327" i="1"/>
  <c r="AZ327" i="1"/>
  <c r="R330" i="1"/>
  <c r="S330" i="1"/>
  <c r="T330" i="1"/>
  <c r="U330" i="1"/>
  <c r="W330" i="1"/>
  <c r="X330" i="1"/>
  <c r="Y330" i="1" s="1"/>
  <c r="AB330" i="1"/>
  <c r="V330" i="1" s="1"/>
  <c r="AC330" i="1"/>
  <c r="AG330" i="1"/>
  <c r="AA330" i="1" s="1"/>
  <c r="AH330" i="1"/>
  <c r="AJ330" i="1"/>
  <c r="AK330" i="1"/>
  <c r="AL330" i="1"/>
  <c r="AM330" i="1"/>
  <c r="AN330" i="1"/>
  <c r="AO330" i="1"/>
  <c r="AQ330" i="1"/>
  <c r="AR330" i="1"/>
  <c r="AS330" i="1" s="1"/>
  <c r="AV330" i="1"/>
  <c r="AP330" i="1" s="1"/>
  <c r="AW330" i="1"/>
  <c r="AZ330" i="1"/>
  <c r="AU330" i="1" s="1"/>
  <c r="R331" i="1"/>
  <c r="T331" i="1" s="1"/>
  <c r="S331" i="1"/>
  <c r="U331" i="1"/>
  <c r="V331" i="1"/>
  <c r="W331" i="1"/>
  <c r="X331" i="1"/>
  <c r="Y331" i="1"/>
  <c r="Z331" i="1"/>
  <c r="AB331" i="1"/>
  <c r="AC331" i="1"/>
  <c r="AD331" i="1" s="1"/>
  <c r="AG331" i="1"/>
  <c r="AA331" i="1" s="1"/>
  <c r="AH331" i="1"/>
  <c r="AL331" i="1"/>
  <c r="AF331" i="1" s="1"/>
  <c r="AM331" i="1"/>
  <c r="AO331" i="1"/>
  <c r="AP331" i="1"/>
  <c r="AQ331" i="1"/>
  <c r="AR331" i="1"/>
  <c r="AS331" i="1"/>
  <c r="AT331" i="1"/>
  <c r="AU331" i="1"/>
  <c r="AV331" i="1"/>
  <c r="AW331" i="1"/>
  <c r="AX331" i="1" s="1"/>
  <c r="AY331" i="1"/>
  <c r="AZ331" i="1"/>
  <c r="R332" i="1"/>
  <c r="V332" i="1" s="1"/>
  <c r="S332" i="1"/>
  <c r="W332" i="1"/>
  <c r="Y332" i="1" s="1"/>
  <c r="X332" i="1"/>
  <c r="Z332" i="1"/>
  <c r="AA332" i="1"/>
  <c r="AB332" i="1"/>
  <c r="AE332" i="1" s="1"/>
  <c r="AC332" i="1"/>
  <c r="AD332" i="1"/>
  <c r="AG332" i="1"/>
  <c r="AH332" i="1"/>
  <c r="AI332" i="1" s="1"/>
  <c r="AL332" i="1"/>
  <c r="AF332" i="1" s="1"/>
  <c r="AM332" i="1"/>
  <c r="AQ332" i="1"/>
  <c r="AK332" i="1" s="1"/>
  <c r="AR332" i="1"/>
  <c r="AT332" i="1"/>
  <c r="AV332" i="1"/>
  <c r="AY332" i="1" s="1"/>
  <c r="AW332" i="1"/>
  <c r="AX332" i="1"/>
  <c r="AZ332" i="1"/>
  <c r="AU332" i="1" s="1"/>
  <c r="R333" i="1"/>
  <c r="S333" i="1"/>
  <c r="T333" i="1" s="1"/>
  <c r="W333" i="1"/>
  <c r="AA333" i="1" s="1"/>
  <c r="X333" i="1"/>
  <c r="AB333" i="1"/>
  <c r="V333" i="1" s="1"/>
  <c r="AC333" i="1"/>
  <c r="AE333" i="1"/>
  <c r="AF333" i="1"/>
  <c r="AG333" i="1"/>
  <c r="AJ333" i="1" s="1"/>
  <c r="AH333" i="1"/>
  <c r="AI333" i="1"/>
  <c r="AL333" i="1"/>
  <c r="AM333" i="1"/>
  <c r="AN333" i="1" s="1"/>
  <c r="AQ333" i="1"/>
  <c r="AK333" i="1" s="1"/>
  <c r="AR333" i="1"/>
  <c r="AV333" i="1"/>
  <c r="AP333" i="1" s="1"/>
  <c r="AW333" i="1"/>
  <c r="AY333" i="1"/>
  <c r="AZ333" i="1"/>
  <c r="R334" i="1"/>
  <c r="U334" i="1" s="1"/>
  <c r="S334" i="1"/>
  <c r="T334" i="1"/>
  <c r="W334" i="1"/>
  <c r="X334" i="1"/>
  <c r="Y334" i="1" s="1"/>
  <c r="AB334" i="1"/>
  <c r="V334" i="1" s="1"/>
  <c r="AC334" i="1"/>
  <c r="AG334" i="1"/>
  <c r="AA334" i="1" s="1"/>
  <c r="AH334" i="1"/>
  <c r="AJ334" i="1"/>
  <c r="AK334" i="1"/>
  <c r="AL334" i="1"/>
  <c r="AO334" i="1" s="1"/>
  <c r="AM334" i="1"/>
  <c r="AN334" i="1"/>
  <c r="AQ334" i="1"/>
  <c r="AR334" i="1"/>
  <c r="AS334" i="1" s="1"/>
  <c r="AV334" i="1"/>
  <c r="AP334" i="1" s="1"/>
  <c r="AW334" i="1"/>
  <c r="AZ334" i="1"/>
  <c r="AU334" i="1" s="1"/>
  <c r="R335" i="1"/>
  <c r="T335" i="1" s="1"/>
  <c r="S335" i="1"/>
  <c r="U335" i="1"/>
  <c r="V335" i="1"/>
  <c r="W335" i="1"/>
  <c r="Z335" i="1" s="1"/>
  <c r="X335" i="1"/>
  <c r="Y335" i="1"/>
  <c r="AB335" i="1"/>
  <c r="AC335" i="1"/>
  <c r="AD335" i="1" s="1"/>
  <c r="AG335" i="1"/>
  <c r="AA335" i="1" s="1"/>
  <c r="AH335" i="1"/>
  <c r="AL335" i="1"/>
  <c r="AF335" i="1" s="1"/>
  <c r="AM335" i="1"/>
  <c r="AO335" i="1"/>
  <c r="AP335" i="1"/>
  <c r="AQ335" i="1"/>
  <c r="AT335" i="1" s="1"/>
  <c r="AR335" i="1"/>
  <c r="AS335" i="1"/>
  <c r="AU335" i="1"/>
  <c r="AV335" i="1"/>
  <c r="AW335" i="1"/>
  <c r="AX335" i="1" s="1"/>
  <c r="AY335" i="1"/>
  <c r="AZ335" i="1"/>
  <c r="R336" i="1"/>
  <c r="T336" i="1" s="1"/>
  <c r="S336" i="1"/>
  <c r="V336" i="1"/>
  <c r="W336" i="1"/>
  <c r="Y336" i="1" s="1"/>
  <c r="X336" i="1"/>
  <c r="Z336" i="1"/>
  <c r="AA336" i="1"/>
  <c r="AB336" i="1"/>
  <c r="AE336" i="1" s="1"/>
  <c r="AC336" i="1"/>
  <c r="AD336" i="1"/>
  <c r="AG336" i="1"/>
  <c r="AH336" i="1"/>
  <c r="AI336" i="1" s="1"/>
  <c r="AL336" i="1"/>
  <c r="AF336" i="1" s="1"/>
  <c r="AM336" i="1"/>
  <c r="AQ336" i="1"/>
  <c r="AK336" i="1" s="1"/>
  <c r="AR336" i="1"/>
  <c r="AT336" i="1"/>
  <c r="AV336" i="1"/>
  <c r="AY336" i="1" s="1"/>
  <c r="AW336" i="1"/>
  <c r="AX336" i="1"/>
  <c r="AZ336" i="1"/>
  <c r="AU336" i="1" s="1"/>
  <c r="R337" i="1"/>
  <c r="S337" i="1"/>
  <c r="T337" i="1" s="1"/>
  <c r="W337" i="1"/>
  <c r="U337" i="1" s="1"/>
  <c r="X337" i="1"/>
  <c r="AB337" i="1"/>
  <c r="V337" i="1" s="1"/>
  <c r="AC337" i="1"/>
  <c r="AE337" i="1"/>
  <c r="AF337" i="1"/>
  <c r="AG337" i="1"/>
  <c r="AJ337" i="1" s="1"/>
  <c r="AH337" i="1"/>
  <c r="AI337" i="1"/>
  <c r="AL337" i="1"/>
  <c r="AM337" i="1"/>
  <c r="AN337" i="1" s="1"/>
  <c r="AQ337" i="1"/>
  <c r="AK337" i="1" s="1"/>
  <c r="AR337" i="1"/>
  <c r="AV337" i="1"/>
  <c r="AP337" i="1" s="1"/>
  <c r="AW337" i="1"/>
  <c r="AY337" i="1"/>
  <c r="AZ337" i="1"/>
  <c r="R338" i="1"/>
  <c r="U338" i="1" s="1"/>
  <c r="S338" i="1"/>
  <c r="T338" i="1"/>
  <c r="W338" i="1"/>
  <c r="X338" i="1"/>
  <c r="Y338" i="1" s="1"/>
  <c r="AB338" i="1"/>
  <c r="V338" i="1" s="1"/>
  <c r="AC338" i="1"/>
  <c r="AG338" i="1"/>
  <c r="AA338" i="1" s="1"/>
  <c r="AH338" i="1"/>
  <c r="AJ338" i="1"/>
  <c r="AK338" i="1"/>
  <c r="AL338" i="1"/>
  <c r="AO338" i="1" s="1"/>
  <c r="AM338" i="1"/>
  <c r="AN338" i="1"/>
  <c r="AQ338" i="1"/>
  <c r="AR338" i="1"/>
  <c r="AS338" i="1" s="1"/>
  <c r="AV338" i="1"/>
  <c r="AP338" i="1" s="1"/>
  <c r="AW338" i="1"/>
  <c r="AZ338" i="1"/>
  <c r="AU338" i="1" s="1"/>
  <c r="R339" i="1"/>
  <c r="T339" i="1" s="1"/>
  <c r="S339" i="1"/>
  <c r="U339" i="1"/>
  <c r="V339" i="1"/>
  <c r="W339" i="1"/>
  <c r="Z339" i="1" s="1"/>
  <c r="X339" i="1"/>
  <c r="Y339" i="1"/>
  <c r="AB339" i="1"/>
  <c r="AC339" i="1"/>
  <c r="AD339" i="1" s="1"/>
  <c r="AG339" i="1"/>
  <c r="AK339" i="1" s="1"/>
  <c r="AH339" i="1"/>
  <c r="AL339" i="1"/>
  <c r="AF339" i="1" s="1"/>
  <c r="AM339" i="1"/>
  <c r="AO339" i="1"/>
  <c r="AP339" i="1"/>
  <c r="AQ339" i="1"/>
  <c r="AT339" i="1" s="1"/>
  <c r="AR339" i="1"/>
  <c r="AS339" i="1"/>
  <c r="AU339" i="1"/>
  <c r="AV339" i="1"/>
  <c r="AW339" i="1"/>
  <c r="AX339" i="1" s="1"/>
  <c r="AY339" i="1"/>
  <c r="AZ339" i="1"/>
  <c r="R340" i="1"/>
  <c r="T340" i="1" s="1"/>
  <c r="S340" i="1"/>
  <c r="W340" i="1"/>
  <c r="Y340" i="1" s="1"/>
  <c r="X340" i="1"/>
  <c r="Z340" i="1"/>
  <c r="AA340" i="1"/>
  <c r="AB340" i="1"/>
  <c r="AE340" i="1" s="1"/>
  <c r="AC340" i="1"/>
  <c r="AD340" i="1"/>
  <c r="AG340" i="1"/>
  <c r="AH340" i="1"/>
  <c r="AI340" i="1" s="1"/>
  <c r="AL340" i="1"/>
  <c r="AF340" i="1" s="1"/>
  <c r="AM340" i="1"/>
  <c r="AQ340" i="1"/>
  <c r="AK340" i="1" s="1"/>
  <c r="AR340" i="1"/>
  <c r="AT340" i="1"/>
  <c r="AV340" i="1"/>
  <c r="AY340" i="1" s="1"/>
  <c r="AW340" i="1"/>
  <c r="AX340" i="1"/>
  <c r="AZ340" i="1"/>
  <c r="AU340" i="1" s="1"/>
  <c r="R341" i="1"/>
  <c r="S341" i="1"/>
  <c r="T341" i="1" s="1"/>
  <c r="W341" i="1"/>
  <c r="U341" i="1" s="1"/>
  <c r="X341" i="1"/>
  <c r="AB341" i="1"/>
  <c r="V341" i="1" s="1"/>
  <c r="AC341" i="1"/>
  <c r="AE341" i="1"/>
  <c r="AF341" i="1"/>
  <c r="AG341" i="1"/>
  <c r="AJ341" i="1" s="1"/>
  <c r="AH341" i="1"/>
  <c r="AI341" i="1"/>
  <c r="AL341" i="1"/>
  <c r="AM341" i="1"/>
  <c r="AN341" i="1" s="1"/>
  <c r="AQ341" i="1"/>
  <c r="AU341" i="1" s="1"/>
  <c r="AR341" i="1"/>
  <c r="AV341" i="1"/>
  <c r="AP341" i="1" s="1"/>
  <c r="AW341" i="1"/>
  <c r="AY341" i="1"/>
  <c r="AZ341" i="1"/>
  <c r="R342" i="1"/>
  <c r="U342" i="1" s="1"/>
  <c r="S342" i="1"/>
  <c r="T342" i="1"/>
  <c r="W342" i="1"/>
  <c r="X342" i="1"/>
  <c r="Y342" i="1" s="1"/>
  <c r="AB342" i="1"/>
  <c r="V342" i="1" s="1"/>
  <c r="AC342" i="1"/>
  <c r="AG342" i="1"/>
  <c r="AA342" i="1" s="1"/>
  <c r="AH342" i="1"/>
  <c r="AJ342" i="1"/>
  <c r="AK342" i="1"/>
  <c r="AL342" i="1"/>
  <c r="AO342" i="1" s="1"/>
  <c r="AM342" i="1"/>
  <c r="AN342" i="1"/>
  <c r="AQ342" i="1"/>
  <c r="AR342" i="1"/>
  <c r="AS342" i="1" s="1"/>
  <c r="AV342" i="1"/>
  <c r="AT342" i="1" s="1"/>
  <c r="AW342" i="1"/>
  <c r="AZ342" i="1"/>
  <c r="AU342" i="1" s="1"/>
  <c r="R343" i="1"/>
  <c r="T343" i="1" s="1"/>
  <c r="S343" i="1"/>
  <c r="U343" i="1"/>
  <c r="V343" i="1"/>
  <c r="W343" i="1"/>
  <c r="Z343" i="1" s="1"/>
  <c r="X343" i="1"/>
  <c r="Y343" i="1"/>
  <c r="AB343" i="1"/>
  <c r="AC343" i="1"/>
  <c r="AD343" i="1" s="1"/>
  <c r="AG343" i="1"/>
  <c r="AA343" i="1" s="1"/>
  <c r="AH343" i="1"/>
  <c r="AL343" i="1"/>
  <c r="AF343" i="1" s="1"/>
  <c r="AM343" i="1"/>
  <c r="AO343" i="1"/>
  <c r="AP343" i="1"/>
  <c r="AQ343" i="1"/>
  <c r="AT343" i="1" s="1"/>
  <c r="AR343" i="1"/>
  <c r="AS343" i="1"/>
  <c r="AV343" i="1"/>
  <c r="AW343" i="1"/>
  <c r="AX343" i="1" s="1"/>
  <c r="AY343" i="1"/>
  <c r="AZ343" i="1"/>
  <c r="R344" i="1"/>
  <c r="T344" i="1" s="1"/>
  <c r="S344" i="1"/>
  <c r="W344" i="1"/>
  <c r="Y344" i="1" s="1"/>
  <c r="X344" i="1"/>
  <c r="Z344" i="1"/>
  <c r="AA344" i="1"/>
  <c r="AB344" i="1"/>
  <c r="AE344" i="1" s="1"/>
  <c r="AC344" i="1"/>
  <c r="AD344" i="1"/>
  <c r="AG344" i="1"/>
  <c r="AH344" i="1"/>
  <c r="AI344" i="1" s="1"/>
  <c r="AL344" i="1"/>
  <c r="AJ344" i="1" s="1"/>
  <c r="AM344" i="1"/>
  <c r="AQ344" i="1"/>
  <c r="AK344" i="1" s="1"/>
  <c r="AR344" i="1"/>
  <c r="AT344" i="1"/>
  <c r="AV344" i="1"/>
  <c r="AY344" i="1" s="1"/>
  <c r="AW344" i="1"/>
  <c r="AX344" i="1"/>
  <c r="AZ344" i="1"/>
  <c r="AU344" i="1" s="1"/>
  <c r="R345" i="1"/>
  <c r="S345" i="1"/>
  <c r="T345" i="1" s="1"/>
  <c r="W345" i="1"/>
  <c r="U345" i="1" s="1"/>
  <c r="X345" i="1"/>
  <c r="AB345" i="1"/>
  <c r="V345" i="1" s="1"/>
  <c r="AC345" i="1"/>
  <c r="AE345" i="1"/>
  <c r="AF345" i="1"/>
  <c r="AG345" i="1"/>
  <c r="AJ345" i="1" s="1"/>
  <c r="AH345" i="1"/>
  <c r="AI345" i="1"/>
  <c r="AL345" i="1"/>
  <c r="AM345" i="1"/>
  <c r="AN345" i="1" s="1"/>
  <c r="AQ345" i="1"/>
  <c r="AO345" i="1" s="1"/>
  <c r="AR345" i="1"/>
  <c r="AV345" i="1"/>
  <c r="AP345" i="1" s="1"/>
  <c r="AW345" i="1"/>
  <c r="AY345" i="1"/>
  <c r="AZ345" i="1"/>
  <c r="R346" i="1"/>
  <c r="U346" i="1" s="1"/>
  <c r="S346" i="1"/>
  <c r="T346" i="1"/>
  <c r="W346" i="1"/>
  <c r="X346" i="1"/>
  <c r="Y346" i="1" s="1"/>
  <c r="AB346" i="1"/>
  <c r="V346" i="1" s="1"/>
  <c r="AC346" i="1"/>
  <c r="AG346" i="1"/>
  <c r="AA346" i="1" s="1"/>
  <c r="AH346" i="1"/>
  <c r="AJ346" i="1"/>
  <c r="AK346" i="1"/>
  <c r="AL346" i="1"/>
  <c r="AO346" i="1" s="1"/>
  <c r="AM346" i="1"/>
  <c r="AN346" i="1"/>
  <c r="AQ346" i="1"/>
  <c r="AR346" i="1"/>
  <c r="AS346" i="1" s="1"/>
  <c r="AV346" i="1"/>
  <c r="AT346" i="1" s="1"/>
  <c r="AW346" i="1"/>
  <c r="AZ346" i="1"/>
  <c r="AU346" i="1" s="1"/>
  <c r="R347" i="1"/>
  <c r="T347" i="1" s="1"/>
  <c r="S347" i="1"/>
  <c r="U347" i="1"/>
  <c r="V347" i="1"/>
  <c r="W347" i="1"/>
  <c r="Z347" i="1" s="1"/>
  <c r="X347" i="1"/>
  <c r="Y347" i="1"/>
  <c r="AB347" i="1"/>
  <c r="AC347" i="1"/>
  <c r="AD347" i="1" s="1"/>
  <c r="AG347" i="1"/>
  <c r="AE347" i="1" s="1"/>
  <c r="AH347" i="1"/>
  <c r="AL347" i="1"/>
  <c r="AF347" i="1" s="1"/>
  <c r="AM347" i="1"/>
  <c r="AO347" i="1"/>
  <c r="AP347" i="1"/>
  <c r="AQ347" i="1"/>
  <c r="AT347" i="1" s="1"/>
  <c r="AR347" i="1"/>
  <c r="AS347" i="1"/>
  <c r="AU347" i="1"/>
  <c r="AV347" i="1"/>
  <c r="AW347" i="1"/>
  <c r="AX347" i="1" s="1"/>
  <c r="AY347" i="1"/>
  <c r="AZ347" i="1"/>
  <c r="R348" i="1"/>
  <c r="T348" i="1" s="1"/>
  <c r="S348" i="1"/>
  <c r="V348" i="1"/>
  <c r="W348" i="1"/>
  <c r="Y348" i="1" s="1"/>
  <c r="X348" i="1"/>
  <c r="Z348" i="1"/>
  <c r="AA348" i="1"/>
  <c r="AB348" i="1"/>
  <c r="AE348" i="1" s="1"/>
  <c r="AC348" i="1"/>
  <c r="AD348" i="1"/>
  <c r="AG348" i="1"/>
  <c r="AH348" i="1"/>
  <c r="AI348" i="1" s="1"/>
  <c r="AL348" i="1"/>
  <c r="AF348" i="1" s="1"/>
  <c r="AM348" i="1"/>
  <c r="AQ348" i="1"/>
  <c r="AK348" i="1" s="1"/>
  <c r="AR348" i="1"/>
  <c r="AT348" i="1"/>
  <c r="AV348" i="1"/>
  <c r="AY348" i="1" s="1"/>
  <c r="AW348" i="1"/>
  <c r="AX348" i="1"/>
  <c r="AZ348" i="1"/>
  <c r="AU348" i="1" s="1"/>
  <c r="R349" i="1"/>
  <c r="S349" i="1"/>
  <c r="T349" i="1" s="1"/>
  <c r="W349" i="1"/>
  <c r="U349" i="1" s="1"/>
  <c r="X349" i="1"/>
  <c r="AB349" i="1"/>
  <c r="V349" i="1" s="1"/>
  <c r="AC349" i="1"/>
  <c r="AE349" i="1"/>
  <c r="AF349" i="1"/>
  <c r="AG349" i="1"/>
  <c r="AJ349" i="1" s="1"/>
  <c r="AH349" i="1"/>
  <c r="AI349" i="1"/>
  <c r="AL349" i="1"/>
  <c r="AM349" i="1"/>
  <c r="AN349" i="1" s="1"/>
  <c r="AQ349" i="1"/>
  <c r="AO349" i="1" s="1"/>
  <c r="AR349" i="1"/>
  <c r="AV349" i="1"/>
  <c r="AP349" i="1" s="1"/>
  <c r="AW349" i="1"/>
  <c r="AY349" i="1"/>
  <c r="AZ349" i="1"/>
  <c r="X351" i="1"/>
  <c r="AB351" i="1"/>
  <c r="AR351" i="1"/>
  <c r="AV351" i="1"/>
  <c r="AZ351" i="1"/>
  <c r="AJ351" i="1" l="1"/>
  <c r="AP351" i="1"/>
  <c r="U351" i="1"/>
  <c r="V351" i="1"/>
  <c r="T351" i="1"/>
  <c r="AA345" i="1"/>
  <c r="AP344" i="1"/>
  <c r="AK343" i="1"/>
  <c r="AU337" i="1"/>
  <c r="AP336" i="1"/>
  <c r="V326" i="1"/>
  <c r="AA319" i="1"/>
  <c r="AU315" i="1"/>
  <c r="AP314" i="1"/>
  <c r="V344" i="1"/>
  <c r="AF342" i="1"/>
  <c r="AP340" i="1"/>
  <c r="AF338" i="1"/>
  <c r="AA337" i="1"/>
  <c r="AK331" i="1"/>
  <c r="AA327" i="1"/>
  <c r="AF324" i="1"/>
  <c r="AA323" i="1"/>
  <c r="AP322" i="1"/>
  <c r="AK321" i="1"/>
  <c r="AF320" i="1"/>
  <c r="AF310" i="1"/>
  <c r="AA307" i="1"/>
  <c r="AE307" i="1"/>
  <c r="AI307" i="1"/>
  <c r="AJ307" i="1"/>
  <c r="V306" i="1"/>
  <c r="Z306" i="1"/>
  <c r="AD306" i="1"/>
  <c r="AE306" i="1"/>
  <c r="U305" i="1"/>
  <c r="Y305" i="1"/>
  <c r="Z305" i="1"/>
  <c r="AK304" i="1"/>
  <c r="AS304" i="1"/>
  <c r="AK297" i="1"/>
  <c r="AS297" i="1"/>
  <c r="AT297" i="1"/>
  <c r="T296" i="1"/>
  <c r="U296" i="1"/>
  <c r="AK293" i="1"/>
  <c r="AS293" i="1"/>
  <c r="AT293" i="1"/>
  <c r="T292" i="1"/>
  <c r="U292" i="1"/>
  <c r="AK289" i="1"/>
  <c r="AS289" i="1"/>
  <c r="AT289" i="1"/>
  <c r="T288" i="1"/>
  <c r="U288" i="1"/>
  <c r="AK285" i="1"/>
  <c r="AS285" i="1"/>
  <c r="AT285" i="1"/>
  <c r="T284" i="1"/>
  <c r="U284" i="1"/>
  <c r="AU282" i="1"/>
  <c r="AZ299" i="1"/>
  <c r="X299" i="1"/>
  <c r="R299" i="1"/>
  <c r="AJ231" i="1"/>
  <c r="AY351" i="1"/>
  <c r="AQ351" i="1"/>
  <c r="AK351" i="1" s="1"/>
  <c r="AM351" i="1"/>
  <c r="AN351" i="1" s="1"/>
  <c r="AE351" i="1"/>
  <c r="W351" i="1"/>
  <c r="AX349" i="1"/>
  <c r="AT349" i="1"/>
  <c r="AD349" i="1"/>
  <c r="Z349" i="1"/>
  <c r="AS348" i="1"/>
  <c r="AO348" i="1"/>
  <c r="U348" i="1"/>
  <c r="AN347" i="1"/>
  <c r="AJ347" i="1"/>
  <c r="AY346" i="1"/>
  <c r="AI346" i="1"/>
  <c r="AE346" i="1"/>
  <c r="AX345" i="1"/>
  <c r="AT345" i="1"/>
  <c r="AD345" i="1"/>
  <c r="Z345" i="1"/>
  <c r="AS344" i="1"/>
  <c r="AO344" i="1"/>
  <c r="U344" i="1"/>
  <c r="AN343" i="1"/>
  <c r="AJ343" i="1"/>
  <c r="AY342" i="1"/>
  <c r="AI342" i="1"/>
  <c r="AE342" i="1"/>
  <c r="AX341" i="1"/>
  <c r="AT341" i="1"/>
  <c r="AD341" i="1"/>
  <c r="Z341" i="1"/>
  <c r="AS340" i="1"/>
  <c r="AO340" i="1"/>
  <c r="U340" i="1"/>
  <c r="AN339" i="1"/>
  <c r="AJ339" i="1"/>
  <c r="AY338" i="1"/>
  <c r="AI338" i="1"/>
  <c r="AE338" i="1"/>
  <c r="AX337" i="1"/>
  <c r="AT337" i="1"/>
  <c r="AD337" i="1"/>
  <c r="Z337" i="1"/>
  <c r="AS336" i="1"/>
  <c r="AO336" i="1"/>
  <c r="U336" i="1"/>
  <c r="AN335" i="1"/>
  <c r="AJ335" i="1"/>
  <c r="AY334" i="1"/>
  <c r="AI334" i="1"/>
  <c r="AE334" i="1"/>
  <c r="AX333" i="1"/>
  <c r="AT333" i="1"/>
  <c r="AD333" i="1"/>
  <c r="Z333" i="1"/>
  <c r="AS332" i="1"/>
  <c r="AO332" i="1"/>
  <c r="U332" i="1"/>
  <c r="AN331" i="1"/>
  <c r="AJ331" i="1"/>
  <c r="AY330" i="1"/>
  <c r="AI330" i="1"/>
  <c r="AE330" i="1"/>
  <c r="AX327" i="1"/>
  <c r="AT327" i="1"/>
  <c r="AD327" i="1"/>
  <c r="Z327" i="1"/>
  <c r="AS326" i="1"/>
  <c r="AO326" i="1"/>
  <c r="U326" i="1"/>
  <c r="AN325" i="1"/>
  <c r="AJ325" i="1"/>
  <c r="AY324" i="1"/>
  <c r="AI324" i="1"/>
  <c r="AE324" i="1"/>
  <c r="AX323" i="1"/>
  <c r="AT323" i="1"/>
  <c r="AD323" i="1"/>
  <c r="Z323" i="1"/>
  <c r="AS322" i="1"/>
  <c r="AO322" i="1"/>
  <c r="U322" i="1"/>
  <c r="AN321" i="1"/>
  <c r="AJ321" i="1"/>
  <c r="AY320" i="1"/>
  <c r="AI320" i="1"/>
  <c r="AE320" i="1"/>
  <c r="AX319" i="1"/>
  <c r="AT319" i="1"/>
  <c r="AD319" i="1"/>
  <c r="Z319" i="1"/>
  <c r="AS318" i="1"/>
  <c r="AO318" i="1"/>
  <c r="U318" i="1"/>
  <c r="AN317" i="1"/>
  <c r="AJ317" i="1"/>
  <c r="AY316" i="1"/>
  <c r="AI316" i="1"/>
  <c r="AE316" i="1"/>
  <c r="AX315" i="1"/>
  <c r="AT315" i="1"/>
  <c r="AD315" i="1"/>
  <c r="Z315" i="1"/>
  <c r="AS314" i="1"/>
  <c r="AO314" i="1"/>
  <c r="U314" i="1"/>
  <c r="AN313" i="1"/>
  <c r="AJ313" i="1"/>
  <c r="AY312" i="1"/>
  <c r="AI312" i="1"/>
  <c r="AE312" i="1"/>
  <c r="AX311" i="1"/>
  <c r="AT311" i="1"/>
  <c r="AY310" i="1"/>
  <c r="AI310" i="1"/>
  <c r="AE310" i="1"/>
  <c r="AX309" i="1"/>
  <c r="AT309" i="1"/>
  <c r="AD309" i="1"/>
  <c r="Z309" i="1"/>
  <c r="AS308" i="1"/>
  <c r="AO308" i="1"/>
  <c r="AF307" i="1"/>
  <c r="AN307" i="1"/>
  <c r="U307" i="1"/>
  <c r="AA306" i="1"/>
  <c r="AI306" i="1"/>
  <c r="V305" i="1"/>
  <c r="AD305" i="1"/>
  <c r="AU304" i="1"/>
  <c r="T304" i="1"/>
  <c r="U304" i="1"/>
  <c r="Y297" i="1"/>
  <c r="Z297" i="1"/>
  <c r="AA295" i="1"/>
  <c r="AI295" i="1"/>
  <c r="AJ295" i="1"/>
  <c r="Y293" i="1"/>
  <c r="Z293" i="1"/>
  <c r="AA291" i="1"/>
  <c r="AI291" i="1"/>
  <c r="AJ291" i="1"/>
  <c r="Y290" i="1"/>
  <c r="Y289" i="1"/>
  <c r="Z289" i="1"/>
  <c r="AA287" i="1"/>
  <c r="AI287" i="1"/>
  <c r="AJ287" i="1"/>
  <c r="Y286" i="1"/>
  <c r="Y285" i="1"/>
  <c r="Z285" i="1"/>
  <c r="AA283" i="1"/>
  <c r="AI283" i="1"/>
  <c r="AJ283" i="1"/>
  <c r="AH299" i="1"/>
  <c r="AI299" i="1" s="1"/>
  <c r="AF351" i="1"/>
  <c r="AA349" i="1"/>
  <c r="AK347" i="1"/>
  <c r="AF346" i="1"/>
  <c r="AA341" i="1"/>
  <c r="V340" i="1"/>
  <c r="AK335" i="1"/>
  <c r="AF334" i="1"/>
  <c r="AU333" i="1"/>
  <c r="AP332" i="1"/>
  <c r="AF330" i="1"/>
  <c r="AU327" i="1"/>
  <c r="AU323" i="1"/>
  <c r="AP318" i="1"/>
  <c r="AK317" i="1"/>
  <c r="AA315" i="1"/>
  <c r="V314" i="1"/>
  <c r="AH351" i="1"/>
  <c r="AI351" i="1" s="1"/>
  <c r="AK349" i="1"/>
  <c r="AJ348" i="1"/>
  <c r="AI347" i="1"/>
  <c r="AA347" i="1"/>
  <c r="AX346" i="1"/>
  <c r="AP346" i="1"/>
  <c r="AD346" i="1"/>
  <c r="Z346" i="1"/>
  <c r="Y345" i="1"/>
  <c r="AD342" i="1"/>
  <c r="Z342" i="1"/>
  <c r="AS341" i="1"/>
  <c r="AO341" i="1"/>
  <c r="AK341" i="1"/>
  <c r="Y341" i="1"/>
  <c r="AN340" i="1"/>
  <c r="AJ340" i="1"/>
  <c r="AI339" i="1"/>
  <c r="AE339" i="1"/>
  <c r="AA339" i="1"/>
  <c r="AX338" i="1"/>
  <c r="AT338" i="1"/>
  <c r="AD338" i="1"/>
  <c r="Z338" i="1"/>
  <c r="AS337" i="1"/>
  <c r="AO337" i="1"/>
  <c r="Y337" i="1"/>
  <c r="AN336" i="1"/>
  <c r="AJ336" i="1"/>
  <c r="AI335" i="1"/>
  <c r="AE335" i="1"/>
  <c r="AX334" i="1"/>
  <c r="AT334" i="1"/>
  <c r="AD334" i="1"/>
  <c r="Z334" i="1"/>
  <c r="AS333" i="1"/>
  <c r="AO333" i="1"/>
  <c r="Y333" i="1"/>
  <c r="U333" i="1"/>
  <c r="AN332" i="1"/>
  <c r="AJ332" i="1"/>
  <c r="T332" i="1"/>
  <c r="AI331" i="1"/>
  <c r="AE331" i="1"/>
  <c r="AX330" i="1"/>
  <c r="AT330" i="1"/>
  <c r="AD330" i="1"/>
  <c r="Z330" i="1"/>
  <c r="AS327" i="1"/>
  <c r="AO327" i="1"/>
  <c r="Y327" i="1"/>
  <c r="AN326" i="1"/>
  <c r="AJ326" i="1"/>
  <c r="AF326" i="1"/>
  <c r="AI325" i="1"/>
  <c r="AE325" i="1"/>
  <c r="AA325" i="1"/>
  <c r="AX324" i="1"/>
  <c r="AT324" i="1"/>
  <c r="AD324" i="1"/>
  <c r="Z324" i="1"/>
  <c r="AS323" i="1"/>
  <c r="AO323" i="1"/>
  <c r="Y323" i="1"/>
  <c r="AN322" i="1"/>
  <c r="AJ322" i="1"/>
  <c r="T322" i="1"/>
  <c r="AI321" i="1"/>
  <c r="AE321" i="1"/>
  <c r="AX320" i="1"/>
  <c r="AT320" i="1"/>
  <c r="AD320" i="1"/>
  <c r="Z320" i="1"/>
  <c r="AS319" i="1"/>
  <c r="AO319" i="1"/>
  <c r="AK319" i="1"/>
  <c r="Y319" i="1"/>
  <c r="AN318" i="1"/>
  <c r="AJ318" i="1"/>
  <c r="T318" i="1"/>
  <c r="AI317" i="1"/>
  <c r="AE317" i="1"/>
  <c r="AX316" i="1"/>
  <c r="AT316" i="1"/>
  <c r="AD316" i="1"/>
  <c r="Z316" i="1"/>
  <c r="AS315" i="1"/>
  <c r="AO315" i="1"/>
  <c r="Y315" i="1"/>
  <c r="AN314" i="1"/>
  <c r="AJ314" i="1"/>
  <c r="AF314" i="1"/>
  <c r="T314" i="1"/>
  <c r="AI313" i="1"/>
  <c r="AE313" i="1"/>
  <c r="AA313" i="1"/>
  <c r="AX312" i="1"/>
  <c r="AT312" i="1"/>
  <c r="AD312" i="1"/>
  <c r="Z312" i="1"/>
  <c r="AS311" i="1"/>
  <c r="AO311" i="1"/>
  <c r="AX310" i="1"/>
  <c r="AT310" i="1"/>
  <c r="AD310" i="1"/>
  <c r="Z310" i="1"/>
  <c r="AS309" i="1"/>
  <c r="AO309" i="1"/>
  <c r="Y309" i="1"/>
  <c r="AN308" i="1"/>
  <c r="AJ308" i="1"/>
  <c r="AP307" i="1"/>
  <c r="AK307" i="1"/>
  <c r="AP306" i="1"/>
  <c r="AT306" i="1"/>
  <c r="AX306" i="1"/>
  <c r="AY306" i="1"/>
  <c r="AK306" i="1"/>
  <c r="AF306" i="1"/>
  <c r="AK305" i="1"/>
  <c r="AO305" i="1"/>
  <c r="AS305" i="1"/>
  <c r="AT305" i="1"/>
  <c r="AF305" i="1"/>
  <c r="AA305" i="1"/>
  <c r="AT304" i="1"/>
  <c r="AF303" i="1"/>
  <c r="AN303" i="1"/>
  <c r="AO303" i="1"/>
  <c r="AP298" i="1"/>
  <c r="AX298" i="1"/>
  <c r="AY298" i="1"/>
  <c r="V298" i="1"/>
  <c r="AD298" i="1"/>
  <c r="AE298" i="1"/>
  <c r="AU297" i="1"/>
  <c r="V296" i="1"/>
  <c r="AP294" i="1"/>
  <c r="AX294" i="1"/>
  <c r="AY294" i="1"/>
  <c r="V294" i="1"/>
  <c r="AD294" i="1"/>
  <c r="AE294" i="1"/>
  <c r="AU293" i="1"/>
  <c r="V292" i="1"/>
  <c r="AP290" i="1"/>
  <c r="AX290" i="1"/>
  <c r="AY290" i="1"/>
  <c r="V290" i="1"/>
  <c r="AD290" i="1"/>
  <c r="AE290" i="1"/>
  <c r="AU289" i="1"/>
  <c r="V288" i="1"/>
  <c r="AP286" i="1"/>
  <c r="AX286" i="1"/>
  <c r="AY286" i="1"/>
  <c r="V286" i="1"/>
  <c r="AD286" i="1"/>
  <c r="AE286" i="1"/>
  <c r="AU285" i="1"/>
  <c r="V284" i="1"/>
  <c r="AP282" i="1"/>
  <c r="AX282" i="1"/>
  <c r="AY282" i="1"/>
  <c r="AV299" i="1"/>
  <c r="AM299" i="1"/>
  <c r="AU349" i="1"/>
  <c r="AP348" i="1"/>
  <c r="AU345" i="1"/>
  <c r="AK313" i="1"/>
  <c r="AS349" i="1"/>
  <c r="Y349" i="1"/>
  <c r="AN348" i="1"/>
  <c r="AS345" i="1"/>
  <c r="AK345" i="1"/>
  <c r="AN344" i="1"/>
  <c r="AF344" i="1"/>
  <c r="AU343" i="1"/>
  <c r="AI343" i="1"/>
  <c r="AE343" i="1"/>
  <c r="AX342" i="1"/>
  <c r="AP342" i="1"/>
  <c r="AW351" i="1"/>
  <c r="AX351" i="1" s="1"/>
  <c r="AC351" i="1"/>
  <c r="AD351" i="1" s="1"/>
  <c r="U308" i="1"/>
  <c r="AP305" i="1"/>
  <c r="AX305" i="1"/>
  <c r="AF304" i="1"/>
  <c r="AJ304" i="1"/>
  <c r="AN304" i="1"/>
  <c r="AO304" i="1"/>
  <c r="T303" i="1"/>
  <c r="U303" i="1"/>
  <c r="AF296" i="1"/>
  <c r="AN296" i="1"/>
  <c r="AO296" i="1"/>
  <c r="AF292" i="1"/>
  <c r="AN292" i="1"/>
  <c r="AO292" i="1"/>
  <c r="AF288" i="1"/>
  <c r="AN288" i="1"/>
  <c r="AO288" i="1"/>
  <c r="AK287" i="1"/>
  <c r="AA285" i="1"/>
  <c r="AF284" i="1"/>
  <c r="AN284" i="1"/>
  <c r="AO284" i="1"/>
  <c r="AK283" i="1"/>
  <c r="AR299" i="1"/>
  <c r="AL299" i="1"/>
  <c r="AJ299" i="1" s="1"/>
  <c r="S299" i="1"/>
  <c r="AB299" i="1"/>
  <c r="AE282" i="1"/>
  <c r="AT281" i="1"/>
  <c r="Z281" i="1"/>
  <c r="AO280" i="1"/>
  <c r="U280" i="1"/>
  <c r="AJ279" i="1"/>
  <c r="AY278" i="1"/>
  <c r="AE278" i="1"/>
  <c r="AT275" i="1"/>
  <c r="Z275" i="1"/>
  <c r="AO274" i="1"/>
  <c r="U274" i="1"/>
  <c r="AJ273" i="1"/>
  <c r="AY272" i="1"/>
  <c r="AE272" i="1"/>
  <c r="AT271" i="1"/>
  <c r="Z271" i="1"/>
  <c r="AO270" i="1"/>
  <c r="U270" i="1"/>
  <c r="AJ269" i="1"/>
  <c r="AY268" i="1"/>
  <c r="AE268" i="1"/>
  <c r="AT267" i="1"/>
  <c r="Z267" i="1"/>
  <c r="AO266" i="1"/>
  <c r="U266" i="1"/>
  <c r="AJ265" i="1"/>
  <c r="AY264" i="1"/>
  <c r="AE264" i="1"/>
  <c r="AT263" i="1"/>
  <c r="Z263" i="1"/>
  <c r="AO262" i="1"/>
  <c r="U262" i="1"/>
  <c r="AJ261" i="1"/>
  <c r="AY260" i="1"/>
  <c r="AE260" i="1"/>
  <c r="AT259" i="1"/>
  <c r="Z259" i="1"/>
  <c r="AO258" i="1"/>
  <c r="U258" i="1"/>
  <c r="AJ257" i="1"/>
  <c r="AY256" i="1"/>
  <c r="AE256" i="1"/>
  <c r="AT255" i="1"/>
  <c r="Z255" i="1"/>
  <c r="AO253" i="1"/>
  <c r="U253" i="1"/>
  <c r="AJ251" i="1"/>
  <c r="AY250" i="1"/>
  <c r="AE250" i="1"/>
  <c r="AT249" i="1"/>
  <c r="Z249" i="1"/>
  <c r="AO248" i="1"/>
  <c r="U248" i="1"/>
  <c r="AJ247" i="1"/>
  <c r="AY246" i="1"/>
  <c r="AE246" i="1"/>
  <c r="AT244" i="1"/>
  <c r="Z244" i="1"/>
  <c r="AO243" i="1"/>
  <c r="U243" i="1"/>
  <c r="AT241" i="1"/>
  <c r="Z241" i="1"/>
  <c r="AO240" i="1"/>
  <c r="U240" i="1"/>
  <c r="AJ239" i="1"/>
  <c r="AY238" i="1"/>
  <c r="AE238" i="1"/>
  <c r="AT237" i="1"/>
  <c r="Z237" i="1"/>
  <c r="AO236" i="1"/>
  <c r="U236" i="1"/>
  <c r="T235" i="1"/>
  <c r="U235" i="1"/>
  <c r="AC231" i="1"/>
  <c r="AP230" i="1"/>
  <c r="AX230" i="1"/>
  <c r="AY230" i="1"/>
  <c r="AK230" i="1"/>
  <c r="AK229" i="1"/>
  <c r="AS229" i="1"/>
  <c r="AT229" i="1"/>
  <c r="AF229" i="1"/>
  <c r="AK225" i="1"/>
  <c r="AS225" i="1"/>
  <c r="AT225" i="1"/>
  <c r="T224" i="1"/>
  <c r="U224" i="1"/>
  <c r="AE223" i="1"/>
  <c r="AS222" i="1"/>
  <c r="AR231" i="1"/>
  <c r="V222" i="1"/>
  <c r="AD222" i="1"/>
  <c r="AE222" i="1"/>
  <c r="AB231" i="1"/>
  <c r="AJ303" i="1"/>
  <c r="AQ299" i="1"/>
  <c r="W299" i="1"/>
  <c r="AT298" i="1"/>
  <c r="Z298" i="1"/>
  <c r="AO297" i="1"/>
  <c r="U297" i="1"/>
  <c r="AJ296" i="1"/>
  <c r="AY295" i="1"/>
  <c r="AE295" i="1"/>
  <c r="AT294" i="1"/>
  <c r="Z294" i="1"/>
  <c r="AO293" i="1"/>
  <c r="U293" i="1"/>
  <c r="AJ292" i="1"/>
  <c r="AY291" i="1"/>
  <c r="AE291" i="1"/>
  <c r="AT290" i="1"/>
  <c r="Z290" i="1"/>
  <c r="AO289" i="1"/>
  <c r="U289" i="1"/>
  <c r="AJ288" i="1"/>
  <c r="AY287" i="1"/>
  <c r="AE287" i="1"/>
  <c r="AT286" i="1"/>
  <c r="Z286" i="1"/>
  <c r="AO285" i="1"/>
  <c r="U285" i="1"/>
  <c r="AJ284" i="1"/>
  <c r="AY283" i="1"/>
  <c r="AE283" i="1"/>
  <c r="AT282" i="1"/>
  <c r="AD282" i="1"/>
  <c r="Z282" i="1"/>
  <c r="AS281" i="1"/>
  <c r="AO281" i="1"/>
  <c r="U281" i="1"/>
  <c r="AN280" i="1"/>
  <c r="AJ280" i="1"/>
  <c r="AF280" i="1"/>
  <c r="T280" i="1"/>
  <c r="AY279" i="1"/>
  <c r="AI279" i="1"/>
  <c r="AE279" i="1"/>
  <c r="AX278" i="1"/>
  <c r="AT278" i="1"/>
  <c r="AD278" i="1"/>
  <c r="Z278" i="1"/>
  <c r="AS275" i="1"/>
  <c r="AO275" i="1"/>
  <c r="U275" i="1"/>
  <c r="AN274" i="1"/>
  <c r="AJ274" i="1"/>
  <c r="AY273" i="1"/>
  <c r="AI273" i="1"/>
  <c r="AE273" i="1"/>
  <c r="AX272" i="1"/>
  <c r="AT272" i="1"/>
  <c r="AD272" i="1"/>
  <c r="Z272" i="1"/>
  <c r="AS271" i="1"/>
  <c r="AO271" i="1"/>
  <c r="U271" i="1"/>
  <c r="AN270" i="1"/>
  <c r="AJ270" i="1"/>
  <c r="AY269" i="1"/>
  <c r="AI269" i="1"/>
  <c r="AE269" i="1"/>
  <c r="AX268" i="1"/>
  <c r="AT268" i="1"/>
  <c r="AD268" i="1"/>
  <c r="Z268" i="1"/>
  <c r="AS267" i="1"/>
  <c r="AO267" i="1"/>
  <c r="U267" i="1"/>
  <c r="AN266" i="1"/>
  <c r="AJ266" i="1"/>
  <c r="AY265" i="1"/>
  <c r="AI265" i="1"/>
  <c r="AE265" i="1"/>
  <c r="AX264" i="1"/>
  <c r="AT264" i="1"/>
  <c r="AD264" i="1"/>
  <c r="Z264" i="1"/>
  <c r="AS263" i="1"/>
  <c r="AO263" i="1"/>
  <c r="U263" i="1"/>
  <c r="AN262" i="1"/>
  <c r="AJ262" i="1"/>
  <c r="AY261" i="1"/>
  <c r="AI261" i="1"/>
  <c r="AE261" i="1"/>
  <c r="AX260" i="1"/>
  <c r="AT260" i="1"/>
  <c r="AD260" i="1"/>
  <c r="Z260" i="1"/>
  <c r="AS259" i="1"/>
  <c r="AO259" i="1"/>
  <c r="U259" i="1"/>
  <c r="AN258" i="1"/>
  <c r="AJ258" i="1"/>
  <c r="AY257" i="1"/>
  <c r="AI257" i="1"/>
  <c r="AE257" i="1"/>
  <c r="AX256" i="1"/>
  <c r="AT256" i="1"/>
  <c r="AD256" i="1"/>
  <c r="Z256" i="1"/>
  <c r="AS255" i="1"/>
  <c r="AO255" i="1"/>
  <c r="U255" i="1"/>
  <c r="AN253" i="1"/>
  <c r="AJ253" i="1"/>
  <c r="AY251" i="1"/>
  <c r="AI251" i="1"/>
  <c r="AE251" i="1"/>
  <c r="AX250" i="1"/>
  <c r="AT250" i="1"/>
  <c r="AD250" i="1"/>
  <c r="Z250" i="1"/>
  <c r="AS249" i="1"/>
  <c r="AO249" i="1"/>
  <c r="U249" i="1"/>
  <c r="AN248" i="1"/>
  <c r="AJ248" i="1"/>
  <c r="AY247" i="1"/>
  <c r="AI247" i="1"/>
  <c r="AE247" i="1"/>
  <c r="AX246" i="1"/>
  <c r="AT246" i="1"/>
  <c r="AD246" i="1"/>
  <c r="Z246" i="1"/>
  <c r="AS244" i="1"/>
  <c r="AO244" i="1"/>
  <c r="U244" i="1"/>
  <c r="AN243" i="1"/>
  <c r="AJ243" i="1"/>
  <c r="AS241" i="1"/>
  <c r="AO241" i="1"/>
  <c r="U241" i="1"/>
  <c r="AN240" i="1"/>
  <c r="AJ240" i="1"/>
  <c r="AY239" i="1"/>
  <c r="AI239" i="1"/>
  <c r="AE239" i="1"/>
  <c r="AX238" i="1"/>
  <c r="AT238" i="1"/>
  <c r="AD238" i="1"/>
  <c r="Z238" i="1"/>
  <c r="AS237" i="1"/>
  <c r="AO237" i="1"/>
  <c r="U237" i="1"/>
  <c r="AN236" i="1"/>
  <c r="AJ236" i="1"/>
  <c r="AY235" i="1"/>
  <c r="AF235" i="1"/>
  <c r="AN235" i="1"/>
  <c r="AJ235" i="1"/>
  <c r="AP231" i="1"/>
  <c r="AH231" i="1"/>
  <c r="AI231" i="1" s="1"/>
  <c r="R231" i="1"/>
  <c r="AJ230" i="1"/>
  <c r="Z230" i="1"/>
  <c r="AP229" i="1"/>
  <c r="AX229" i="1"/>
  <c r="U229" i="1"/>
  <c r="AF228" i="1"/>
  <c r="AN228" i="1"/>
  <c r="AO228" i="1"/>
  <c r="AA227" i="1"/>
  <c r="AI227" i="1"/>
  <c r="AJ227" i="1"/>
  <c r="Z226" i="1"/>
  <c r="Y225" i="1"/>
  <c r="Z225" i="1"/>
  <c r="AJ224" i="1"/>
  <c r="AU222" i="1"/>
  <c r="AZ231" i="1"/>
  <c r="AT222" i="1"/>
  <c r="Y222" i="1"/>
  <c r="X231" i="1"/>
  <c r="AK219" i="1"/>
  <c r="AS219" i="1"/>
  <c r="AQ231" i="1"/>
  <c r="AT219" i="1"/>
  <c r="AI303" i="1"/>
  <c r="AE303" i="1"/>
  <c r="AS298" i="1"/>
  <c r="AO298" i="1"/>
  <c r="Y298" i="1"/>
  <c r="AN297" i="1"/>
  <c r="AY296" i="1"/>
  <c r="AI296" i="1"/>
  <c r="AE296" i="1"/>
  <c r="AX295" i="1"/>
  <c r="AT295" i="1"/>
  <c r="AD295" i="1"/>
  <c r="Z295" i="1"/>
  <c r="AS294" i="1"/>
  <c r="AO294" i="1"/>
  <c r="Y294" i="1"/>
  <c r="AN293" i="1"/>
  <c r="AI292" i="1"/>
  <c r="AX291" i="1"/>
  <c r="AD291" i="1"/>
  <c r="AS290" i="1"/>
  <c r="AN289" i="1"/>
  <c r="AI288" i="1"/>
  <c r="AX287" i="1"/>
  <c r="AD287" i="1"/>
  <c r="AS286" i="1"/>
  <c r="AN285" i="1"/>
  <c r="AY284" i="1"/>
  <c r="AI284" i="1"/>
  <c r="AE284" i="1"/>
  <c r="AX283" i="1"/>
  <c r="AT283" i="1"/>
  <c r="AD283" i="1"/>
  <c r="Z283" i="1"/>
  <c r="AS282" i="1"/>
  <c r="AN281" i="1"/>
  <c r="AI280" i="1"/>
  <c r="AX279" i="1"/>
  <c r="AD279" i="1"/>
  <c r="AS278" i="1"/>
  <c r="AN275" i="1"/>
  <c r="AY274" i="1"/>
  <c r="AI274" i="1"/>
  <c r="AE274" i="1"/>
  <c r="AX273" i="1"/>
  <c r="AT273" i="1"/>
  <c r="AD273" i="1"/>
  <c r="Z273" i="1"/>
  <c r="AS272" i="1"/>
  <c r="AN271" i="1"/>
  <c r="AJ271" i="1"/>
  <c r="AI270" i="1"/>
  <c r="AE270" i="1"/>
  <c r="AX269" i="1"/>
  <c r="AT269" i="1"/>
  <c r="AD269" i="1"/>
  <c r="Z269" i="1"/>
  <c r="AS268" i="1"/>
  <c r="AO268" i="1"/>
  <c r="Y268" i="1"/>
  <c r="AN267" i="1"/>
  <c r="AY266" i="1"/>
  <c r="AI266" i="1"/>
  <c r="AE266" i="1"/>
  <c r="AX265" i="1"/>
  <c r="AT265" i="1"/>
  <c r="AD265" i="1"/>
  <c r="Z265" i="1"/>
  <c r="AS264" i="1"/>
  <c r="AN263" i="1"/>
  <c r="AI262" i="1"/>
  <c r="AX261" i="1"/>
  <c r="AD261" i="1"/>
  <c r="AS260" i="1"/>
  <c r="AO260" i="1"/>
  <c r="Y260" i="1"/>
  <c r="AN259" i="1"/>
  <c r="AY258" i="1"/>
  <c r="AI258" i="1"/>
  <c r="AE258" i="1"/>
  <c r="AX257" i="1"/>
  <c r="AD257" i="1"/>
  <c r="AS256" i="1"/>
  <c r="AO256" i="1"/>
  <c r="Y256" i="1"/>
  <c r="AN255" i="1"/>
  <c r="AI253" i="1"/>
  <c r="AX251" i="1"/>
  <c r="AD251" i="1"/>
  <c r="AS250" i="1"/>
  <c r="AN249" i="1"/>
  <c r="AI248" i="1"/>
  <c r="AE248" i="1"/>
  <c r="AX247" i="1"/>
  <c r="AT247" i="1"/>
  <c r="AD247" i="1"/>
  <c r="Z247" i="1"/>
  <c r="AS246" i="1"/>
  <c r="AO246" i="1"/>
  <c r="Y246" i="1"/>
  <c r="AN244" i="1"/>
  <c r="AJ244" i="1"/>
  <c r="AI243" i="1"/>
  <c r="AE243" i="1"/>
  <c r="AN241" i="1"/>
  <c r="AJ241" i="1"/>
  <c r="AI240" i="1"/>
  <c r="AE240" i="1"/>
  <c r="AX239" i="1"/>
  <c r="AT239" i="1"/>
  <c r="AD239" i="1"/>
  <c r="Z239" i="1"/>
  <c r="AS238" i="1"/>
  <c r="AO238" i="1"/>
  <c r="Y238" i="1"/>
  <c r="AN237" i="1"/>
  <c r="AJ237" i="1"/>
  <c r="AI236" i="1"/>
  <c r="AE236" i="1"/>
  <c r="AX235" i="1"/>
  <c r="AT235" i="1"/>
  <c r="V235" i="1"/>
  <c r="V230" i="1"/>
  <c r="AD230" i="1"/>
  <c r="AE230" i="1"/>
  <c r="AU229" i="1"/>
  <c r="Y229" i="1"/>
  <c r="Z229" i="1"/>
  <c r="AK228" i="1"/>
  <c r="AS228" i="1"/>
  <c r="AP226" i="1"/>
  <c r="AX226" i="1"/>
  <c r="AY226" i="1"/>
  <c r="AA223" i="1"/>
  <c r="AI223" i="1"/>
  <c r="AJ223" i="1"/>
  <c r="Z222" i="1"/>
  <c r="AN219" i="1"/>
  <c r="AM231" i="1"/>
  <c r="AN231" i="1" s="1"/>
  <c r="AA230" i="1"/>
  <c r="AI230" i="1"/>
  <c r="V229" i="1"/>
  <c r="AD229" i="1"/>
  <c r="T228" i="1"/>
  <c r="U228" i="1"/>
  <c r="V226" i="1"/>
  <c r="AD226" i="1"/>
  <c r="AE226" i="1"/>
  <c r="AF224" i="1"/>
  <c r="AN224" i="1"/>
  <c r="AO224" i="1"/>
  <c r="AP222" i="1"/>
  <c r="AX222" i="1"/>
  <c r="AY222" i="1"/>
  <c r="AV231" i="1"/>
  <c r="AN227" i="1"/>
  <c r="AI226" i="1"/>
  <c r="AX225" i="1"/>
  <c r="AD225" i="1"/>
  <c r="AS224" i="1"/>
  <c r="AN223" i="1"/>
  <c r="AI222" i="1"/>
  <c r="AX219" i="1"/>
  <c r="AD219" i="1"/>
  <c r="Z219" i="1"/>
  <c r="AS218" i="1"/>
  <c r="AO218" i="1"/>
  <c r="U218" i="1"/>
  <c r="AN217" i="1"/>
  <c r="AJ217" i="1"/>
  <c r="AY216" i="1"/>
  <c r="AI216" i="1"/>
  <c r="AE216" i="1"/>
  <c r="AX215" i="1"/>
  <c r="AT215" i="1"/>
  <c r="AD215" i="1"/>
  <c r="Z215" i="1"/>
  <c r="AS214" i="1"/>
  <c r="AO214" i="1"/>
  <c r="U214" i="1"/>
  <c r="AN213" i="1"/>
  <c r="AJ213" i="1"/>
  <c r="AY212" i="1"/>
  <c r="AI212" i="1"/>
  <c r="AE212" i="1"/>
  <c r="AX211" i="1"/>
  <c r="AT211" i="1"/>
  <c r="AD211" i="1"/>
  <c r="Z211" i="1"/>
  <c r="AS210" i="1"/>
  <c r="AO210" i="1"/>
  <c r="U210" i="1"/>
  <c r="AN209" i="1"/>
  <c r="AJ209" i="1"/>
  <c r="AY208" i="1"/>
  <c r="AI208" i="1"/>
  <c r="AE208" i="1"/>
  <c r="AX207" i="1"/>
  <c r="AT207" i="1"/>
  <c r="AD207" i="1"/>
  <c r="Z207" i="1"/>
  <c r="AS206" i="1"/>
  <c r="AO206" i="1"/>
  <c r="U206" i="1"/>
  <c r="AN205" i="1"/>
  <c r="AJ205" i="1"/>
  <c r="AY204" i="1"/>
  <c r="AI204" i="1"/>
  <c r="AE204" i="1"/>
  <c r="AX203" i="1"/>
  <c r="AT203" i="1"/>
  <c r="Z203" i="1"/>
  <c r="V203" i="1"/>
  <c r="AT202" i="1"/>
  <c r="AP202" i="1"/>
  <c r="AA202" i="1"/>
  <c r="AI202" i="1"/>
  <c r="AE202" i="1"/>
  <c r="AY200" i="1"/>
  <c r="AU200" i="1"/>
  <c r="AP200" i="1"/>
  <c r="AJ200" i="1"/>
  <c r="AD200" i="1"/>
  <c r="Z200" i="1"/>
  <c r="T200" i="1"/>
  <c r="AS199" i="1"/>
  <c r="AO199" i="1"/>
  <c r="AI199" i="1"/>
  <c r="V198" i="1"/>
  <c r="AU197" i="1"/>
  <c r="AO197" i="1"/>
  <c r="AI197" i="1"/>
  <c r="AE197" i="1"/>
  <c r="Y197" i="1"/>
  <c r="AS177" i="1"/>
  <c r="AT177" i="1"/>
  <c r="AU177" i="1"/>
  <c r="W231" i="1"/>
  <c r="S231" i="1"/>
  <c r="AN218" i="1"/>
  <c r="AI217" i="1"/>
  <c r="AE217" i="1"/>
  <c r="AX216" i="1"/>
  <c r="AT216" i="1"/>
  <c r="AD216" i="1"/>
  <c r="Z216" i="1"/>
  <c r="AS215" i="1"/>
  <c r="AO215" i="1"/>
  <c r="Y215" i="1"/>
  <c r="AN214" i="1"/>
  <c r="AI213" i="1"/>
  <c r="AE213" i="1"/>
  <c r="AX212" i="1"/>
  <c r="AT212" i="1"/>
  <c r="AD212" i="1"/>
  <c r="Z212" i="1"/>
  <c r="AS211" i="1"/>
  <c r="AO211" i="1"/>
  <c r="Y211" i="1"/>
  <c r="AN210" i="1"/>
  <c r="AI209" i="1"/>
  <c r="AX208" i="1"/>
  <c r="AD208" i="1"/>
  <c r="AS207" i="1"/>
  <c r="AN206" i="1"/>
  <c r="AI205" i="1"/>
  <c r="AX204" i="1"/>
  <c r="AD204" i="1"/>
  <c r="AS203" i="1"/>
  <c r="U203" i="1"/>
  <c r="AX202" i="1"/>
  <c r="AO202" i="1"/>
  <c r="AP201" i="1"/>
  <c r="AX201" i="1"/>
  <c r="AT201" i="1"/>
  <c r="T199" i="1"/>
  <c r="AY198" i="1"/>
  <c r="AP198" i="1"/>
  <c r="AF198" i="1"/>
  <c r="Z198" i="1"/>
  <c r="T198" i="1"/>
  <c r="AS197" i="1"/>
  <c r="AY196" i="1"/>
  <c r="V201" i="1"/>
  <c r="AD201" i="1"/>
  <c r="Z201" i="1"/>
  <c r="AA199" i="1"/>
  <c r="AA195" i="1"/>
  <c r="AE195" i="1"/>
  <c r="AI195" i="1"/>
  <c r="AJ195" i="1"/>
  <c r="AP194" i="1"/>
  <c r="AT194" i="1"/>
  <c r="AX194" i="1"/>
  <c r="AY194" i="1"/>
  <c r="V194" i="1"/>
  <c r="Z194" i="1"/>
  <c r="AD194" i="1"/>
  <c r="AE194" i="1"/>
  <c r="AK193" i="1"/>
  <c r="AO193" i="1"/>
  <c r="AS193" i="1"/>
  <c r="AT193" i="1"/>
  <c r="U193" i="1"/>
  <c r="Y193" i="1"/>
  <c r="Z193" i="1"/>
  <c r="AF192" i="1"/>
  <c r="AJ192" i="1"/>
  <c r="AN192" i="1"/>
  <c r="AO192" i="1"/>
  <c r="AK200" i="1"/>
  <c r="AS200" i="1"/>
  <c r="AO200" i="1"/>
  <c r="AF200" i="1"/>
  <c r="AK197" i="1"/>
  <c r="AF196" i="1"/>
  <c r="AJ196" i="1"/>
  <c r="AN196" i="1"/>
  <c r="AO196" i="1"/>
  <c r="T196" i="1"/>
  <c r="U196" i="1"/>
  <c r="AY190" i="1"/>
  <c r="AY189" i="1"/>
  <c r="AA189" i="1"/>
  <c r="AK188" i="1"/>
  <c r="AS188" i="1"/>
  <c r="AO188" i="1"/>
  <c r="AK187" i="1"/>
  <c r="AE187" i="1"/>
  <c r="T187" i="1"/>
  <c r="AY186" i="1"/>
  <c r="AF186" i="1"/>
  <c r="AN186" i="1"/>
  <c r="AT185" i="1"/>
  <c r="AA185" i="1"/>
  <c r="AI185" i="1"/>
  <c r="AO184" i="1"/>
  <c r="V184" i="1"/>
  <c r="AD184" i="1"/>
  <c r="T183" i="1"/>
  <c r="U183" i="1"/>
  <c r="AF182" i="1"/>
  <c r="AN182" i="1"/>
  <c r="AT181" i="1"/>
  <c r="AA181" i="1"/>
  <c r="AI181" i="1"/>
  <c r="AF176" i="1"/>
  <c r="AN176" i="1"/>
  <c r="AO176" i="1"/>
  <c r="AA176" i="1"/>
  <c r="AE175" i="1"/>
  <c r="AS174" i="1"/>
  <c r="Z174" i="1"/>
  <c r="AP173" i="1"/>
  <c r="AX173" i="1"/>
  <c r="U173" i="1"/>
  <c r="AF172" i="1"/>
  <c r="AN172" i="1"/>
  <c r="AO172" i="1"/>
  <c r="AA172" i="1"/>
  <c r="AE171" i="1"/>
  <c r="Z168" i="1"/>
  <c r="AF165" i="1"/>
  <c r="AN165" i="1"/>
  <c r="AO165" i="1"/>
  <c r="AF161" i="1"/>
  <c r="AN161" i="1"/>
  <c r="AO161" i="1"/>
  <c r="AC177" i="1"/>
  <c r="AA190" i="1"/>
  <c r="AI190" i="1"/>
  <c r="AE190" i="1"/>
  <c r="U188" i="1"/>
  <c r="AP185" i="1"/>
  <c r="AX185" i="1"/>
  <c r="AY185" i="1"/>
  <c r="AK184" i="1"/>
  <c r="AS184" i="1"/>
  <c r="AT184" i="1"/>
  <c r="AP181" i="1"/>
  <c r="AX181" i="1"/>
  <c r="AY181" i="1"/>
  <c r="AK176" i="1"/>
  <c r="AS176" i="1"/>
  <c r="AA175" i="1"/>
  <c r="AI175" i="1"/>
  <c r="AJ175" i="1"/>
  <c r="V174" i="1"/>
  <c r="AD174" i="1"/>
  <c r="AE174" i="1"/>
  <c r="AU173" i="1"/>
  <c r="Y173" i="1"/>
  <c r="Z173" i="1"/>
  <c r="AK172" i="1"/>
  <c r="AS172" i="1"/>
  <c r="AA171" i="1"/>
  <c r="AI171" i="1"/>
  <c r="AJ171" i="1"/>
  <c r="V168" i="1"/>
  <c r="AD168" i="1"/>
  <c r="AE168" i="1"/>
  <c r="AK166" i="1"/>
  <c r="AS166" i="1"/>
  <c r="AT166" i="1"/>
  <c r="T165" i="1"/>
  <c r="U165" i="1"/>
  <c r="AK162" i="1"/>
  <c r="AS162" i="1"/>
  <c r="AT162" i="1"/>
  <c r="T161" i="1"/>
  <c r="U161" i="1"/>
  <c r="AK158" i="1"/>
  <c r="AS158" i="1"/>
  <c r="AT158" i="1"/>
  <c r="AN199" i="1"/>
  <c r="AI198" i="1"/>
  <c r="AX197" i="1"/>
  <c r="AD197" i="1"/>
  <c r="AS196" i="1"/>
  <c r="AN195" i="1"/>
  <c r="AI194" i="1"/>
  <c r="AX193" i="1"/>
  <c r="AD193" i="1"/>
  <c r="AS192" i="1"/>
  <c r="U192" i="1"/>
  <c r="AN191" i="1"/>
  <c r="AJ191" i="1"/>
  <c r="AX190" i="1"/>
  <c r="AO190" i="1"/>
  <c r="AK190" i="1"/>
  <c r="AF190" i="1"/>
  <c r="Z190" i="1"/>
  <c r="V190" i="1"/>
  <c r="AP189" i="1"/>
  <c r="AX189" i="1"/>
  <c r="AT189" i="1"/>
  <c r="AT188" i="1"/>
  <c r="AN188" i="1"/>
  <c r="AE188" i="1"/>
  <c r="AA188" i="1"/>
  <c r="V188" i="1"/>
  <c r="U187" i="1"/>
  <c r="AX186" i="1"/>
  <c r="AO186" i="1"/>
  <c r="AE186" i="1"/>
  <c r="AJ185" i="1"/>
  <c r="Z185" i="1"/>
  <c r="AP184" i="1"/>
  <c r="AX184" i="1"/>
  <c r="AE184" i="1"/>
  <c r="U184" i="1"/>
  <c r="AF183" i="1"/>
  <c r="AN183" i="1"/>
  <c r="AO183" i="1"/>
  <c r="AA183" i="1"/>
  <c r="V183" i="1"/>
  <c r="AO182" i="1"/>
  <c r="AE182" i="1"/>
  <c r="AJ181" i="1"/>
  <c r="Z181" i="1"/>
  <c r="W177" i="1"/>
  <c r="AU176" i="1"/>
  <c r="AP176" i="1"/>
  <c r="T176" i="1"/>
  <c r="U176" i="1"/>
  <c r="AF175" i="1"/>
  <c r="AN175" i="1"/>
  <c r="U175" i="1"/>
  <c r="AT174" i="1"/>
  <c r="AA174" i="1"/>
  <c r="AI174" i="1"/>
  <c r="AY173" i="1"/>
  <c r="AO173" i="1"/>
  <c r="V173" i="1"/>
  <c r="AD173" i="1"/>
  <c r="AU172" i="1"/>
  <c r="AP172" i="1"/>
  <c r="T172" i="1"/>
  <c r="U172" i="1"/>
  <c r="AF171" i="1"/>
  <c r="AN171" i="1"/>
  <c r="U171" i="1"/>
  <c r="AT168" i="1"/>
  <c r="AA168" i="1"/>
  <c r="AI168" i="1"/>
  <c r="Y167" i="1"/>
  <c r="Y166" i="1"/>
  <c r="Z166" i="1"/>
  <c r="AP165" i="1"/>
  <c r="AA164" i="1"/>
  <c r="AI164" i="1"/>
  <c r="AJ164" i="1"/>
  <c r="Y163" i="1"/>
  <c r="Y162" i="1"/>
  <c r="Z162" i="1"/>
  <c r="AP161" i="1"/>
  <c r="AA160" i="1"/>
  <c r="AI160" i="1"/>
  <c r="AJ160" i="1"/>
  <c r="Y159" i="1"/>
  <c r="AH177" i="1"/>
  <c r="AG177" i="1"/>
  <c r="AI191" i="1"/>
  <c r="AE191" i="1"/>
  <c r="AJ190" i="1"/>
  <c r="AD190" i="1"/>
  <c r="V189" i="1"/>
  <c r="AD189" i="1"/>
  <c r="Z189" i="1"/>
  <c r="Z188" i="1"/>
  <c r="T188" i="1"/>
  <c r="AF187" i="1"/>
  <c r="AN187" i="1"/>
  <c r="AJ187" i="1"/>
  <c r="AA186" i="1"/>
  <c r="AI186" i="1"/>
  <c r="AJ186" i="1"/>
  <c r="V185" i="1"/>
  <c r="AD185" i="1"/>
  <c r="AE185" i="1"/>
  <c r="AU184" i="1"/>
  <c r="Y184" i="1"/>
  <c r="Z184" i="1"/>
  <c r="AK183" i="1"/>
  <c r="AS183" i="1"/>
  <c r="Z183" i="1"/>
  <c r="AA182" i="1"/>
  <c r="AI182" i="1"/>
  <c r="AJ182" i="1"/>
  <c r="V181" i="1"/>
  <c r="AD181" i="1"/>
  <c r="AE181" i="1"/>
  <c r="AB177" i="1"/>
  <c r="AT176" i="1"/>
  <c r="AK175" i="1"/>
  <c r="AP174" i="1"/>
  <c r="AX174" i="1"/>
  <c r="AY174" i="1"/>
  <c r="AF174" i="1"/>
  <c r="AK173" i="1"/>
  <c r="AS173" i="1"/>
  <c r="AT173" i="1"/>
  <c r="AA173" i="1"/>
  <c r="AT172" i="1"/>
  <c r="AK171" i="1"/>
  <c r="AP168" i="1"/>
  <c r="AX168" i="1"/>
  <c r="AY168" i="1"/>
  <c r="AF168" i="1"/>
  <c r="AP167" i="1"/>
  <c r="AX167" i="1"/>
  <c r="AY167" i="1"/>
  <c r="V167" i="1"/>
  <c r="AD167" i="1"/>
  <c r="AE167" i="1"/>
  <c r="AP163" i="1"/>
  <c r="AX163" i="1"/>
  <c r="AY163" i="1"/>
  <c r="V163" i="1"/>
  <c r="AD163" i="1"/>
  <c r="AE163" i="1"/>
  <c r="AP159" i="1"/>
  <c r="AX159" i="1"/>
  <c r="AY159" i="1"/>
  <c r="V159" i="1"/>
  <c r="AD159" i="1"/>
  <c r="AE159" i="1"/>
  <c r="AW177" i="1"/>
  <c r="AX177" i="1" s="1"/>
  <c r="Z158" i="1"/>
  <c r="AO157" i="1"/>
  <c r="U157" i="1"/>
  <c r="AJ156" i="1"/>
  <c r="AY155" i="1"/>
  <c r="AE155" i="1"/>
  <c r="AT154" i="1"/>
  <c r="Z154" i="1"/>
  <c r="AO153" i="1"/>
  <c r="U153" i="1"/>
  <c r="AJ152" i="1"/>
  <c r="AY151" i="1"/>
  <c r="AE151" i="1"/>
  <c r="AT150" i="1"/>
  <c r="Z150" i="1"/>
  <c r="AO149" i="1"/>
  <c r="U149" i="1"/>
  <c r="AJ148" i="1"/>
  <c r="AY147" i="1"/>
  <c r="AE147" i="1"/>
  <c r="AT146" i="1"/>
  <c r="Z146" i="1"/>
  <c r="AO145" i="1"/>
  <c r="U145" i="1"/>
  <c r="AJ144" i="1"/>
  <c r="AY143" i="1"/>
  <c r="AE143" i="1"/>
  <c r="AT142" i="1"/>
  <c r="Z142" i="1"/>
  <c r="AO141" i="1"/>
  <c r="U141" i="1"/>
  <c r="AZ137" i="1"/>
  <c r="AV137" i="1"/>
  <c r="AB137" i="1"/>
  <c r="AY136" i="1"/>
  <c r="AE136" i="1"/>
  <c r="AT135" i="1"/>
  <c r="Z135" i="1"/>
  <c r="AO134" i="1"/>
  <c r="U134" i="1"/>
  <c r="AJ133" i="1"/>
  <c r="AY132" i="1"/>
  <c r="AJ123" i="1"/>
  <c r="AP121" i="1"/>
  <c r="AX121" i="1"/>
  <c r="AF120" i="1"/>
  <c r="AJ120" i="1"/>
  <c r="AN120" i="1"/>
  <c r="AO120" i="1"/>
  <c r="AF119" i="1"/>
  <c r="AN119" i="1"/>
  <c r="AA116" i="1"/>
  <c r="AI116" i="1"/>
  <c r="V115" i="1"/>
  <c r="AD115" i="1"/>
  <c r="T114" i="1"/>
  <c r="U114" i="1"/>
  <c r="AP109" i="1"/>
  <c r="AT109" i="1"/>
  <c r="AX109" i="1"/>
  <c r="AY109" i="1"/>
  <c r="AK108" i="1"/>
  <c r="AO108" i="1"/>
  <c r="AS108" i="1"/>
  <c r="AT108" i="1"/>
  <c r="AA106" i="1"/>
  <c r="AE106" i="1"/>
  <c r="AI106" i="1"/>
  <c r="AJ106" i="1"/>
  <c r="AP104" i="1"/>
  <c r="AX104" i="1"/>
  <c r="AY104" i="1"/>
  <c r="AA101" i="1"/>
  <c r="AE101" i="1"/>
  <c r="AI101" i="1"/>
  <c r="AJ101" i="1"/>
  <c r="U99" i="1"/>
  <c r="Y99" i="1"/>
  <c r="Z99" i="1"/>
  <c r="AP96" i="1"/>
  <c r="AT96" i="1"/>
  <c r="AX96" i="1"/>
  <c r="AY96" i="1"/>
  <c r="AP92" i="1"/>
  <c r="AT92" i="1"/>
  <c r="AX92" i="1"/>
  <c r="AV110" i="1"/>
  <c r="AY92" i="1"/>
  <c r="AQ110" i="1"/>
  <c r="AL177" i="1"/>
  <c r="R177" i="1"/>
  <c r="AT167" i="1"/>
  <c r="Z167" i="1"/>
  <c r="AO166" i="1"/>
  <c r="U166" i="1"/>
  <c r="AJ165" i="1"/>
  <c r="AY164" i="1"/>
  <c r="AE164" i="1"/>
  <c r="AT163" i="1"/>
  <c r="Z163" i="1"/>
  <c r="AO162" i="1"/>
  <c r="U162" i="1"/>
  <c r="AJ161" i="1"/>
  <c r="AY160" i="1"/>
  <c r="AE160" i="1"/>
  <c r="AT159" i="1"/>
  <c r="Z159" i="1"/>
  <c r="AO158" i="1"/>
  <c r="U158" i="1"/>
  <c r="AN157" i="1"/>
  <c r="AJ157" i="1"/>
  <c r="AY156" i="1"/>
  <c r="AI156" i="1"/>
  <c r="AE156" i="1"/>
  <c r="AX155" i="1"/>
  <c r="AT155" i="1"/>
  <c r="AD155" i="1"/>
  <c r="Z155" i="1"/>
  <c r="AS154" i="1"/>
  <c r="AO154" i="1"/>
  <c r="U154" i="1"/>
  <c r="AN153" i="1"/>
  <c r="AJ153" i="1"/>
  <c r="AY152" i="1"/>
  <c r="AI152" i="1"/>
  <c r="AE152" i="1"/>
  <c r="AX151" i="1"/>
  <c r="AT151" i="1"/>
  <c r="AD151" i="1"/>
  <c r="Z151" i="1"/>
  <c r="AS150" i="1"/>
  <c r="AO150" i="1"/>
  <c r="U150" i="1"/>
  <c r="AN149" i="1"/>
  <c r="AJ149" i="1"/>
  <c r="AY148" i="1"/>
  <c r="AI148" i="1"/>
  <c r="AE148" i="1"/>
  <c r="AA148" i="1"/>
  <c r="AX147" i="1"/>
  <c r="AT147" i="1"/>
  <c r="AD147" i="1"/>
  <c r="Z147" i="1"/>
  <c r="AS146" i="1"/>
  <c r="AO146" i="1"/>
  <c r="U146" i="1"/>
  <c r="AN145" i="1"/>
  <c r="AJ145" i="1"/>
  <c r="AY144" i="1"/>
  <c r="AI144" i="1"/>
  <c r="AE144" i="1"/>
  <c r="AX143" i="1"/>
  <c r="AT143" i="1"/>
  <c r="AD143" i="1"/>
  <c r="Z143" i="1"/>
  <c r="AS142" i="1"/>
  <c r="AO142" i="1"/>
  <c r="U142" i="1"/>
  <c r="AN141" i="1"/>
  <c r="AJ141" i="1"/>
  <c r="AQ137" i="1"/>
  <c r="W137" i="1"/>
  <c r="AX136" i="1"/>
  <c r="AT136" i="1"/>
  <c r="AD136" i="1"/>
  <c r="Z136" i="1"/>
  <c r="AS135" i="1"/>
  <c r="AO135" i="1"/>
  <c r="U135" i="1"/>
  <c r="AN134" i="1"/>
  <c r="AJ134" i="1"/>
  <c r="AY133" i="1"/>
  <c r="AI133" i="1"/>
  <c r="AE133" i="1"/>
  <c r="AT132" i="1"/>
  <c r="Z132" i="1"/>
  <c r="AO131" i="1"/>
  <c r="U131" i="1"/>
  <c r="AJ130" i="1"/>
  <c r="AY129" i="1"/>
  <c r="AE129" i="1"/>
  <c r="AT128" i="1"/>
  <c r="Z128" i="1"/>
  <c r="AO127" i="1"/>
  <c r="U127" i="1"/>
  <c r="AJ126" i="1"/>
  <c r="AY125" i="1"/>
  <c r="AE125" i="1"/>
  <c r="AT124" i="1"/>
  <c r="Z124" i="1"/>
  <c r="AO123" i="1"/>
  <c r="AK123" i="1"/>
  <c r="AE123" i="1"/>
  <c r="AA123" i="1"/>
  <c r="T123" i="1"/>
  <c r="V122" i="1"/>
  <c r="Z122" i="1"/>
  <c r="AD122" i="1"/>
  <c r="AE122" i="1"/>
  <c r="U121" i="1"/>
  <c r="Y121" i="1"/>
  <c r="Z121" i="1"/>
  <c r="AK120" i="1"/>
  <c r="AS120" i="1"/>
  <c r="AP119" i="1"/>
  <c r="AP116" i="1"/>
  <c r="AT116" i="1"/>
  <c r="AX116" i="1"/>
  <c r="AY116" i="1"/>
  <c r="AK116" i="1"/>
  <c r="AK115" i="1"/>
  <c r="AO115" i="1"/>
  <c r="AS115" i="1"/>
  <c r="AT115" i="1"/>
  <c r="AF115" i="1"/>
  <c r="AP108" i="1"/>
  <c r="AX108" i="1"/>
  <c r="AF107" i="1"/>
  <c r="AJ107" i="1"/>
  <c r="AN107" i="1"/>
  <c r="AO107" i="1"/>
  <c r="AA107" i="1"/>
  <c r="AF106" i="1"/>
  <c r="AN106" i="1"/>
  <c r="T106" i="1"/>
  <c r="U106" i="1"/>
  <c r="V104" i="1"/>
  <c r="AD104" i="1"/>
  <c r="AE104" i="1"/>
  <c r="AF102" i="1"/>
  <c r="AN102" i="1"/>
  <c r="AO102" i="1"/>
  <c r="AP100" i="1"/>
  <c r="AT100" i="1"/>
  <c r="AX100" i="1"/>
  <c r="AY100" i="1"/>
  <c r="V96" i="1"/>
  <c r="Z96" i="1"/>
  <c r="AD96" i="1"/>
  <c r="AE96" i="1"/>
  <c r="AS92" i="1"/>
  <c r="AR110" i="1"/>
  <c r="V92" i="1"/>
  <c r="Z92" i="1"/>
  <c r="AD92" i="1"/>
  <c r="AB110" i="1"/>
  <c r="AE92" i="1"/>
  <c r="AS167" i="1"/>
  <c r="AN166" i="1"/>
  <c r="AI165" i="1"/>
  <c r="AX164" i="1"/>
  <c r="AD164" i="1"/>
  <c r="AS163" i="1"/>
  <c r="AN162" i="1"/>
  <c r="AI161" i="1"/>
  <c r="AX160" i="1"/>
  <c r="AD160" i="1"/>
  <c r="AS159" i="1"/>
  <c r="AN158" i="1"/>
  <c r="AI157" i="1"/>
  <c r="AX156" i="1"/>
  <c r="AD156" i="1"/>
  <c r="AS155" i="1"/>
  <c r="AN154" i="1"/>
  <c r="AI153" i="1"/>
  <c r="AX152" i="1"/>
  <c r="AD152" i="1"/>
  <c r="AS151" i="1"/>
  <c r="AN150" i="1"/>
  <c r="AI149" i="1"/>
  <c r="AX148" i="1"/>
  <c r="AD148" i="1"/>
  <c r="AS147" i="1"/>
  <c r="AN146" i="1"/>
  <c r="AI145" i="1"/>
  <c r="AX144" i="1"/>
  <c r="AD144" i="1"/>
  <c r="AS143" i="1"/>
  <c r="AN142" i="1"/>
  <c r="AI141" i="1"/>
  <c r="AL137" i="1"/>
  <c r="R137" i="1"/>
  <c r="AS136" i="1"/>
  <c r="AN135" i="1"/>
  <c r="AI134" i="1"/>
  <c r="AX133" i="1"/>
  <c r="AD133" i="1"/>
  <c r="AS132" i="1"/>
  <c r="AO132" i="1"/>
  <c r="U132" i="1"/>
  <c r="AN131" i="1"/>
  <c r="AJ131" i="1"/>
  <c r="AY130" i="1"/>
  <c r="AI130" i="1"/>
  <c r="AE130" i="1"/>
  <c r="AX129" i="1"/>
  <c r="AT129" i="1"/>
  <c r="AD129" i="1"/>
  <c r="Z129" i="1"/>
  <c r="AS128" i="1"/>
  <c r="AO128" i="1"/>
  <c r="U128" i="1"/>
  <c r="AN127" i="1"/>
  <c r="AJ127" i="1"/>
  <c r="AY126" i="1"/>
  <c r="AI126" i="1"/>
  <c r="AE126" i="1"/>
  <c r="AX125" i="1"/>
  <c r="AT125" i="1"/>
  <c r="AD125" i="1"/>
  <c r="Z125" i="1"/>
  <c r="AS124" i="1"/>
  <c r="AO124" i="1"/>
  <c r="U124" i="1"/>
  <c r="AN123" i="1"/>
  <c r="AI123" i="1"/>
  <c r="Z123" i="1"/>
  <c r="V123" i="1"/>
  <c r="AT122" i="1"/>
  <c r="AP122" i="1"/>
  <c r="AA122" i="1"/>
  <c r="AI122" i="1"/>
  <c r="AY121" i="1"/>
  <c r="V121" i="1"/>
  <c r="AD121" i="1"/>
  <c r="AU120" i="1"/>
  <c r="AP120" i="1"/>
  <c r="T120" i="1"/>
  <c r="U120" i="1"/>
  <c r="AO119" i="1"/>
  <c r="AJ116" i="1"/>
  <c r="AP115" i="1"/>
  <c r="AX115" i="1"/>
  <c r="AE115" i="1"/>
  <c r="AF114" i="1"/>
  <c r="AJ114" i="1"/>
  <c r="AN114" i="1"/>
  <c r="AO114" i="1"/>
  <c r="AA114" i="1"/>
  <c r="V114" i="1"/>
  <c r="AW110" i="1"/>
  <c r="AG110" i="1"/>
  <c r="V109" i="1"/>
  <c r="Z109" i="1"/>
  <c r="AD109" i="1"/>
  <c r="AE109" i="1"/>
  <c r="AU108" i="1"/>
  <c r="U108" i="1"/>
  <c r="Y108" i="1"/>
  <c r="Z108" i="1"/>
  <c r="AK107" i="1"/>
  <c r="AS107" i="1"/>
  <c r="Z107" i="1"/>
  <c r="AP106" i="1"/>
  <c r="AK106" i="1"/>
  <c r="AT104" i="1"/>
  <c r="AK103" i="1"/>
  <c r="AS103" i="1"/>
  <c r="AT103" i="1"/>
  <c r="T102" i="1"/>
  <c r="U102" i="1"/>
  <c r="AK101" i="1"/>
  <c r="V100" i="1"/>
  <c r="Z100" i="1"/>
  <c r="AD100" i="1"/>
  <c r="AE100" i="1"/>
  <c r="AA99" i="1"/>
  <c r="AF98" i="1"/>
  <c r="AJ98" i="1"/>
  <c r="AN98" i="1"/>
  <c r="AO98" i="1"/>
  <c r="AK95" i="1"/>
  <c r="AO95" i="1"/>
  <c r="AS95" i="1"/>
  <c r="AT95" i="1"/>
  <c r="U95" i="1"/>
  <c r="Y95" i="1"/>
  <c r="Z95" i="1"/>
  <c r="AF94" i="1"/>
  <c r="AJ94" i="1"/>
  <c r="AN94" i="1"/>
  <c r="AO94" i="1"/>
  <c r="AZ110" i="1"/>
  <c r="AU92" i="1"/>
  <c r="Y92" i="1"/>
  <c r="X110" i="1"/>
  <c r="W110" i="1"/>
  <c r="AN132" i="1"/>
  <c r="AJ132" i="1"/>
  <c r="AI131" i="1"/>
  <c r="AE131" i="1"/>
  <c r="AX130" i="1"/>
  <c r="AT130" i="1"/>
  <c r="AD130" i="1"/>
  <c r="Z130" i="1"/>
  <c r="AS129" i="1"/>
  <c r="AO129" i="1"/>
  <c r="Y129" i="1"/>
  <c r="AN128" i="1"/>
  <c r="AJ128" i="1"/>
  <c r="AI127" i="1"/>
  <c r="AE127" i="1"/>
  <c r="AX126" i="1"/>
  <c r="AT126" i="1"/>
  <c r="AD126" i="1"/>
  <c r="Z126" i="1"/>
  <c r="AS125" i="1"/>
  <c r="AO125" i="1"/>
  <c r="Y125" i="1"/>
  <c r="AN124" i="1"/>
  <c r="AJ124" i="1"/>
  <c r="U123" i="1"/>
  <c r="AX122" i="1"/>
  <c r="AF122" i="1"/>
  <c r="AK121" i="1"/>
  <c r="AO121" i="1"/>
  <c r="AS121" i="1"/>
  <c r="AT121" i="1"/>
  <c r="AA121" i="1"/>
  <c r="AT120" i="1"/>
  <c r="AA119" i="1"/>
  <c r="AE119" i="1"/>
  <c r="AI119" i="1"/>
  <c r="AJ119" i="1"/>
  <c r="V116" i="1"/>
  <c r="Z116" i="1"/>
  <c r="AD116" i="1"/>
  <c r="AE116" i="1"/>
  <c r="AU115" i="1"/>
  <c r="U115" i="1"/>
  <c r="Y115" i="1"/>
  <c r="Z115" i="1"/>
  <c r="AK114" i="1"/>
  <c r="AS114" i="1"/>
  <c r="Z114" i="1"/>
  <c r="V110" i="1"/>
  <c r="AA109" i="1"/>
  <c r="AI109" i="1"/>
  <c r="AY108" i="1"/>
  <c r="V108" i="1"/>
  <c r="AD108" i="1"/>
  <c r="AP107" i="1"/>
  <c r="T107" i="1"/>
  <c r="U107" i="1"/>
  <c r="AO106" i="1"/>
  <c r="V106" i="1"/>
  <c r="AA105" i="1"/>
  <c r="AE105" i="1"/>
  <c r="AI105" i="1"/>
  <c r="AJ105" i="1"/>
  <c r="AF104" i="1"/>
  <c r="Z104" i="1"/>
  <c r="Y103" i="1"/>
  <c r="Z103" i="1"/>
  <c r="AP102" i="1"/>
  <c r="AJ102" i="1"/>
  <c r="AK99" i="1"/>
  <c r="AO99" i="1"/>
  <c r="AS99" i="1"/>
  <c r="AT99" i="1"/>
  <c r="T98" i="1"/>
  <c r="U98" i="1"/>
  <c r="AA97" i="1"/>
  <c r="AE97" i="1"/>
  <c r="AI97" i="1"/>
  <c r="AJ97" i="1"/>
  <c r="AF96" i="1"/>
  <c r="T94" i="1"/>
  <c r="U94" i="1"/>
  <c r="AA93" i="1"/>
  <c r="AE93" i="1"/>
  <c r="AI93" i="1"/>
  <c r="AJ93" i="1"/>
  <c r="AF92" i="1"/>
  <c r="AF89" i="1"/>
  <c r="AN89" i="1"/>
  <c r="AJ89" i="1"/>
  <c r="AP88" i="1"/>
  <c r="AT88" i="1"/>
  <c r="AX88" i="1"/>
  <c r="AY88" i="1"/>
  <c r="AK87" i="1"/>
  <c r="AO87" i="1"/>
  <c r="AS87" i="1"/>
  <c r="AT87" i="1"/>
  <c r="AA85" i="1"/>
  <c r="AE85" i="1"/>
  <c r="AI85" i="1"/>
  <c r="AJ85" i="1"/>
  <c r="U83" i="1"/>
  <c r="Y83" i="1"/>
  <c r="Z83" i="1"/>
  <c r="AP80" i="1"/>
  <c r="AT80" i="1"/>
  <c r="AX80" i="1"/>
  <c r="AY80" i="1"/>
  <c r="AF75" i="1"/>
  <c r="AJ75" i="1"/>
  <c r="AN75" i="1"/>
  <c r="AO75" i="1"/>
  <c r="AK72" i="1"/>
  <c r="AO72" i="1"/>
  <c r="AS72" i="1"/>
  <c r="AT72" i="1"/>
  <c r="T71" i="1"/>
  <c r="U71" i="1"/>
  <c r="AA70" i="1"/>
  <c r="AE70" i="1"/>
  <c r="AI70" i="1"/>
  <c r="AJ70" i="1"/>
  <c r="U68" i="1"/>
  <c r="Y68" i="1"/>
  <c r="Z68" i="1"/>
  <c r="AP65" i="1"/>
  <c r="AT65" i="1"/>
  <c r="AX65" i="1"/>
  <c r="AY65" i="1"/>
  <c r="AS61" i="1"/>
  <c r="AR76" i="1"/>
  <c r="V61" i="1"/>
  <c r="Z61" i="1"/>
  <c r="AD61" i="1"/>
  <c r="AE61" i="1"/>
  <c r="AF58" i="1"/>
  <c r="AJ58" i="1"/>
  <c r="AN58" i="1"/>
  <c r="AO58" i="1"/>
  <c r="AL76" i="1"/>
  <c r="AK55" i="1"/>
  <c r="AS55" i="1"/>
  <c r="AT55" i="1"/>
  <c r="AU55" i="1"/>
  <c r="Y51" i="1"/>
  <c r="Z51" i="1"/>
  <c r="AA51" i="1"/>
  <c r="AH76" i="1"/>
  <c r="Y47" i="1"/>
  <c r="Z47" i="1"/>
  <c r="AA47" i="1"/>
  <c r="AS38" i="1"/>
  <c r="AR43" i="1"/>
  <c r="V38" i="1"/>
  <c r="Z38" i="1"/>
  <c r="AD38" i="1"/>
  <c r="AE38" i="1"/>
  <c r="AF38" i="1"/>
  <c r="AA35" i="1"/>
  <c r="AE35" i="1"/>
  <c r="AI35" i="1"/>
  <c r="AJ35" i="1"/>
  <c r="AK35" i="1"/>
  <c r="AG43" i="1"/>
  <c r="AP34" i="1"/>
  <c r="AT34" i="1"/>
  <c r="AX34" i="1"/>
  <c r="AY34" i="1"/>
  <c r="AF32" i="1"/>
  <c r="AJ32" i="1"/>
  <c r="AN32" i="1"/>
  <c r="AO32" i="1"/>
  <c r="AP32" i="1"/>
  <c r="AL43" i="1"/>
  <c r="AX31" i="1"/>
  <c r="AW43" i="1"/>
  <c r="AD27" i="1"/>
  <c r="AC43" i="1"/>
  <c r="AP26" i="1"/>
  <c r="AT26" i="1"/>
  <c r="AX26" i="1"/>
  <c r="AY26" i="1"/>
  <c r="AV43" i="1"/>
  <c r="AN105" i="1"/>
  <c r="AI104" i="1"/>
  <c r="AX103" i="1"/>
  <c r="AD103" i="1"/>
  <c r="AS102" i="1"/>
  <c r="AN101" i="1"/>
  <c r="AI100" i="1"/>
  <c r="AX99" i="1"/>
  <c r="AD99" i="1"/>
  <c r="AS98" i="1"/>
  <c r="AN97" i="1"/>
  <c r="AI96" i="1"/>
  <c r="AX95" i="1"/>
  <c r="AD95" i="1"/>
  <c r="AS94" i="1"/>
  <c r="AN93" i="1"/>
  <c r="AI92" i="1"/>
  <c r="AX91" i="1"/>
  <c r="AT91" i="1"/>
  <c r="AD91" i="1"/>
  <c r="Z91" i="1"/>
  <c r="AS90" i="1"/>
  <c r="AO90" i="1"/>
  <c r="AT89" i="1"/>
  <c r="AP89" i="1"/>
  <c r="AK89" i="1"/>
  <c r="AE89" i="1"/>
  <c r="AA89" i="1"/>
  <c r="AP87" i="1"/>
  <c r="AX87" i="1"/>
  <c r="AF86" i="1"/>
  <c r="AJ86" i="1"/>
  <c r="AN86" i="1"/>
  <c r="AO86" i="1"/>
  <c r="AA86" i="1"/>
  <c r="AP84" i="1"/>
  <c r="AT84" i="1"/>
  <c r="AX84" i="1"/>
  <c r="AY84" i="1"/>
  <c r="V80" i="1"/>
  <c r="Z80" i="1"/>
  <c r="AD80" i="1"/>
  <c r="AE80" i="1"/>
  <c r="T75" i="1"/>
  <c r="U75" i="1"/>
  <c r="AA74" i="1"/>
  <c r="AE74" i="1"/>
  <c r="AI74" i="1"/>
  <c r="AJ74" i="1"/>
  <c r="U72" i="1"/>
  <c r="Y72" i="1"/>
  <c r="Z72" i="1"/>
  <c r="AP69" i="1"/>
  <c r="AT69" i="1"/>
  <c r="AX69" i="1"/>
  <c r="AY69" i="1"/>
  <c r="V65" i="1"/>
  <c r="Z65" i="1"/>
  <c r="AD65" i="1"/>
  <c r="AE65" i="1"/>
  <c r="AF63" i="1"/>
  <c r="AJ63" i="1"/>
  <c r="AN63" i="1"/>
  <c r="AO63" i="1"/>
  <c r="Y61" i="1"/>
  <c r="X76" i="1"/>
  <c r="AK59" i="1"/>
  <c r="AO59" i="1"/>
  <c r="AS59" i="1"/>
  <c r="AT59" i="1"/>
  <c r="T58" i="1"/>
  <c r="U58" i="1"/>
  <c r="R76" i="1"/>
  <c r="AA57" i="1"/>
  <c r="AE57" i="1"/>
  <c r="AI57" i="1"/>
  <c r="AJ57" i="1"/>
  <c r="V56" i="1"/>
  <c r="AD56" i="1"/>
  <c r="AB76" i="1"/>
  <c r="AE56" i="1"/>
  <c r="AF56" i="1"/>
  <c r="AA54" i="1"/>
  <c r="AI54" i="1"/>
  <c r="AJ54" i="1"/>
  <c r="AK54" i="1"/>
  <c r="AK40" i="1"/>
  <c r="AS40" i="1"/>
  <c r="AT40" i="1"/>
  <c r="AU40" i="1"/>
  <c r="AY105" i="1"/>
  <c r="AY101" i="1"/>
  <c r="AS91" i="1"/>
  <c r="AO91" i="1"/>
  <c r="Y91" i="1"/>
  <c r="U91" i="1"/>
  <c r="AN90" i="1"/>
  <c r="AJ90" i="1"/>
  <c r="U90" i="1"/>
  <c r="AS89" i="1"/>
  <c r="AO89" i="1"/>
  <c r="AI89" i="1"/>
  <c r="V88" i="1"/>
  <c r="Z88" i="1"/>
  <c r="AD88" i="1"/>
  <c r="AE88" i="1"/>
  <c r="AU87" i="1"/>
  <c r="U87" i="1"/>
  <c r="Y87" i="1"/>
  <c r="Z87" i="1"/>
  <c r="AK86" i="1"/>
  <c r="AS86" i="1"/>
  <c r="Z86" i="1"/>
  <c r="AK85" i="1"/>
  <c r="V84" i="1"/>
  <c r="Z84" i="1"/>
  <c r="AD84" i="1"/>
  <c r="AE84" i="1"/>
  <c r="AA83" i="1"/>
  <c r="AF82" i="1"/>
  <c r="AJ82" i="1"/>
  <c r="AN82" i="1"/>
  <c r="AO82" i="1"/>
  <c r="AQ76" i="1"/>
  <c r="AP75" i="1"/>
  <c r="AP73" i="1"/>
  <c r="AT73" i="1"/>
  <c r="AX73" i="1"/>
  <c r="AY73" i="1"/>
  <c r="AU72" i="1"/>
  <c r="V71" i="1"/>
  <c r="AK70" i="1"/>
  <c r="V69" i="1"/>
  <c r="Z69" i="1"/>
  <c r="AD69" i="1"/>
  <c r="AE69" i="1"/>
  <c r="AA68" i="1"/>
  <c r="AF67" i="1"/>
  <c r="AJ67" i="1"/>
  <c r="AN67" i="1"/>
  <c r="AO67" i="1"/>
  <c r="AK64" i="1"/>
  <c r="AO64" i="1"/>
  <c r="AS64" i="1"/>
  <c r="AT64" i="1"/>
  <c r="T63" i="1"/>
  <c r="U63" i="1"/>
  <c r="AA62" i="1"/>
  <c r="AE62" i="1"/>
  <c r="AI62" i="1"/>
  <c r="AJ62" i="1"/>
  <c r="AF61" i="1"/>
  <c r="U59" i="1"/>
  <c r="Y59" i="1"/>
  <c r="Z59" i="1"/>
  <c r="AP58" i="1"/>
  <c r="AD57" i="1"/>
  <c r="AC76" i="1"/>
  <c r="AY56" i="1"/>
  <c r="AX54" i="1"/>
  <c r="AW76" i="1"/>
  <c r="AW5" i="1" s="1"/>
  <c r="AA53" i="1"/>
  <c r="AI53" i="1"/>
  <c r="AJ53" i="1"/>
  <c r="AK53" i="1"/>
  <c r="AA49" i="1"/>
  <c r="AI49" i="1"/>
  <c r="AJ49" i="1"/>
  <c r="AK49" i="1"/>
  <c r="AG76" i="1"/>
  <c r="T43" i="1"/>
  <c r="U43" i="1"/>
  <c r="AZ43" i="1"/>
  <c r="AU41" i="1"/>
  <c r="AM110" i="1"/>
  <c r="AN110" i="1" s="1"/>
  <c r="S110" i="1"/>
  <c r="T110" i="1" s="1"/>
  <c r="AY94" i="1"/>
  <c r="AA90" i="1"/>
  <c r="V90" i="1"/>
  <c r="AA88" i="1"/>
  <c r="AI88" i="1"/>
  <c r="V87" i="1"/>
  <c r="AD87" i="1"/>
  <c r="T86" i="1"/>
  <c r="U86" i="1"/>
  <c r="AK83" i="1"/>
  <c r="AO83" i="1"/>
  <c r="AS83" i="1"/>
  <c r="AT83" i="1"/>
  <c r="T82" i="1"/>
  <c r="U82" i="1"/>
  <c r="AA81" i="1"/>
  <c r="AE81" i="1"/>
  <c r="AI81" i="1"/>
  <c r="AJ81" i="1"/>
  <c r="AF80" i="1"/>
  <c r="AM76" i="1"/>
  <c r="W76" i="1"/>
  <c r="V73" i="1"/>
  <c r="Z73" i="1"/>
  <c r="AD73" i="1"/>
  <c r="AE73" i="1"/>
  <c r="AF71" i="1"/>
  <c r="AJ71" i="1"/>
  <c r="AN71" i="1"/>
  <c r="AO71" i="1"/>
  <c r="AK68" i="1"/>
  <c r="AO68" i="1"/>
  <c r="AS68" i="1"/>
  <c r="AT68" i="1"/>
  <c r="T67" i="1"/>
  <c r="U67" i="1"/>
  <c r="AA66" i="1"/>
  <c r="AE66" i="1"/>
  <c r="AI66" i="1"/>
  <c r="AJ66" i="1"/>
  <c r="AF65" i="1"/>
  <c r="U64" i="1"/>
  <c r="Y64" i="1"/>
  <c r="Z64" i="1"/>
  <c r="AP63" i="1"/>
  <c r="AV76" i="1"/>
  <c r="AP61" i="1"/>
  <c r="AT61" i="1"/>
  <c r="AX61" i="1"/>
  <c r="AY61" i="1"/>
  <c r="AU59" i="1"/>
  <c r="V58" i="1"/>
  <c r="AI56" i="1"/>
  <c r="AJ56" i="1"/>
  <c r="U56" i="1"/>
  <c r="Z56" i="1"/>
  <c r="Y56" i="1"/>
  <c r="AA56" i="1"/>
  <c r="AU53" i="1"/>
  <c r="AZ76" i="1"/>
  <c r="AN85" i="1"/>
  <c r="AI84" i="1"/>
  <c r="AX83" i="1"/>
  <c r="AD83" i="1"/>
  <c r="AS82" i="1"/>
  <c r="AN81" i="1"/>
  <c r="AI80" i="1"/>
  <c r="AS75" i="1"/>
  <c r="AN74" i="1"/>
  <c r="AI73" i="1"/>
  <c r="AX72" i="1"/>
  <c r="AD72" i="1"/>
  <c r="AS71" i="1"/>
  <c r="AN70" i="1"/>
  <c r="AI69" i="1"/>
  <c r="AX68" i="1"/>
  <c r="AD68" i="1"/>
  <c r="AS67" i="1"/>
  <c r="AN66" i="1"/>
  <c r="AI65" i="1"/>
  <c r="AX64" i="1"/>
  <c r="AD64" i="1"/>
  <c r="AS63" i="1"/>
  <c r="AN62" i="1"/>
  <c r="AI61" i="1"/>
  <c r="AX59" i="1"/>
  <c r="AD59" i="1"/>
  <c r="AS58" i="1"/>
  <c r="AN57" i="1"/>
  <c r="T55" i="1"/>
  <c r="U55" i="1"/>
  <c r="AF54" i="1"/>
  <c r="AN54" i="1"/>
  <c r="U54" i="1"/>
  <c r="AP52" i="1"/>
  <c r="AX52" i="1"/>
  <c r="AY52" i="1"/>
  <c r="V52" i="1"/>
  <c r="AD52" i="1"/>
  <c r="AE52" i="1"/>
  <c r="AP48" i="1"/>
  <c r="AX48" i="1"/>
  <c r="AY48" i="1"/>
  <c r="V48" i="1"/>
  <c r="AD48" i="1"/>
  <c r="AE48" i="1"/>
  <c r="AA42" i="1"/>
  <c r="AI42" i="1"/>
  <c r="AJ42" i="1"/>
  <c r="Y41" i="1"/>
  <c r="Y40" i="1"/>
  <c r="Z40" i="1"/>
  <c r="AF36" i="1"/>
  <c r="AJ36" i="1"/>
  <c r="AN36" i="1"/>
  <c r="AO36" i="1"/>
  <c r="AP36" i="1"/>
  <c r="U33" i="1"/>
  <c r="Y33" i="1"/>
  <c r="Z33" i="1"/>
  <c r="AA33" i="1"/>
  <c r="AJ55" i="1"/>
  <c r="AF50" i="1"/>
  <c r="AN50" i="1"/>
  <c r="AO50" i="1"/>
  <c r="AP41" i="1"/>
  <c r="AX41" i="1"/>
  <c r="AY41" i="1"/>
  <c r="V41" i="1"/>
  <c r="AD41" i="1"/>
  <c r="AE41" i="1"/>
  <c r="U37" i="1"/>
  <c r="Y37" i="1"/>
  <c r="Z37" i="1"/>
  <c r="AA37" i="1"/>
  <c r="AK33" i="1"/>
  <c r="AO33" i="1"/>
  <c r="AS33" i="1"/>
  <c r="AT33" i="1"/>
  <c r="AQ43" i="1"/>
  <c r="AU33" i="1"/>
  <c r="U29" i="1"/>
  <c r="Y29" i="1"/>
  <c r="Z29" i="1"/>
  <c r="W43" i="1"/>
  <c r="AA29" i="1"/>
  <c r="V15" i="1"/>
  <c r="AD15" i="1"/>
  <c r="AE15" i="1"/>
  <c r="AF15" i="1"/>
  <c r="AB20" i="1"/>
  <c r="AB5" i="1" s="1"/>
  <c r="AA12" i="1"/>
  <c r="AI12" i="1"/>
  <c r="AJ12" i="1"/>
  <c r="AG20" i="1"/>
  <c r="AG5" i="1" s="1"/>
  <c r="AK12" i="1"/>
  <c r="AP56" i="1"/>
  <c r="AX56" i="1"/>
  <c r="AT56" i="1"/>
  <c r="AF55" i="1"/>
  <c r="AN55" i="1"/>
  <c r="AO55" i="1"/>
  <c r="AE54" i="1"/>
  <c r="AK51" i="1"/>
  <c r="AS51" i="1"/>
  <c r="AT51" i="1"/>
  <c r="T51" i="1"/>
  <c r="T50" i="1"/>
  <c r="U50" i="1"/>
  <c r="AK47" i="1"/>
  <c r="AS47" i="1"/>
  <c r="AT47" i="1"/>
  <c r="T47" i="1"/>
  <c r="AF39" i="1"/>
  <c r="AN39" i="1"/>
  <c r="AO39" i="1"/>
  <c r="AK37" i="1"/>
  <c r="AO37" i="1"/>
  <c r="AS37" i="1"/>
  <c r="AT37" i="1"/>
  <c r="AU37" i="1"/>
  <c r="V34" i="1"/>
  <c r="Z34" i="1"/>
  <c r="AD34" i="1"/>
  <c r="AE34" i="1"/>
  <c r="AF34" i="1"/>
  <c r="AB43" i="1"/>
  <c r="AN29" i="1"/>
  <c r="AM43" i="1"/>
  <c r="T32" i="1"/>
  <c r="U32" i="1"/>
  <c r="AA31" i="1"/>
  <c r="AE31" i="1"/>
  <c r="AI31" i="1"/>
  <c r="AJ31" i="1"/>
  <c r="AP30" i="1"/>
  <c r="AT30" i="1"/>
  <c r="AX30" i="1"/>
  <c r="AY30" i="1"/>
  <c r="AX20" i="1"/>
  <c r="AP15" i="1"/>
  <c r="AX15" i="1"/>
  <c r="AY15" i="1"/>
  <c r="T13" i="1"/>
  <c r="U13" i="1"/>
  <c r="V13" i="1"/>
  <c r="AC5" i="1"/>
  <c r="AY53" i="1"/>
  <c r="AE53" i="1"/>
  <c r="AT52" i="1"/>
  <c r="Z52" i="1"/>
  <c r="AO51" i="1"/>
  <c r="U51" i="1"/>
  <c r="AJ50" i="1"/>
  <c r="AY49" i="1"/>
  <c r="AE49" i="1"/>
  <c r="AT48" i="1"/>
  <c r="Z48" i="1"/>
  <c r="AO47" i="1"/>
  <c r="U47" i="1"/>
  <c r="AY42" i="1"/>
  <c r="AE42" i="1"/>
  <c r="AT41" i="1"/>
  <c r="Z41" i="1"/>
  <c r="AO40" i="1"/>
  <c r="U40" i="1"/>
  <c r="AJ39" i="1"/>
  <c r="AE39" i="1"/>
  <c r="AA39" i="1"/>
  <c r="T39" i="1"/>
  <c r="AP38" i="1"/>
  <c r="V30" i="1"/>
  <c r="Z30" i="1"/>
  <c r="AD30" i="1"/>
  <c r="AE30" i="1"/>
  <c r="AF28" i="1"/>
  <c r="AJ28" i="1"/>
  <c r="AN28" i="1"/>
  <c r="AO28" i="1"/>
  <c r="AK25" i="1"/>
  <c r="AS25" i="1"/>
  <c r="AT25" i="1"/>
  <c r="AU25" i="1"/>
  <c r="AX53" i="1"/>
  <c r="AD53" i="1"/>
  <c r="AS52" i="1"/>
  <c r="AN51" i="1"/>
  <c r="AY50" i="1"/>
  <c r="AI50" i="1"/>
  <c r="AE50" i="1"/>
  <c r="AX49" i="1"/>
  <c r="AT49" i="1"/>
  <c r="AD49" i="1"/>
  <c r="Z49" i="1"/>
  <c r="AS48" i="1"/>
  <c r="AN47" i="1"/>
  <c r="AX42" i="1"/>
  <c r="AD42" i="1"/>
  <c r="AS41" i="1"/>
  <c r="AN40" i="1"/>
  <c r="AT38" i="1"/>
  <c r="AN38" i="1"/>
  <c r="AJ38" i="1"/>
  <c r="T36" i="1"/>
  <c r="U36" i="1"/>
  <c r="AK29" i="1"/>
  <c r="AO29" i="1"/>
  <c r="AS29" i="1"/>
  <c r="AT29" i="1"/>
  <c r="T28" i="1"/>
  <c r="U28" i="1"/>
  <c r="AA27" i="1"/>
  <c r="AE27" i="1"/>
  <c r="AI27" i="1"/>
  <c r="AJ27" i="1"/>
  <c r="V19" i="1"/>
  <c r="AD19" i="1"/>
  <c r="AE19" i="1"/>
  <c r="AF19" i="1"/>
  <c r="AM20" i="1"/>
  <c r="AM5" i="1" s="1"/>
  <c r="AV5" i="1"/>
  <c r="AI38" i="1"/>
  <c r="AX37" i="1"/>
  <c r="AD37" i="1"/>
  <c r="AS36" i="1"/>
  <c r="AN35" i="1"/>
  <c r="AI34" i="1"/>
  <c r="AX33" i="1"/>
  <c r="AD33" i="1"/>
  <c r="AS32" i="1"/>
  <c r="AN31" i="1"/>
  <c r="AI30" i="1"/>
  <c r="AX29" i="1"/>
  <c r="AD29" i="1"/>
  <c r="AS28" i="1"/>
  <c r="AN27" i="1"/>
  <c r="T25" i="1"/>
  <c r="U25" i="1"/>
  <c r="AK19" i="1"/>
  <c r="AS19" i="1"/>
  <c r="AT19" i="1"/>
  <c r="AF17" i="1"/>
  <c r="AN17" i="1"/>
  <c r="AO17" i="1"/>
  <c r="AY35" i="1"/>
  <c r="AA24" i="1"/>
  <c r="AE24" i="1"/>
  <c r="AI24" i="1"/>
  <c r="AJ24" i="1"/>
  <c r="AZ20" i="1"/>
  <c r="AY20" i="1" s="1"/>
  <c r="AP19" i="1"/>
  <c r="AX19" i="1"/>
  <c r="AK18" i="1"/>
  <c r="AS18" i="1"/>
  <c r="AT18" i="1"/>
  <c r="T18" i="1"/>
  <c r="T17" i="1"/>
  <c r="U17" i="1"/>
  <c r="AK14" i="1"/>
  <c r="AS14" i="1"/>
  <c r="AT14" i="1"/>
  <c r="V11" i="1"/>
  <c r="AD11" i="1"/>
  <c r="AE11" i="1"/>
  <c r="Y10" i="1"/>
  <c r="W20" i="1"/>
  <c r="W5" i="1" s="1"/>
  <c r="Z10" i="1"/>
  <c r="AR5" i="1"/>
  <c r="AL5" i="1"/>
  <c r="AL20" i="1"/>
  <c r="AF9" i="1"/>
  <c r="AJ9" i="1"/>
  <c r="AN9" i="1"/>
  <c r="AO9" i="1"/>
  <c r="S5" i="1"/>
  <c r="AI36" i="1"/>
  <c r="AY32" i="1"/>
  <c r="V26" i="1"/>
  <c r="AD26" i="1"/>
  <c r="Z26" i="1"/>
  <c r="AF25" i="1"/>
  <c r="AJ25" i="1"/>
  <c r="AN25" i="1"/>
  <c r="AO25" i="1"/>
  <c r="AF24" i="1"/>
  <c r="AN24" i="1"/>
  <c r="Y18" i="1"/>
  <c r="Z18" i="1"/>
  <c r="AA16" i="1"/>
  <c r="AI16" i="1"/>
  <c r="AJ16" i="1"/>
  <c r="Y14" i="1"/>
  <c r="Z14" i="1"/>
  <c r="AF13" i="1"/>
  <c r="AN13" i="1"/>
  <c r="AO13" i="1"/>
  <c r="AP11" i="1"/>
  <c r="AX11" i="1"/>
  <c r="AY11" i="1"/>
  <c r="AK10" i="1"/>
  <c r="AS10" i="1"/>
  <c r="AQ20" i="1"/>
  <c r="AT10" i="1"/>
  <c r="S20" i="1"/>
  <c r="AQ5" i="1"/>
  <c r="AH5" i="1"/>
  <c r="AI9" i="1"/>
  <c r="AH20" i="1"/>
  <c r="X5" i="1"/>
  <c r="R5" i="1"/>
  <c r="R20" i="1"/>
  <c r="T9" i="1"/>
  <c r="U9" i="1"/>
  <c r="AN12" i="1"/>
  <c r="AI11" i="1"/>
  <c r="AX10" i="1"/>
  <c r="AD10" i="1"/>
  <c r="AS9" i="1"/>
  <c r="AK9" i="1"/>
  <c r="Y9" i="1"/>
  <c r="AZ5" i="1"/>
  <c r="Z19" i="1"/>
  <c r="AO18" i="1"/>
  <c r="U18" i="1"/>
  <c r="AJ17" i="1"/>
  <c r="AY16" i="1"/>
  <c r="AE16" i="1"/>
  <c r="AT15" i="1"/>
  <c r="Z15" i="1"/>
  <c r="AO14" i="1"/>
  <c r="U14" i="1"/>
  <c r="AJ13" i="1"/>
  <c r="AY12" i="1"/>
  <c r="AE12" i="1"/>
  <c r="AT11" i="1"/>
  <c r="AO10" i="1"/>
  <c r="U10" i="1"/>
  <c r="AN18" i="1"/>
  <c r="AY17" i="1"/>
  <c r="AI17" i="1"/>
  <c r="AE17" i="1"/>
  <c r="AX16" i="1"/>
  <c r="AT16" i="1"/>
  <c r="AD16" i="1"/>
  <c r="Z16" i="1"/>
  <c r="AS15" i="1"/>
  <c r="AO15" i="1"/>
  <c r="Y15" i="1"/>
  <c r="AN14" i="1"/>
  <c r="AJ14" i="1"/>
  <c r="AI13" i="1"/>
  <c r="AE13" i="1"/>
  <c r="AX12" i="1"/>
  <c r="AT12" i="1"/>
  <c r="AD12" i="1"/>
  <c r="Z12" i="1"/>
  <c r="AS11" i="1"/>
  <c r="AO11" i="1"/>
  <c r="AN10" i="1"/>
  <c r="AY9" i="1"/>
  <c r="A351" i="1"/>
  <c r="K350" i="1"/>
  <c r="D350" i="1"/>
  <c r="C350" i="1"/>
  <c r="G350" i="1" s="1"/>
  <c r="B350" i="1"/>
  <c r="Q349" i="1"/>
  <c r="L349" i="1"/>
  <c r="F349" i="1"/>
  <c r="B349" i="1"/>
  <c r="Q348" i="1"/>
  <c r="L348" i="1"/>
  <c r="G348" i="1"/>
  <c r="B348" i="1"/>
  <c r="Q347" i="1"/>
  <c r="L347" i="1"/>
  <c r="G347" i="1"/>
  <c r="B347" i="1"/>
  <c r="Q346" i="1"/>
  <c r="K346" i="1"/>
  <c r="L346" i="1"/>
  <c r="B346" i="1"/>
  <c r="Q345" i="1"/>
  <c r="L345" i="1"/>
  <c r="F345" i="1"/>
  <c r="B345" i="1"/>
  <c r="Q344" i="1"/>
  <c r="L344" i="1"/>
  <c r="G344" i="1"/>
  <c r="B344" i="1"/>
  <c r="P343" i="1"/>
  <c r="Q343" i="1"/>
  <c r="K343" i="1"/>
  <c r="L343" i="1"/>
  <c r="G343" i="1"/>
  <c r="B343" i="1"/>
  <c r="B342" i="1"/>
  <c r="B341" i="1"/>
  <c r="G340" i="1"/>
  <c r="B340" i="1"/>
  <c r="Q339" i="1"/>
  <c r="B339" i="1"/>
  <c r="Q338" i="1"/>
  <c r="L338" i="1"/>
  <c r="B338" i="1"/>
  <c r="Q337" i="1"/>
  <c r="J337" i="1"/>
  <c r="L337" i="1"/>
  <c r="F337" i="1"/>
  <c r="B337" i="1"/>
  <c r="L336" i="1"/>
  <c r="E336" i="1"/>
  <c r="B336" i="1"/>
  <c r="Q335" i="1"/>
  <c r="E335" i="1"/>
  <c r="G335" i="1"/>
  <c r="B335" i="1"/>
  <c r="Q334" i="1"/>
  <c r="E334" i="1"/>
  <c r="B334" i="1"/>
  <c r="O333" i="1"/>
  <c r="Q333" i="1"/>
  <c r="G333" i="1"/>
  <c r="B333" i="1"/>
  <c r="O332" i="1"/>
  <c r="L332" i="1"/>
  <c r="G332" i="1"/>
  <c r="B332" i="1"/>
  <c r="Q331" i="1"/>
  <c r="J331" i="1"/>
  <c r="G331" i="1"/>
  <c r="B331" i="1"/>
  <c r="Q330" i="1"/>
  <c r="P330" i="1"/>
  <c r="B330" i="1"/>
  <c r="Q327" i="1"/>
  <c r="L327" i="1"/>
  <c r="G327" i="1"/>
  <c r="B327" i="1"/>
  <c r="Q326" i="1"/>
  <c r="L326" i="1"/>
  <c r="B326" i="1"/>
  <c r="Q325" i="1"/>
  <c r="L325" i="1"/>
  <c r="F325" i="1"/>
  <c r="B325" i="1"/>
  <c r="Q324" i="1"/>
  <c r="L324" i="1"/>
  <c r="G324" i="1"/>
  <c r="B324" i="1"/>
  <c r="L323" i="1"/>
  <c r="G323" i="1"/>
  <c r="B323" i="1"/>
  <c r="B322" i="1"/>
  <c r="Q321" i="1"/>
  <c r="B321" i="1"/>
  <c r="Q320" i="1"/>
  <c r="L320" i="1"/>
  <c r="G320" i="1"/>
  <c r="B320" i="1"/>
  <c r="L319" i="1"/>
  <c r="G319" i="1"/>
  <c r="B319" i="1"/>
  <c r="Q318" i="1"/>
  <c r="G318" i="1"/>
  <c r="B318" i="1"/>
  <c r="Q317" i="1"/>
  <c r="K317" i="1"/>
  <c r="J317" i="1"/>
  <c r="L317" i="1"/>
  <c r="F317" i="1"/>
  <c r="B317" i="1"/>
  <c r="Q316" i="1"/>
  <c r="L316" i="1"/>
  <c r="F316" i="1"/>
  <c r="B316" i="1"/>
  <c r="Q315" i="1"/>
  <c r="L315" i="1"/>
  <c r="B315" i="1"/>
  <c r="P314" i="1"/>
  <c r="Q314" i="1"/>
  <c r="B314" i="1"/>
  <c r="Q313" i="1"/>
  <c r="K313" i="1"/>
  <c r="J313" i="1"/>
  <c r="G313" i="1"/>
  <c r="B313" i="1"/>
  <c r="Q312" i="1"/>
  <c r="E312" i="1"/>
  <c r="B312" i="1"/>
  <c r="B311" i="1"/>
  <c r="Q310" i="1"/>
  <c r="K310" i="1"/>
  <c r="J310" i="1"/>
  <c r="B310" i="1"/>
  <c r="F309" i="1"/>
  <c r="B309" i="1"/>
  <c r="Q308" i="1"/>
  <c r="K308" i="1"/>
  <c r="B308" i="1"/>
  <c r="E307" i="1"/>
  <c r="B307" i="1"/>
  <c r="L306" i="1"/>
  <c r="B306" i="1"/>
  <c r="L305" i="1"/>
  <c r="F305" i="1"/>
  <c r="B305" i="1"/>
  <c r="J304" i="1"/>
  <c r="E304" i="1"/>
  <c r="G304" i="1"/>
  <c r="B304" i="1"/>
  <c r="P303" i="1"/>
  <c r="L303" i="1"/>
  <c r="B303" i="1"/>
  <c r="A299" i="1"/>
  <c r="J298" i="1"/>
  <c r="L298" i="1"/>
  <c r="F298" i="1"/>
  <c r="E298" i="1"/>
  <c r="B298" i="1"/>
  <c r="Q297" i="1"/>
  <c r="P297" i="1"/>
  <c r="B297" i="1"/>
  <c r="O296" i="1"/>
  <c r="Q296" i="1"/>
  <c r="K296" i="1"/>
  <c r="J296" i="1"/>
  <c r="L296" i="1"/>
  <c r="F296" i="1"/>
  <c r="G296" i="1"/>
  <c r="B296" i="1"/>
  <c r="Q295" i="1"/>
  <c r="P295" i="1"/>
  <c r="L295" i="1"/>
  <c r="B295" i="1"/>
  <c r="J294" i="1"/>
  <c r="G294" i="1"/>
  <c r="B294" i="1"/>
  <c r="P293" i="1"/>
  <c r="O293" i="1"/>
  <c r="Q293" i="1"/>
  <c r="B293" i="1"/>
  <c r="Q292" i="1"/>
  <c r="J292" i="1"/>
  <c r="L292" i="1"/>
  <c r="B292" i="1"/>
  <c r="O291" i="1"/>
  <c r="J291" i="1"/>
  <c r="L291" i="1"/>
  <c r="F291" i="1"/>
  <c r="B291" i="1"/>
  <c r="Q290" i="1"/>
  <c r="G290" i="1"/>
  <c r="B290" i="1"/>
  <c r="Q289" i="1"/>
  <c r="L289" i="1"/>
  <c r="B289" i="1"/>
  <c r="Q288" i="1"/>
  <c r="L288" i="1"/>
  <c r="B288" i="1"/>
  <c r="B287" i="1"/>
  <c r="Q286" i="1"/>
  <c r="F286" i="1"/>
  <c r="B286" i="1"/>
  <c r="Q285" i="1"/>
  <c r="L285" i="1"/>
  <c r="B285" i="1"/>
  <c r="Q284" i="1"/>
  <c r="L284" i="1"/>
  <c r="G284" i="1"/>
  <c r="B284" i="1"/>
  <c r="L283" i="1"/>
  <c r="E283" i="1"/>
  <c r="B283" i="1"/>
  <c r="Q282" i="1"/>
  <c r="B282" i="1"/>
  <c r="L281" i="1"/>
  <c r="B281" i="1"/>
  <c r="O280" i="1"/>
  <c r="Q280" i="1"/>
  <c r="L280" i="1"/>
  <c r="G280" i="1"/>
  <c r="B280" i="1"/>
  <c r="L279" i="1"/>
  <c r="B279" i="1"/>
  <c r="Q278" i="1"/>
  <c r="G278" i="1"/>
  <c r="B278" i="1"/>
  <c r="Q275" i="1"/>
  <c r="B275" i="1"/>
  <c r="Q274" i="1"/>
  <c r="L274" i="1"/>
  <c r="G274" i="1"/>
  <c r="B274" i="1"/>
  <c r="Q273" i="1"/>
  <c r="J273" i="1"/>
  <c r="L273" i="1"/>
  <c r="B273" i="1"/>
  <c r="Q272" i="1"/>
  <c r="L272" i="1"/>
  <c r="J272" i="1"/>
  <c r="G272" i="1"/>
  <c r="B272" i="1"/>
  <c r="Q271" i="1"/>
  <c r="B271" i="1"/>
  <c r="O270" i="1"/>
  <c r="Q270" i="1"/>
  <c r="L270" i="1"/>
  <c r="B270" i="1"/>
  <c r="Q269" i="1"/>
  <c r="L269" i="1"/>
  <c r="B269" i="1"/>
  <c r="L268" i="1"/>
  <c r="G268" i="1"/>
  <c r="B268" i="1"/>
  <c r="Q267" i="1"/>
  <c r="B267" i="1"/>
  <c r="O266" i="1"/>
  <c r="Q266" i="1"/>
  <c r="L266" i="1"/>
  <c r="B266" i="1"/>
  <c r="Q265" i="1"/>
  <c r="J265" i="1"/>
  <c r="L265" i="1"/>
  <c r="G265" i="1"/>
  <c r="B265" i="1"/>
  <c r="Q264" i="1"/>
  <c r="L264" i="1"/>
  <c r="G264" i="1"/>
  <c r="B264" i="1"/>
  <c r="Q263" i="1"/>
  <c r="L263" i="1"/>
  <c r="B263" i="1"/>
  <c r="O262" i="1"/>
  <c r="Q262" i="1"/>
  <c r="J262" i="1"/>
  <c r="L262" i="1"/>
  <c r="G262" i="1"/>
  <c r="B262" i="1"/>
  <c r="Q261" i="1"/>
  <c r="J261" i="1"/>
  <c r="L261" i="1"/>
  <c r="F261" i="1"/>
  <c r="B261" i="1"/>
  <c r="Q260" i="1"/>
  <c r="L260" i="1"/>
  <c r="G260" i="1"/>
  <c r="B260" i="1"/>
  <c r="Q259" i="1"/>
  <c r="L259" i="1"/>
  <c r="G259" i="1"/>
  <c r="B259" i="1"/>
  <c r="Q258" i="1"/>
  <c r="L258" i="1"/>
  <c r="B258" i="1"/>
  <c r="Q257" i="1"/>
  <c r="L257" i="1"/>
  <c r="E257" i="1"/>
  <c r="B257" i="1"/>
  <c r="P256" i="1"/>
  <c r="Q256" i="1"/>
  <c r="L256" i="1"/>
  <c r="E256" i="1"/>
  <c r="G256" i="1"/>
  <c r="B256" i="1"/>
  <c r="P255" i="1"/>
  <c r="O255" i="1"/>
  <c r="Q255" i="1"/>
  <c r="L255" i="1"/>
  <c r="G255" i="1"/>
  <c r="B255" i="1"/>
  <c r="B254" i="1"/>
  <c r="Q253" i="1"/>
  <c r="B253" i="1"/>
  <c r="P251" i="1"/>
  <c r="L251" i="1"/>
  <c r="G251" i="1"/>
  <c r="B251" i="1"/>
  <c r="B250" i="1"/>
  <c r="Q249" i="1"/>
  <c r="F249" i="1"/>
  <c r="B249" i="1"/>
  <c r="Q248" i="1"/>
  <c r="L248" i="1"/>
  <c r="B248" i="1"/>
  <c r="B247" i="1"/>
  <c r="Q246" i="1"/>
  <c r="K246" i="1"/>
  <c r="F246" i="1"/>
  <c r="B246" i="1"/>
  <c r="B245" i="1"/>
  <c r="Q244" i="1"/>
  <c r="L244" i="1"/>
  <c r="B244" i="1"/>
  <c r="L243" i="1"/>
  <c r="G243" i="1"/>
  <c r="B243" i="1"/>
  <c r="B242" i="1"/>
  <c r="Q241" i="1"/>
  <c r="K241" i="1"/>
  <c r="F241" i="1"/>
  <c r="B241" i="1"/>
  <c r="Q240" i="1"/>
  <c r="L240" i="1"/>
  <c r="F240" i="1"/>
  <c r="B240" i="1"/>
  <c r="L239" i="1"/>
  <c r="G239" i="1"/>
  <c r="B239" i="1"/>
  <c r="B238" i="1"/>
  <c r="Q237" i="1"/>
  <c r="J237" i="1"/>
  <c r="B237" i="1"/>
  <c r="Q236" i="1"/>
  <c r="L236" i="1"/>
  <c r="B236" i="1"/>
  <c r="N299" i="1"/>
  <c r="P235" i="1"/>
  <c r="B235" i="1"/>
  <c r="A231" i="1"/>
  <c r="Q230" i="1"/>
  <c r="L230" i="1"/>
  <c r="B230" i="1"/>
  <c r="Q229" i="1"/>
  <c r="L229" i="1"/>
  <c r="E229" i="1"/>
  <c r="B229" i="1"/>
  <c r="P228" i="1"/>
  <c r="O228" i="1"/>
  <c r="Q228" i="1"/>
  <c r="L228" i="1"/>
  <c r="G228" i="1"/>
  <c r="B228" i="1"/>
  <c r="P227" i="1"/>
  <c r="Q227" i="1"/>
  <c r="K227" i="1"/>
  <c r="G227" i="1"/>
  <c r="B227" i="1"/>
  <c r="Q226" i="1"/>
  <c r="J226" i="1"/>
  <c r="L226" i="1"/>
  <c r="F226" i="1"/>
  <c r="B226" i="1"/>
  <c r="Q225" i="1"/>
  <c r="L225" i="1"/>
  <c r="B225" i="1"/>
  <c r="P224" i="1"/>
  <c r="L224" i="1"/>
  <c r="G224" i="1"/>
  <c r="B224" i="1"/>
  <c r="Q223" i="1"/>
  <c r="B223" i="1"/>
  <c r="Q222" i="1"/>
  <c r="J222" i="1"/>
  <c r="L222" i="1"/>
  <c r="B222" i="1"/>
  <c r="Q219" i="1"/>
  <c r="L219" i="1"/>
  <c r="E219" i="1"/>
  <c r="B219" i="1"/>
  <c r="P218" i="1"/>
  <c r="G218" i="1"/>
  <c r="B218" i="1"/>
  <c r="Q217" i="1"/>
  <c r="J217" i="1"/>
  <c r="L217" i="1"/>
  <c r="G217" i="1"/>
  <c r="B217" i="1"/>
  <c r="P216" i="1"/>
  <c r="L216" i="1"/>
  <c r="G216" i="1"/>
  <c r="B216" i="1"/>
  <c r="P215" i="1"/>
  <c r="Q215" i="1"/>
  <c r="G215" i="1"/>
  <c r="B215" i="1"/>
  <c r="Q214" i="1"/>
  <c r="L214" i="1"/>
  <c r="B214" i="1"/>
  <c r="Q213" i="1"/>
  <c r="L213" i="1"/>
  <c r="B213" i="1"/>
  <c r="P212" i="1"/>
  <c r="L212" i="1"/>
  <c r="B212" i="1"/>
  <c r="Q211" i="1"/>
  <c r="G211" i="1"/>
  <c r="B211" i="1"/>
  <c r="O210" i="1"/>
  <c r="Q210" i="1"/>
  <c r="B210" i="1"/>
  <c r="Q209" i="1"/>
  <c r="L209" i="1"/>
  <c r="B209" i="1"/>
  <c r="P208" i="1"/>
  <c r="J208" i="1"/>
  <c r="L208" i="1"/>
  <c r="F208" i="1"/>
  <c r="E208" i="1"/>
  <c r="B208" i="1"/>
  <c r="P207" i="1"/>
  <c r="K207" i="1"/>
  <c r="E207" i="1"/>
  <c r="G207" i="1"/>
  <c r="B207" i="1"/>
  <c r="O206" i="1"/>
  <c r="Q206" i="1"/>
  <c r="J206" i="1"/>
  <c r="B206" i="1"/>
  <c r="O205" i="1"/>
  <c r="Q205" i="1"/>
  <c r="L205" i="1"/>
  <c r="B205" i="1"/>
  <c r="P204" i="1"/>
  <c r="L204" i="1"/>
  <c r="G204" i="1"/>
  <c r="B204" i="1"/>
  <c r="G203" i="1"/>
  <c r="B203" i="1"/>
  <c r="Q202" i="1"/>
  <c r="F202" i="1"/>
  <c r="B202" i="1"/>
  <c r="Q201" i="1"/>
  <c r="L201" i="1"/>
  <c r="B201" i="1"/>
  <c r="P200" i="1"/>
  <c r="L200" i="1"/>
  <c r="B200" i="1"/>
  <c r="P199" i="1"/>
  <c r="K199" i="1"/>
  <c r="G199" i="1"/>
  <c r="B199" i="1"/>
  <c r="P198" i="1"/>
  <c r="Q198" i="1"/>
  <c r="B198" i="1"/>
  <c r="Q197" i="1"/>
  <c r="L197" i="1"/>
  <c r="B197" i="1"/>
  <c r="P196" i="1"/>
  <c r="L196" i="1"/>
  <c r="F196" i="1"/>
  <c r="B196" i="1"/>
  <c r="E195" i="1"/>
  <c r="B195" i="1"/>
  <c r="P194" i="1"/>
  <c r="O194" i="1"/>
  <c r="Q194" i="1"/>
  <c r="B194" i="1"/>
  <c r="O193" i="1"/>
  <c r="Q193" i="1"/>
  <c r="L193" i="1"/>
  <c r="B193" i="1"/>
  <c r="L192" i="1"/>
  <c r="G192" i="1"/>
  <c r="B192" i="1"/>
  <c r="P191" i="1"/>
  <c r="B191" i="1"/>
  <c r="Q190" i="1"/>
  <c r="K190" i="1"/>
  <c r="L190" i="1"/>
  <c r="E190" i="1"/>
  <c r="B190" i="1"/>
  <c r="P189" i="1"/>
  <c r="L189" i="1"/>
  <c r="G189" i="1"/>
  <c r="B189" i="1"/>
  <c r="Q188" i="1"/>
  <c r="K188" i="1"/>
  <c r="B188" i="1"/>
  <c r="Q187" i="1"/>
  <c r="B187" i="1"/>
  <c r="Q186" i="1"/>
  <c r="L186" i="1"/>
  <c r="B186" i="1"/>
  <c r="Q185" i="1"/>
  <c r="L185" i="1"/>
  <c r="G185" i="1"/>
  <c r="B185" i="1"/>
  <c r="Q184" i="1"/>
  <c r="L184" i="1"/>
  <c r="B184" i="1"/>
  <c r="P183" i="1"/>
  <c r="Q183" i="1"/>
  <c r="E183" i="1"/>
  <c r="G183" i="1"/>
  <c r="B183" i="1"/>
  <c r="O182" i="1"/>
  <c r="Q182" i="1"/>
  <c r="B182" i="1"/>
  <c r="P181" i="1"/>
  <c r="H231" i="1"/>
  <c r="B181" i="1"/>
  <c r="A177" i="1"/>
  <c r="Q176" i="1"/>
  <c r="L176" i="1"/>
  <c r="B176" i="1"/>
  <c r="Q175" i="1"/>
  <c r="L175" i="1"/>
  <c r="B175" i="1"/>
  <c r="L174" i="1"/>
  <c r="G174" i="1"/>
  <c r="B174" i="1"/>
  <c r="L173" i="1"/>
  <c r="B173" i="1"/>
  <c r="Q172" i="1"/>
  <c r="L172" i="1"/>
  <c r="B172" i="1"/>
  <c r="Q171" i="1"/>
  <c r="L171" i="1"/>
  <c r="E171" i="1"/>
  <c r="B171" i="1"/>
  <c r="P168" i="1"/>
  <c r="Q168" i="1"/>
  <c r="L168" i="1"/>
  <c r="G168" i="1"/>
  <c r="B168" i="1"/>
  <c r="O167" i="1"/>
  <c r="Q167" i="1"/>
  <c r="K167" i="1"/>
  <c r="J167" i="1"/>
  <c r="L167" i="1"/>
  <c r="G167" i="1"/>
  <c r="B167" i="1"/>
  <c r="Q166" i="1"/>
  <c r="J166" i="1"/>
  <c r="L166" i="1"/>
  <c r="B166" i="1"/>
  <c r="Q165" i="1"/>
  <c r="L165" i="1"/>
  <c r="B165" i="1"/>
  <c r="L164" i="1"/>
  <c r="G164" i="1"/>
  <c r="B164" i="1"/>
  <c r="B163" i="1"/>
  <c r="Q162" i="1"/>
  <c r="L162" i="1"/>
  <c r="E162" i="1"/>
  <c r="B162" i="1"/>
  <c r="Q161" i="1"/>
  <c r="L161" i="1"/>
  <c r="G161" i="1"/>
  <c r="B161" i="1"/>
  <c r="Q160" i="1"/>
  <c r="L160" i="1"/>
  <c r="G160" i="1"/>
  <c r="B160" i="1"/>
  <c r="Q159" i="1"/>
  <c r="B159" i="1"/>
  <c r="Q158" i="1"/>
  <c r="J158" i="1"/>
  <c r="L158" i="1"/>
  <c r="B158" i="1"/>
  <c r="Q157" i="1"/>
  <c r="J157" i="1"/>
  <c r="L157" i="1"/>
  <c r="B157" i="1"/>
  <c r="L156" i="1"/>
  <c r="G156" i="1"/>
  <c r="B156" i="1"/>
  <c r="P155" i="1"/>
  <c r="O155" i="1"/>
  <c r="Q155" i="1"/>
  <c r="G155" i="1"/>
  <c r="B155" i="1"/>
  <c r="O154" i="1"/>
  <c r="Q154" i="1"/>
  <c r="B154" i="1"/>
  <c r="Q153" i="1"/>
  <c r="L153" i="1"/>
  <c r="G153" i="1"/>
  <c r="B153" i="1"/>
  <c r="L152" i="1"/>
  <c r="G152" i="1"/>
  <c r="B152" i="1"/>
  <c r="Q151" i="1"/>
  <c r="K151" i="1"/>
  <c r="B151" i="1"/>
  <c r="Q150" i="1"/>
  <c r="L150" i="1"/>
  <c r="F150" i="1"/>
  <c r="B150" i="1"/>
  <c r="Q149" i="1"/>
  <c r="L149" i="1"/>
  <c r="E149" i="1"/>
  <c r="B149" i="1"/>
  <c r="Q148" i="1"/>
  <c r="L148" i="1"/>
  <c r="G148" i="1"/>
  <c r="B148" i="1"/>
  <c r="Q147" i="1"/>
  <c r="L147" i="1"/>
  <c r="B147" i="1"/>
  <c r="Q146" i="1"/>
  <c r="L146" i="1"/>
  <c r="E146" i="1"/>
  <c r="B146" i="1"/>
  <c r="Q145" i="1"/>
  <c r="L145" i="1"/>
  <c r="E145" i="1"/>
  <c r="B145" i="1"/>
  <c r="P144" i="1"/>
  <c r="O144" i="1"/>
  <c r="Q144" i="1"/>
  <c r="L144" i="1"/>
  <c r="G144" i="1"/>
  <c r="B144" i="1"/>
  <c r="O143" i="1"/>
  <c r="Q143" i="1"/>
  <c r="G143" i="1"/>
  <c r="B143" i="1"/>
  <c r="Q142" i="1"/>
  <c r="B142" i="1"/>
  <c r="L141" i="1"/>
  <c r="B141" i="1"/>
  <c r="A137" i="1"/>
  <c r="P136" i="1"/>
  <c r="L136" i="1"/>
  <c r="B136" i="1"/>
  <c r="Q135" i="1"/>
  <c r="G135" i="1"/>
  <c r="B135" i="1"/>
  <c r="Q134" i="1"/>
  <c r="B134" i="1"/>
  <c r="Q133" i="1"/>
  <c r="L133" i="1"/>
  <c r="B133" i="1"/>
  <c r="L132" i="1"/>
  <c r="E132" i="1"/>
  <c r="G132" i="1"/>
  <c r="B132" i="1"/>
  <c r="G131" i="1"/>
  <c r="B131" i="1"/>
  <c r="Q130" i="1"/>
  <c r="B130" i="1"/>
  <c r="Q129" i="1"/>
  <c r="L129" i="1"/>
  <c r="B129" i="1"/>
  <c r="P128" i="1"/>
  <c r="L128" i="1"/>
  <c r="F128" i="1"/>
  <c r="B128" i="1"/>
  <c r="G127" i="1"/>
  <c r="B127" i="1"/>
  <c r="Q126" i="1"/>
  <c r="B126" i="1"/>
  <c r="Q125" i="1"/>
  <c r="L125" i="1"/>
  <c r="B125" i="1"/>
  <c r="P124" i="1"/>
  <c r="L124" i="1"/>
  <c r="G124" i="1"/>
  <c r="B124" i="1"/>
  <c r="G123" i="1"/>
  <c r="B123" i="1"/>
  <c r="Q122" i="1"/>
  <c r="B122" i="1"/>
  <c r="Q121" i="1"/>
  <c r="L121" i="1"/>
  <c r="B121" i="1"/>
  <c r="O120" i="1"/>
  <c r="P120" i="1"/>
  <c r="L120" i="1"/>
  <c r="G120" i="1"/>
  <c r="B120" i="1"/>
  <c r="J119" i="1"/>
  <c r="G119" i="1"/>
  <c r="B119" i="1"/>
  <c r="Q116" i="1"/>
  <c r="E116" i="1"/>
  <c r="B116" i="1"/>
  <c r="O115" i="1"/>
  <c r="Q115" i="1"/>
  <c r="L115" i="1"/>
  <c r="B115" i="1"/>
  <c r="O114" i="1"/>
  <c r="L114" i="1"/>
  <c r="B114" i="1"/>
  <c r="A110" i="1"/>
  <c r="Q109" i="1"/>
  <c r="B109" i="1"/>
  <c r="Q108" i="1"/>
  <c r="L108" i="1"/>
  <c r="B108" i="1"/>
  <c r="O107" i="1"/>
  <c r="Q107" i="1"/>
  <c r="L107" i="1"/>
  <c r="G107" i="1"/>
  <c r="B107" i="1"/>
  <c r="J106" i="1"/>
  <c r="E106" i="1"/>
  <c r="B106" i="1"/>
  <c r="Q105" i="1"/>
  <c r="B105" i="1"/>
  <c r="Q104" i="1"/>
  <c r="L104" i="1"/>
  <c r="B104" i="1"/>
  <c r="O103" i="1"/>
  <c r="P103" i="1"/>
  <c r="L103" i="1"/>
  <c r="G103" i="1"/>
  <c r="B103" i="1"/>
  <c r="J102" i="1"/>
  <c r="F102" i="1"/>
  <c r="B102" i="1"/>
  <c r="Q101" i="1"/>
  <c r="B101" i="1"/>
  <c r="Q100" i="1"/>
  <c r="L100" i="1"/>
  <c r="B100" i="1"/>
  <c r="Q99" i="1"/>
  <c r="L99" i="1"/>
  <c r="B99" i="1"/>
  <c r="L98" i="1"/>
  <c r="E98" i="1"/>
  <c r="B98" i="1"/>
  <c r="P97" i="1"/>
  <c r="Q97" i="1"/>
  <c r="G97" i="1"/>
  <c r="B97" i="1"/>
  <c r="P96" i="1"/>
  <c r="Q96" i="1"/>
  <c r="K96" i="1"/>
  <c r="L96" i="1"/>
  <c r="E96" i="1"/>
  <c r="B96" i="1"/>
  <c r="O95" i="1"/>
  <c r="Q95" i="1"/>
  <c r="J95" i="1"/>
  <c r="L95" i="1"/>
  <c r="G95" i="1"/>
  <c r="B95" i="1"/>
  <c r="L94" i="1"/>
  <c r="B94" i="1"/>
  <c r="Q93" i="1"/>
  <c r="J93" i="1"/>
  <c r="E93" i="1"/>
  <c r="G93" i="1"/>
  <c r="B93" i="1"/>
  <c r="O92" i="1"/>
  <c r="Q92" i="1"/>
  <c r="L92" i="1"/>
  <c r="B92" i="1"/>
  <c r="Q91" i="1"/>
  <c r="L91" i="1"/>
  <c r="G91" i="1"/>
  <c r="B91" i="1"/>
  <c r="G90" i="1"/>
  <c r="B90" i="1"/>
  <c r="Q89" i="1"/>
  <c r="B89" i="1"/>
  <c r="Q88" i="1"/>
  <c r="L88" i="1"/>
  <c r="B88" i="1"/>
  <c r="Q87" i="1"/>
  <c r="F87" i="1"/>
  <c r="B87" i="1"/>
  <c r="Q86" i="1"/>
  <c r="L86" i="1"/>
  <c r="E86" i="1"/>
  <c r="B86" i="1"/>
  <c r="O85" i="1"/>
  <c r="Q85" i="1"/>
  <c r="L85" i="1"/>
  <c r="G85" i="1"/>
  <c r="B85" i="1"/>
  <c r="O84" i="1"/>
  <c r="L84" i="1"/>
  <c r="G84" i="1"/>
  <c r="B84" i="1"/>
  <c r="Q83" i="1"/>
  <c r="K83" i="1"/>
  <c r="G83" i="1"/>
  <c r="B83" i="1"/>
  <c r="Q82" i="1"/>
  <c r="E82" i="1"/>
  <c r="B82" i="1"/>
  <c r="Q81" i="1"/>
  <c r="L81" i="1"/>
  <c r="G81" i="1"/>
  <c r="B81" i="1"/>
  <c r="N110" i="1"/>
  <c r="D110" i="1"/>
  <c r="B80" i="1"/>
  <c r="A76" i="1"/>
  <c r="Q75" i="1"/>
  <c r="L75" i="1"/>
  <c r="B75" i="1"/>
  <c r="Q74" i="1"/>
  <c r="L74" i="1"/>
  <c r="E74" i="1"/>
  <c r="B74" i="1"/>
  <c r="P73" i="1"/>
  <c r="L73" i="1"/>
  <c r="G73" i="1"/>
  <c r="B73" i="1"/>
  <c r="Q72" i="1"/>
  <c r="K72" i="1"/>
  <c r="B72" i="1"/>
  <c r="Q71" i="1"/>
  <c r="L71" i="1"/>
  <c r="B71" i="1"/>
  <c r="Q70" i="1"/>
  <c r="J70" i="1"/>
  <c r="L70" i="1"/>
  <c r="B70" i="1"/>
  <c r="L69" i="1"/>
  <c r="G69" i="1"/>
  <c r="B69" i="1"/>
  <c r="Q68" i="1"/>
  <c r="B68" i="1"/>
  <c r="O67" i="1"/>
  <c r="Q67" i="1"/>
  <c r="L67" i="1"/>
  <c r="B67" i="1"/>
  <c r="Q66" i="1"/>
  <c r="L66" i="1"/>
  <c r="E66" i="1"/>
  <c r="B66" i="1"/>
  <c r="P65" i="1"/>
  <c r="L65" i="1"/>
  <c r="G65" i="1"/>
  <c r="B65" i="1"/>
  <c r="O64" i="1"/>
  <c r="Q64" i="1"/>
  <c r="K64" i="1"/>
  <c r="B64" i="1"/>
  <c r="Q63" i="1"/>
  <c r="B63" i="1"/>
  <c r="Q62" i="1"/>
  <c r="L62" i="1"/>
  <c r="B62" i="1"/>
  <c r="O61" i="1"/>
  <c r="J61" i="1"/>
  <c r="L61" i="1"/>
  <c r="F61" i="1"/>
  <c r="E61" i="1"/>
  <c r="B61" i="1"/>
  <c r="E59" i="1"/>
  <c r="B59" i="1"/>
  <c r="P58" i="1"/>
  <c r="O58" i="1"/>
  <c r="Q58" i="1"/>
  <c r="J58" i="1"/>
  <c r="B58" i="1"/>
  <c r="O57" i="1"/>
  <c r="Q57" i="1"/>
  <c r="L57" i="1"/>
  <c r="B57" i="1"/>
  <c r="L56" i="1"/>
  <c r="G56" i="1"/>
  <c r="B56" i="1"/>
  <c r="O55" i="1"/>
  <c r="G55" i="1"/>
  <c r="B55" i="1"/>
  <c r="Q54" i="1"/>
  <c r="E54" i="1"/>
  <c r="B54" i="1"/>
  <c r="Q53" i="1"/>
  <c r="L53" i="1"/>
  <c r="B53" i="1"/>
  <c r="L52" i="1"/>
  <c r="F52" i="1"/>
  <c r="E52" i="1"/>
  <c r="B52" i="1"/>
  <c r="J51" i="1"/>
  <c r="E51" i="1"/>
  <c r="B51" i="1"/>
  <c r="P50" i="1"/>
  <c r="O50" i="1"/>
  <c r="Q50" i="1"/>
  <c r="J50" i="1"/>
  <c r="B50" i="1"/>
  <c r="O49" i="1"/>
  <c r="Q49" i="1"/>
  <c r="J49" i="1"/>
  <c r="L49" i="1"/>
  <c r="B49" i="1"/>
  <c r="L48" i="1"/>
  <c r="G48" i="1"/>
  <c r="B48" i="1"/>
  <c r="D76" i="1"/>
  <c r="B47" i="1"/>
  <c r="A43" i="1"/>
  <c r="Q42" i="1"/>
  <c r="L42" i="1"/>
  <c r="B42" i="1"/>
  <c r="P41" i="1"/>
  <c r="L41" i="1"/>
  <c r="E41" i="1"/>
  <c r="G41" i="1"/>
  <c r="B41" i="1"/>
  <c r="Q40" i="1"/>
  <c r="G40" i="1"/>
  <c r="B40" i="1"/>
  <c r="Q39" i="1"/>
  <c r="B39" i="1"/>
  <c r="Q38" i="1"/>
  <c r="L38" i="1"/>
  <c r="B38" i="1"/>
  <c r="L37" i="1"/>
  <c r="E37" i="1"/>
  <c r="B37" i="1"/>
  <c r="B36" i="1"/>
  <c r="Q35" i="1"/>
  <c r="F35" i="1"/>
  <c r="B35" i="1"/>
  <c r="P34" i="1"/>
  <c r="L34" i="1"/>
  <c r="B34" i="1"/>
  <c r="Q33" i="1"/>
  <c r="J33" i="1"/>
  <c r="E33" i="1"/>
  <c r="B33" i="1"/>
  <c r="E32" i="1"/>
  <c r="B32" i="1"/>
  <c r="P31" i="1"/>
  <c r="O31" i="1"/>
  <c r="Q31" i="1"/>
  <c r="B31" i="1"/>
  <c r="O30" i="1"/>
  <c r="Q30" i="1"/>
  <c r="K30" i="1"/>
  <c r="J30" i="1"/>
  <c r="L30" i="1"/>
  <c r="B30" i="1"/>
  <c r="P29" i="1"/>
  <c r="J29" i="1"/>
  <c r="L29" i="1"/>
  <c r="F29" i="1"/>
  <c r="E29" i="1"/>
  <c r="B29" i="1"/>
  <c r="K28" i="1"/>
  <c r="E28" i="1"/>
  <c r="G28" i="1"/>
  <c r="B28" i="1"/>
  <c r="Q27" i="1"/>
  <c r="F27" i="1"/>
  <c r="B27" i="1"/>
  <c r="Q26" i="1"/>
  <c r="L26" i="1"/>
  <c r="B26" i="1"/>
  <c r="O25" i="1"/>
  <c r="P25" i="1"/>
  <c r="L25" i="1"/>
  <c r="G25" i="1"/>
  <c r="B25" i="1"/>
  <c r="B24" i="1"/>
  <c r="A20" i="1"/>
  <c r="Q19" i="1"/>
  <c r="L19" i="1"/>
  <c r="E19" i="1"/>
  <c r="B19" i="1"/>
  <c r="O18" i="1"/>
  <c r="P18" i="1"/>
  <c r="K18" i="1"/>
  <c r="J18" i="1"/>
  <c r="L18" i="1"/>
  <c r="G18" i="1"/>
  <c r="B18" i="1"/>
  <c r="O17" i="1"/>
  <c r="B17" i="1"/>
  <c r="Q16" i="1"/>
  <c r="B16" i="1"/>
  <c r="Q15" i="1"/>
  <c r="J15" i="1"/>
  <c r="L15" i="1"/>
  <c r="B15" i="1"/>
  <c r="P14" i="1"/>
  <c r="J14" i="1"/>
  <c r="L14" i="1"/>
  <c r="E14" i="1"/>
  <c r="B14" i="1"/>
  <c r="E13" i="1"/>
  <c r="B13" i="1"/>
  <c r="P12" i="1"/>
  <c r="O12" i="1"/>
  <c r="Q12" i="1"/>
  <c r="B12" i="1"/>
  <c r="Q11" i="1"/>
  <c r="L11" i="1"/>
  <c r="B11" i="1"/>
  <c r="P10" i="1"/>
  <c r="L10" i="1"/>
  <c r="F10" i="1"/>
  <c r="B10" i="1"/>
  <c r="G9" i="1"/>
  <c r="B9" i="1"/>
  <c r="AI5" i="1" l="1"/>
  <c r="AJ5" i="1"/>
  <c r="AK5" i="1"/>
  <c r="AD5" i="1"/>
  <c r="AE5" i="1"/>
  <c r="AF5" i="1"/>
  <c r="Z5" i="1"/>
  <c r="AA5" i="1"/>
  <c r="Y5" i="1"/>
  <c r="AX76" i="1"/>
  <c r="AY76" i="1"/>
  <c r="Y76" i="1"/>
  <c r="Z76" i="1"/>
  <c r="AA76" i="1"/>
  <c r="AN43" i="1"/>
  <c r="AO43" i="1"/>
  <c r="AP43" i="1"/>
  <c r="AA110" i="1"/>
  <c r="Y110" i="1"/>
  <c r="Z110" i="1"/>
  <c r="U110" i="1"/>
  <c r="AX137" i="1"/>
  <c r="AY137" i="1"/>
  <c r="AD177" i="1"/>
  <c r="AE177" i="1"/>
  <c r="AF177" i="1"/>
  <c r="Y177" i="1"/>
  <c r="Z177" i="1"/>
  <c r="AA177" i="1"/>
  <c r="AY231" i="1"/>
  <c r="AX231" i="1"/>
  <c r="T231" i="1"/>
  <c r="V231" i="1"/>
  <c r="U231" i="1"/>
  <c r="AD299" i="1"/>
  <c r="AE299" i="1"/>
  <c r="AF299" i="1"/>
  <c r="AX299" i="1"/>
  <c r="AY299" i="1"/>
  <c r="Y351" i="1"/>
  <c r="Z351" i="1"/>
  <c r="AA351" i="1"/>
  <c r="V299" i="1"/>
  <c r="T299" i="1"/>
  <c r="U299" i="1"/>
  <c r="I43" i="1"/>
  <c r="J27" i="1"/>
  <c r="K33" i="1"/>
  <c r="O35" i="1"/>
  <c r="J38" i="1"/>
  <c r="O38" i="1"/>
  <c r="P39" i="1"/>
  <c r="O40" i="1"/>
  <c r="E49" i="1"/>
  <c r="K49" i="1"/>
  <c r="J57" i="1"/>
  <c r="J59" i="1"/>
  <c r="G64" i="1"/>
  <c r="E69" i="1"/>
  <c r="O72" i="1"/>
  <c r="H110" i="1"/>
  <c r="J81" i="1"/>
  <c r="O90" i="1"/>
  <c r="O91" i="1"/>
  <c r="E94" i="1"/>
  <c r="O94" i="1"/>
  <c r="G98" i="1"/>
  <c r="J98" i="1"/>
  <c r="J99" i="1"/>
  <c r="E101" i="1"/>
  <c r="E102" i="1"/>
  <c r="J103" i="1"/>
  <c r="O104" i="1"/>
  <c r="E105" i="1"/>
  <c r="J107" i="1"/>
  <c r="O108" i="1"/>
  <c r="E109" i="1"/>
  <c r="G114" i="1"/>
  <c r="J114" i="1"/>
  <c r="F116" i="1"/>
  <c r="F122" i="1"/>
  <c r="F126" i="1"/>
  <c r="E128" i="1"/>
  <c r="J128" i="1"/>
  <c r="E129" i="1"/>
  <c r="J129" i="1"/>
  <c r="O129" i="1"/>
  <c r="J130" i="1"/>
  <c r="O130" i="1"/>
  <c r="E131" i="1"/>
  <c r="O131" i="1"/>
  <c r="J133" i="1"/>
  <c r="O133" i="1"/>
  <c r="O134" i="1"/>
  <c r="O142" i="1"/>
  <c r="J150" i="1"/>
  <c r="G151" i="1"/>
  <c r="O152" i="1"/>
  <c r="G171" i="1"/>
  <c r="J176" i="1"/>
  <c r="O188" i="1"/>
  <c r="O195" i="1"/>
  <c r="E196" i="1"/>
  <c r="J196" i="1"/>
  <c r="E197" i="1"/>
  <c r="K197" i="1"/>
  <c r="F198" i="1"/>
  <c r="O199" i="1"/>
  <c r="G200" i="1"/>
  <c r="E201" i="1"/>
  <c r="J204" i="1"/>
  <c r="E205" i="1"/>
  <c r="J205" i="1"/>
  <c r="O209" i="1"/>
  <c r="J210" i="1"/>
  <c r="P210" i="1"/>
  <c r="K214" i="1"/>
  <c r="E224" i="1"/>
  <c r="E225" i="1"/>
  <c r="J236" i="1"/>
  <c r="F247" i="1"/>
  <c r="J257" i="1"/>
  <c r="G258" i="1"/>
  <c r="J258" i="1"/>
  <c r="O258" i="1"/>
  <c r="O259" i="1"/>
  <c r="E260" i="1"/>
  <c r="E264" i="1"/>
  <c r="E278" i="1"/>
  <c r="E282" i="1"/>
  <c r="O284" i="1"/>
  <c r="E286" i="1"/>
  <c r="O288" i="1"/>
  <c r="O292" i="1"/>
  <c r="J295" i="1"/>
  <c r="J316" i="1"/>
  <c r="O334" i="1"/>
  <c r="J335" i="1"/>
  <c r="P335" i="1"/>
  <c r="P347" i="1"/>
  <c r="P348" i="1"/>
  <c r="E349" i="1"/>
  <c r="V20" i="1"/>
  <c r="T20" i="1"/>
  <c r="U20" i="1"/>
  <c r="AA43" i="1"/>
  <c r="Y43" i="1"/>
  <c r="Z43" i="1"/>
  <c r="AJ76" i="1"/>
  <c r="AK76" i="1"/>
  <c r="AI76" i="1"/>
  <c r="AI110" i="1"/>
  <c r="AJ110" i="1"/>
  <c r="AK110" i="1"/>
  <c r="U137" i="1"/>
  <c r="V137" i="1"/>
  <c r="T137" i="1"/>
  <c r="AE110" i="1"/>
  <c r="AF110" i="1"/>
  <c r="AD110" i="1"/>
  <c r="U177" i="1"/>
  <c r="V177" i="1"/>
  <c r="T177" i="1"/>
  <c r="AY110" i="1"/>
  <c r="AP110" i="1"/>
  <c r="AX110" i="1"/>
  <c r="AA231" i="1"/>
  <c r="Y231" i="1"/>
  <c r="Z231" i="1"/>
  <c r="AU231" i="1"/>
  <c r="AT231" i="1"/>
  <c r="AS231" i="1"/>
  <c r="AE231" i="1"/>
  <c r="AF231" i="1"/>
  <c r="AD231" i="1"/>
  <c r="AK231" i="1"/>
  <c r="K9" i="1"/>
  <c r="G14" i="1"/>
  <c r="O15" i="1"/>
  <c r="J16" i="1"/>
  <c r="O16" i="1"/>
  <c r="O19" i="1"/>
  <c r="E24" i="1"/>
  <c r="G33" i="1"/>
  <c r="P33" i="1"/>
  <c r="J35" i="1"/>
  <c r="G37" i="1"/>
  <c r="J37" i="1"/>
  <c r="E38" i="1"/>
  <c r="K38" i="1"/>
  <c r="I76" i="1"/>
  <c r="E57" i="1"/>
  <c r="E63" i="1"/>
  <c r="O65" i="1"/>
  <c r="G66" i="1"/>
  <c r="E67" i="1"/>
  <c r="J71" i="1"/>
  <c r="G72" i="1"/>
  <c r="J83" i="1"/>
  <c r="J87" i="1"/>
  <c r="E88" i="1"/>
  <c r="K88" i="1"/>
  <c r="E89" i="1"/>
  <c r="P101" i="1"/>
  <c r="F103" i="1"/>
  <c r="K103" i="1"/>
  <c r="E104" i="1"/>
  <c r="K104" i="1"/>
  <c r="P104" i="1"/>
  <c r="J105" i="1"/>
  <c r="P105" i="1"/>
  <c r="F107" i="1"/>
  <c r="K107" i="1"/>
  <c r="E108" i="1"/>
  <c r="K108" i="1"/>
  <c r="P108" i="1"/>
  <c r="J109" i="1"/>
  <c r="P109" i="1"/>
  <c r="D137" i="1"/>
  <c r="K119" i="1"/>
  <c r="K123" i="1"/>
  <c r="K127" i="1"/>
  <c r="K129" i="1"/>
  <c r="P130" i="1"/>
  <c r="K131" i="1"/>
  <c r="E133" i="1"/>
  <c r="K133" i="1"/>
  <c r="P134" i="1"/>
  <c r="K135" i="1"/>
  <c r="O135" i="1"/>
  <c r="J146" i="1"/>
  <c r="G147" i="1"/>
  <c r="J147" i="1"/>
  <c r="O147" i="1"/>
  <c r="O148" i="1"/>
  <c r="O159" i="1"/>
  <c r="P160" i="1"/>
  <c r="E161" i="1"/>
  <c r="F162" i="1"/>
  <c r="J163" i="1"/>
  <c r="E182" i="1"/>
  <c r="G188" i="1"/>
  <c r="E193" i="1"/>
  <c r="J202" i="1"/>
  <c r="E209" i="1"/>
  <c r="J209" i="1"/>
  <c r="F217" i="1"/>
  <c r="E218" i="1"/>
  <c r="O223" i="1"/>
  <c r="J227" i="1"/>
  <c r="J230" i="1"/>
  <c r="J242" i="1"/>
  <c r="F257" i="1"/>
  <c r="K258" i="1"/>
  <c r="P259" i="1"/>
  <c r="P260" i="1"/>
  <c r="E261" i="1"/>
  <c r="O263" i="1"/>
  <c r="J269" i="1"/>
  <c r="K272" i="1"/>
  <c r="O274" i="1"/>
  <c r="J279" i="1"/>
  <c r="P282" i="1"/>
  <c r="P284" i="1"/>
  <c r="O285" i="1"/>
  <c r="J287" i="1"/>
  <c r="G288" i="1"/>
  <c r="J288" i="1"/>
  <c r="O289" i="1"/>
  <c r="E290" i="1"/>
  <c r="E291" i="1"/>
  <c r="K295" i="1"/>
  <c r="E316" i="1"/>
  <c r="O318" i="1"/>
  <c r="O340" i="1"/>
  <c r="V5" i="1"/>
  <c r="T5" i="1"/>
  <c r="U5" i="1"/>
  <c r="AT20" i="1"/>
  <c r="AU20" i="1"/>
  <c r="AS20" i="1"/>
  <c r="AP20" i="1"/>
  <c r="AO20" i="1"/>
  <c r="AN20" i="1"/>
  <c r="Z20" i="1"/>
  <c r="AA20" i="1"/>
  <c r="Y20" i="1"/>
  <c r="AX5" i="1"/>
  <c r="AY5" i="1"/>
  <c r="AE43" i="1"/>
  <c r="AF43" i="1"/>
  <c r="AD43" i="1"/>
  <c r="AU43" i="1"/>
  <c r="AS43" i="1"/>
  <c r="AT43" i="1"/>
  <c r="V43" i="1"/>
  <c r="T76" i="1"/>
  <c r="U76" i="1"/>
  <c r="V76" i="1"/>
  <c r="AI43" i="1"/>
  <c r="AJ43" i="1"/>
  <c r="AK43" i="1"/>
  <c r="AN76" i="1"/>
  <c r="AO76" i="1"/>
  <c r="AP76" i="1"/>
  <c r="AO137" i="1"/>
  <c r="AP137" i="1"/>
  <c r="AN137" i="1"/>
  <c r="Y137" i="1"/>
  <c r="Z137" i="1"/>
  <c r="AA137" i="1"/>
  <c r="AO177" i="1"/>
  <c r="AP177" i="1"/>
  <c r="AN177" i="1"/>
  <c r="AD137" i="1"/>
  <c r="AE137" i="1"/>
  <c r="AF137" i="1"/>
  <c r="Z299" i="1"/>
  <c r="AA299" i="1"/>
  <c r="Y299" i="1"/>
  <c r="AP299" i="1"/>
  <c r="AN299" i="1"/>
  <c r="AO299" i="1"/>
  <c r="AO351" i="1"/>
  <c r="E15" i="1"/>
  <c r="P19" i="1"/>
  <c r="O36" i="1"/>
  <c r="O37" i="1"/>
  <c r="E39" i="1"/>
  <c r="C76" i="1"/>
  <c r="O47" i="1"/>
  <c r="O52" i="1"/>
  <c r="J68" i="1"/>
  <c r="O73" i="1"/>
  <c r="G74" i="1"/>
  <c r="E75" i="1"/>
  <c r="C110" i="1"/>
  <c r="M110" i="1"/>
  <c r="J82" i="1"/>
  <c r="J90" i="1"/>
  <c r="E92" i="1"/>
  <c r="J97" i="1"/>
  <c r="F99" i="1"/>
  <c r="P135" i="1"/>
  <c r="F146" i="1"/>
  <c r="K147" i="1"/>
  <c r="P148" i="1"/>
  <c r="J151" i="1"/>
  <c r="E154" i="1"/>
  <c r="G159" i="1"/>
  <c r="K159" i="1"/>
  <c r="F172" i="1"/>
  <c r="J183" i="1"/>
  <c r="E186" i="1"/>
  <c r="K186" i="1"/>
  <c r="E187" i="1"/>
  <c r="O189" i="1"/>
  <c r="J194" i="1"/>
  <c r="J195" i="1"/>
  <c r="F200" i="1"/>
  <c r="O203" i="1"/>
  <c r="F213" i="1"/>
  <c r="F230" i="1"/>
  <c r="E241" i="1"/>
  <c r="P272" i="1"/>
  <c r="O273" i="1"/>
  <c r="P274" i="1"/>
  <c r="E279" i="1"/>
  <c r="O279" i="1"/>
  <c r="O287" i="1"/>
  <c r="K288" i="1"/>
  <c r="E289" i="1"/>
  <c r="K289" i="1"/>
  <c r="P289" i="1"/>
  <c r="J290" i="1"/>
  <c r="P290" i="1"/>
  <c r="E293" i="1"/>
  <c r="O305" i="1"/>
  <c r="J307" i="1"/>
  <c r="O308" i="1"/>
  <c r="O310" i="1"/>
  <c r="J311" i="1"/>
  <c r="P313" i="1"/>
  <c r="O314" i="1"/>
  <c r="E315" i="1"/>
  <c r="O317" i="1"/>
  <c r="K318" i="1"/>
  <c r="P318" i="1"/>
  <c r="K326" i="1"/>
  <c r="O330" i="1"/>
  <c r="O336" i="1"/>
  <c r="E338" i="1"/>
  <c r="K338" i="1"/>
  <c r="E339" i="1"/>
  <c r="AT5" i="1"/>
  <c r="AU5" i="1"/>
  <c r="AS5" i="1"/>
  <c r="AP5" i="1"/>
  <c r="AN5" i="1"/>
  <c r="AO5" i="1"/>
  <c r="AI20" i="1"/>
  <c r="AJ20" i="1"/>
  <c r="AK20" i="1"/>
  <c r="AD20" i="1"/>
  <c r="AE20" i="1"/>
  <c r="AF20" i="1"/>
  <c r="AS76" i="1"/>
  <c r="AT76" i="1"/>
  <c r="AU76" i="1"/>
  <c r="AF76" i="1"/>
  <c r="AD76" i="1"/>
  <c r="AE76" i="1"/>
  <c r="AY43" i="1"/>
  <c r="AX43" i="1"/>
  <c r="AK137" i="1"/>
  <c r="AS137" i="1"/>
  <c r="AT137" i="1"/>
  <c r="AU137" i="1"/>
  <c r="AU110" i="1"/>
  <c r="AT110" i="1"/>
  <c r="AS110" i="1"/>
  <c r="AJ137" i="1"/>
  <c r="AK177" i="1"/>
  <c r="AJ177" i="1"/>
  <c r="AI177" i="1"/>
  <c r="AO110" i="1"/>
  <c r="AT299" i="1"/>
  <c r="AU299" i="1"/>
  <c r="AS299" i="1"/>
  <c r="AK299" i="1"/>
  <c r="AO231" i="1"/>
  <c r="AS351" i="1"/>
  <c r="AT351" i="1"/>
  <c r="AU351" i="1"/>
  <c r="E9" i="1"/>
  <c r="N20" i="1"/>
  <c r="K10" i="1"/>
  <c r="E11" i="1"/>
  <c r="K11" i="1"/>
  <c r="P11" i="1"/>
  <c r="J12" i="1"/>
  <c r="O13" i="1"/>
  <c r="G17" i="1"/>
  <c r="H43" i="1"/>
  <c r="P27" i="1"/>
  <c r="E30" i="1"/>
  <c r="J31" i="1"/>
  <c r="O32" i="1"/>
  <c r="G36" i="1"/>
  <c r="J39" i="1"/>
  <c r="J40" i="1"/>
  <c r="J47" i="1"/>
  <c r="O51" i="1"/>
  <c r="J52" i="1"/>
  <c r="E53" i="1"/>
  <c r="K53" i="1"/>
  <c r="J55" i="1"/>
  <c r="O59" i="1"/>
  <c r="E62" i="1"/>
  <c r="K62" i="1"/>
  <c r="F67" i="1"/>
  <c r="O69" i="1"/>
  <c r="G70" i="1"/>
  <c r="E71" i="1"/>
  <c r="F75" i="1"/>
  <c r="L142" i="1"/>
  <c r="J142" i="1"/>
  <c r="J155" i="1"/>
  <c r="K155" i="1"/>
  <c r="E158" i="1"/>
  <c r="F158" i="1"/>
  <c r="Q163" i="1"/>
  <c r="O163" i="1"/>
  <c r="Q174" i="1"/>
  <c r="P174" i="1"/>
  <c r="L182" i="1"/>
  <c r="K182" i="1"/>
  <c r="O75" i="1"/>
  <c r="O82" i="1"/>
  <c r="J85" i="1"/>
  <c r="P93" i="1"/>
  <c r="F95" i="1"/>
  <c r="O99" i="1"/>
  <c r="F101" i="1"/>
  <c r="G102" i="1"/>
  <c r="K102" i="1"/>
  <c r="K106" i="1"/>
  <c r="F114" i="1"/>
  <c r="K114" i="1"/>
  <c r="E115" i="1"/>
  <c r="K115" i="1"/>
  <c r="P115" i="1"/>
  <c r="J116" i="1"/>
  <c r="P116" i="1"/>
  <c r="E119" i="1"/>
  <c r="O119" i="1"/>
  <c r="J120" i="1"/>
  <c r="O121" i="1"/>
  <c r="J122" i="1"/>
  <c r="O122" i="1"/>
  <c r="O123" i="1"/>
  <c r="J124" i="1"/>
  <c r="E125" i="1"/>
  <c r="J125" i="1"/>
  <c r="O125" i="1"/>
  <c r="J126" i="1"/>
  <c r="O126" i="1"/>
  <c r="O127" i="1"/>
  <c r="Q131" i="1"/>
  <c r="P131" i="1"/>
  <c r="O132" i="1"/>
  <c r="P132" i="1"/>
  <c r="F134" i="1"/>
  <c r="L154" i="1"/>
  <c r="J154" i="1"/>
  <c r="G157" i="1"/>
  <c r="E157" i="1"/>
  <c r="G166" i="1"/>
  <c r="F166" i="1"/>
  <c r="Q173" i="1"/>
  <c r="O173" i="1"/>
  <c r="G10" i="1"/>
  <c r="O10" i="1"/>
  <c r="F12" i="1"/>
  <c r="K13" i="1"/>
  <c r="F14" i="1"/>
  <c r="K15" i="1"/>
  <c r="P16" i="1"/>
  <c r="E17" i="1"/>
  <c r="F18" i="1"/>
  <c r="K19" i="1"/>
  <c r="D43" i="1"/>
  <c r="M43" i="1"/>
  <c r="J25" i="1"/>
  <c r="O26" i="1"/>
  <c r="G29" i="1"/>
  <c r="F31" i="1"/>
  <c r="K32" i="1"/>
  <c r="F33" i="1"/>
  <c r="O34" i="1"/>
  <c r="P35" i="1"/>
  <c r="E36" i="1"/>
  <c r="F37" i="1"/>
  <c r="K40" i="1"/>
  <c r="J42" i="1"/>
  <c r="O42" i="1"/>
  <c r="E48" i="1"/>
  <c r="J48" i="1"/>
  <c r="O54" i="1"/>
  <c r="E56" i="1"/>
  <c r="J56" i="1"/>
  <c r="K57" i="1"/>
  <c r="O63" i="1"/>
  <c r="J66" i="1"/>
  <c r="O68" i="1"/>
  <c r="P69" i="1"/>
  <c r="E70" i="1"/>
  <c r="F71" i="1"/>
  <c r="J74" i="1"/>
  <c r="P80" i="1"/>
  <c r="E81" i="1"/>
  <c r="P82" i="1"/>
  <c r="E84" i="1"/>
  <c r="K85" i="1"/>
  <c r="O87" i="1"/>
  <c r="O89" i="1"/>
  <c r="J91" i="1"/>
  <c r="K92" i="1"/>
  <c r="G99" i="1"/>
  <c r="O100" i="1"/>
  <c r="F105" i="1"/>
  <c r="G106" i="1"/>
  <c r="F109" i="1"/>
  <c r="M137" i="1"/>
  <c r="F119" i="1"/>
  <c r="F120" i="1"/>
  <c r="K120" i="1"/>
  <c r="E121" i="1"/>
  <c r="K121" i="1"/>
  <c r="P122" i="1"/>
  <c r="E123" i="1"/>
  <c r="E124" i="1"/>
  <c r="K125" i="1"/>
  <c r="P126" i="1"/>
  <c r="E127" i="1"/>
  <c r="E142" i="1"/>
  <c r="F142" i="1"/>
  <c r="O156" i="1"/>
  <c r="P156" i="1"/>
  <c r="G165" i="1"/>
  <c r="E165" i="1"/>
  <c r="G176" i="1"/>
  <c r="F176" i="1"/>
  <c r="D20" i="1"/>
  <c r="O9" i="1"/>
  <c r="J10" i="1"/>
  <c r="O11" i="1"/>
  <c r="G13" i="1"/>
  <c r="F16" i="1"/>
  <c r="K17" i="1"/>
  <c r="F25" i="1"/>
  <c r="K25" i="1"/>
  <c r="E26" i="1"/>
  <c r="K26" i="1"/>
  <c r="P26" i="1"/>
  <c r="O27" i="1"/>
  <c r="O28" i="1"/>
  <c r="G32" i="1"/>
  <c r="G34" i="1"/>
  <c r="J34" i="1"/>
  <c r="J36" i="1"/>
  <c r="O39" i="1"/>
  <c r="O41" i="1"/>
  <c r="E42" i="1"/>
  <c r="K42" i="1"/>
  <c r="E47" i="1"/>
  <c r="N76" i="1"/>
  <c r="F48" i="1"/>
  <c r="O48" i="1"/>
  <c r="E50" i="1"/>
  <c r="G51" i="1"/>
  <c r="G52" i="1"/>
  <c r="J53" i="1"/>
  <c r="O53" i="1"/>
  <c r="J54" i="1"/>
  <c r="P54" i="1"/>
  <c r="E55" i="1"/>
  <c r="F56" i="1"/>
  <c r="O56" i="1"/>
  <c r="E58" i="1"/>
  <c r="G59" i="1"/>
  <c r="G61" i="1"/>
  <c r="J62" i="1"/>
  <c r="O62" i="1"/>
  <c r="J63" i="1"/>
  <c r="P63" i="1"/>
  <c r="J64" i="1"/>
  <c r="E65" i="1"/>
  <c r="J67" i="1"/>
  <c r="G68" i="1"/>
  <c r="K68" i="1"/>
  <c r="O71" i="1"/>
  <c r="J72" i="1"/>
  <c r="E73" i="1"/>
  <c r="J75" i="1"/>
  <c r="I110" i="1"/>
  <c r="O83" i="1"/>
  <c r="P84" i="1"/>
  <c r="E85" i="1"/>
  <c r="G86" i="1"/>
  <c r="J86" i="1"/>
  <c r="G87" i="1"/>
  <c r="O88" i="1"/>
  <c r="J89" i="1"/>
  <c r="P89" i="1"/>
  <c r="E90" i="1"/>
  <c r="F91" i="1"/>
  <c r="G94" i="1"/>
  <c r="J94" i="1"/>
  <c r="O96" i="1"/>
  <c r="E97" i="1"/>
  <c r="O98" i="1"/>
  <c r="E100" i="1"/>
  <c r="K100" i="1"/>
  <c r="P100" i="1"/>
  <c r="J101" i="1"/>
  <c r="O102" i="1"/>
  <c r="O106" i="1"/>
  <c r="I137" i="1"/>
  <c r="F124" i="1"/>
  <c r="J134" i="1"/>
  <c r="G136" i="1"/>
  <c r="E136" i="1"/>
  <c r="Q141" i="1"/>
  <c r="O141" i="1"/>
  <c r="J143" i="1"/>
  <c r="K143" i="1"/>
  <c r="Q164" i="1"/>
  <c r="P164" i="1"/>
  <c r="G175" i="1"/>
  <c r="E175" i="1"/>
  <c r="E237" i="1"/>
  <c r="F237" i="1"/>
  <c r="Q238" i="1"/>
  <c r="P238" i="1"/>
  <c r="O239" i="1"/>
  <c r="P239" i="1"/>
  <c r="O243" i="1"/>
  <c r="P243" i="1"/>
  <c r="J245" i="1"/>
  <c r="G248" i="1"/>
  <c r="E248" i="1"/>
  <c r="Q250" i="1"/>
  <c r="O250" i="1"/>
  <c r="L253" i="1"/>
  <c r="J253" i="1"/>
  <c r="Q281" i="1"/>
  <c r="P281" i="1"/>
  <c r="K281" i="1"/>
  <c r="O281" i="1"/>
  <c r="L293" i="1"/>
  <c r="K293" i="1"/>
  <c r="J297" i="1"/>
  <c r="K297" i="1"/>
  <c r="Q307" i="1"/>
  <c r="P307" i="1"/>
  <c r="F310" i="1"/>
  <c r="L322" i="1"/>
  <c r="K322" i="1"/>
  <c r="J322" i="1"/>
  <c r="L330" i="1"/>
  <c r="K330" i="1"/>
  <c r="Q342" i="1"/>
  <c r="O342" i="1"/>
  <c r="J153" i="1"/>
  <c r="E156" i="1"/>
  <c r="O162" i="1"/>
  <c r="O164" i="1"/>
  <c r="E166" i="1"/>
  <c r="O174" i="1"/>
  <c r="E176" i="1"/>
  <c r="I231" i="1"/>
  <c r="O185" i="1"/>
  <c r="F191" i="1"/>
  <c r="J193" i="1"/>
  <c r="E204" i="1"/>
  <c r="K205" i="1"/>
  <c r="P206" i="1"/>
  <c r="K209" i="1"/>
  <c r="G212" i="1"/>
  <c r="G213" i="1"/>
  <c r="F222" i="1"/>
  <c r="K222" i="1"/>
  <c r="G223" i="1"/>
  <c r="K223" i="1"/>
  <c r="P223" i="1"/>
  <c r="C299" i="1"/>
  <c r="G236" i="1"/>
  <c r="E236" i="1"/>
  <c r="E239" i="1"/>
  <c r="E243" i="1"/>
  <c r="Q247" i="1"/>
  <c r="P247" i="1"/>
  <c r="O247" i="1"/>
  <c r="L250" i="1"/>
  <c r="J250" i="1"/>
  <c r="G253" i="1"/>
  <c r="E253" i="1"/>
  <c r="G266" i="1"/>
  <c r="F266" i="1"/>
  <c r="G270" i="1"/>
  <c r="F270" i="1"/>
  <c r="G295" i="1"/>
  <c r="E295" i="1"/>
  <c r="Q306" i="1"/>
  <c r="O306" i="1"/>
  <c r="P309" i="1"/>
  <c r="Q309" i="1"/>
  <c r="Q319" i="1"/>
  <c r="P319" i="1"/>
  <c r="O319" i="1"/>
  <c r="L321" i="1"/>
  <c r="J321" i="1"/>
  <c r="Q323" i="1"/>
  <c r="P323" i="1"/>
  <c r="O323" i="1"/>
  <c r="G341" i="1"/>
  <c r="F341" i="1"/>
  <c r="E341" i="1"/>
  <c r="D177" i="1"/>
  <c r="N177" i="1"/>
  <c r="O150" i="1"/>
  <c r="E152" i="1"/>
  <c r="G172" i="1"/>
  <c r="J173" i="1"/>
  <c r="C231" i="1"/>
  <c r="F231" i="1" s="1"/>
  <c r="J184" i="1"/>
  <c r="O184" i="1"/>
  <c r="P185" i="1"/>
  <c r="O187" i="1"/>
  <c r="G190" i="1"/>
  <c r="E192" i="1"/>
  <c r="J192" i="1"/>
  <c r="K193" i="1"/>
  <c r="J200" i="1"/>
  <c r="J201" i="1"/>
  <c r="O201" i="1"/>
  <c r="O202" i="1"/>
  <c r="E203" i="1"/>
  <c r="F204" i="1"/>
  <c r="F206" i="1"/>
  <c r="F210" i="1"/>
  <c r="K210" i="1"/>
  <c r="K211" i="1"/>
  <c r="O211" i="1"/>
  <c r="O226" i="1"/>
  <c r="O230" i="1"/>
  <c r="D299" i="1"/>
  <c r="L237" i="1"/>
  <c r="K237" i="1"/>
  <c r="O237" i="1"/>
  <c r="J238" i="1"/>
  <c r="K238" i="1"/>
  <c r="O238" i="1"/>
  <c r="L241" i="1"/>
  <c r="J241" i="1"/>
  <c r="O241" i="1"/>
  <c r="J244" i="1"/>
  <c r="E245" i="1"/>
  <c r="F245" i="1"/>
  <c r="L249" i="1"/>
  <c r="J249" i="1"/>
  <c r="E252" i="1"/>
  <c r="L267" i="1"/>
  <c r="K267" i="1"/>
  <c r="F269" i="1"/>
  <c r="E269" i="1"/>
  <c r="L271" i="1"/>
  <c r="K271" i="1"/>
  <c r="L275" i="1"/>
  <c r="K275" i="1"/>
  <c r="E287" i="1"/>
  <c r="Q294" i="1"/>
  <c r="P294" i="1"/>
  <c r="L312" i="1"/>
  <c r="K312" i="1"/>
  <c r="J312" i="1"/>
  <c r="Q322" i="1"/>
  <c r="O322" i="1"/>
  <c r="L334" i="1"/>
  <c r="K334" i="1"/>
  <c r="L342" i="1"/>
  <c r="K342" i="1"/>
  <c r="J342" i="1"/>
  <c r="G128" i="1"/>
  <c r="F130" i="1"/>
  <c r="G145" i="1"/>
  <c r="G146" i="1"/>
  <c r="G149" i="1"/>
  <c r="E150" i="1"/>
  <c r="O151" i="1"/>
  <c r="P152" i="1"/>
  <c r="E153" i="1"/>
  <c r="F154" i="1"/>
  <c r="O158" i="1"/>
  <c r="J159" i="1"/>
  <c r="O160" i="1"/>
  <c r="J162" i="1"/>
  <c r="G163" i="1"/>
  <c r="K163" i="1"/>
  <c r="O168" i="1"/>
  <c r="E172" i="1"/>
  <c r="J172" i="1"/>
  <c r="G173" i="1"/>
  <c r="K173" i="1"/>
  <c r="D231" i="1"/>
  <c r="N231" i="1"/>
  <c r="G184" i="1"/>
  <c r="K184" i="1"/>
  <c r="O186" i="1"/>
  <c r="J187" i="1"/>
  <c r="P187" i="1"/>
  <c r="J188" i="1"/>
  <c r="E189" i="1"/>
  <c r="J190" i="1"/>
  <c r="O190" i="1"/>
  <c r="G191" i="1"/>
  <c r="F192" i="1"/>
  <c r="O192" i="1"/>
  <c r="F194" i="1"/>
  <c r="G195" i="1"/>
  <c r="G196" i="1"/>
  <c r="J197" i="1"/>
  <c r="O197" i="1"/>
  <c r="J198" i="1"/>
  <c r="O198" i="1"/>
  <c r="E199" i="1"/>
  <c r="E200" i="1"/>
  <c r="K201" i="1"/>
  <c r="P202" i="1"/>
  <c r="K203" i="1"/>
  <c r="O207" i="1"/>
  <c r="G208" i="1"/>
  <c r="P211" i="1"/>
  <c r="E212" i="1"/>
  <c r="E213" i="1"/>
  <c r="J213" i="1"/>
  <c r="F214" i="1"/>
  <c r="J214" i="1"/>
  <c r="O214" i="1"/>
  <c r="K215" i="1"/>
  <c r="O215" i="1"/>
  <c r="E216" i="1"/>
  <c r="E217" i="1"/>
  <c r="O218" i="1"/>
  <c r="G219" i="1"/>
  <c r="J219" i="1"/>
  <c r="E222" i="1"/>
  <c r="O222" i="1"/>
  <c r="J223" i="1"/>
  <c r="O224" i="1"/>
  <c r="G225" i="1"/>
  <c r="E226" i="1"/>
  <c r="O227" i="1"/>
  <c r="G229" i="1"/>
  <c r="E230" i="1"/>
  <c r="H299" i="1"/>
  <c r="F299" i="1" s="1"/>
  <c r="G240" i="1"/>
  <c r="E240" i="1"/>
  <c r="J240" i="1"/>
  <c r="G244" i="1"/>
  <c r="F244" i="1"/>
  <c r="E244" i="1"/>
  <c r="L246" i="1"/>
  <c r="J246" i="1"/>
  <c r="G249" i="1"/>
  <c r="E249" i="1"/>
  <c r="K250" i="1"/>
  <c r="Q251" i="1"/>
  <c r="O251" i="1"/>
  <c r="F253" i="1"/>
  <c r="J254" i="1"/>
  <c r="Q268" i="1"/>
  <c r="P268" i="1"/>
  <c r="G292" i="1"/>
  <c r="F292" i="1"/>
  <c r="F308" i="1"/>
  <c r="E308" i="1"/>
  <c r="G321" i="1"/>
  <c r="F321" i="1"/>
  <c r="E321" i="1"/>
  <c r="L333" i="1"/>
  <c r="J333" i="1"/>
  <c r="L341" i="1"/>
  <c r="J341" i="1"/>
  <c r="E246" i="1"/>
  <c r="O246" i="1"/>
  <c r="J247" i="1"/>
  <c r="J252" i="1"/>
  <c r="F262" i="1"/>
  <c r="K262" i="1"/>
  <c r="G263" i="1"/>
  <c r="K263" i="1"/>
  <c r="P263" i="1"/>
  <c r="P264" i="1"/>
  <c r="E265" i="1"/>
  <c r="J266" i="1"/>
  <c r="O267" i="1"/>
  <c r="E268" i="1"/>
  <c r="J270" i="1"/>
  <c r="O271" i="1"/>
  <c r="E272" i="1"/>
  <c r="G273" i="1"/>
  <c r="K273" i="1"/>
  <c r="O275" i="1"/>
  <c r="J278" i="1"/>
  <c r="P278" i="1"/>
  <c r="P280" i="1"/>
  <c r="F282" i="1"/>
  <c r="G283" i="1"/>
  <c r="J283" i="1"/>
  <c r="E285" i="1"/>
  <c r="K285" i="1"/>
  <c r="P285" i="1"/>
  <c r="J286" i="1"/>
  <c r="P286" i="1"/>
  <c r="F288" i="1"/>
  <c r="E294" i="1"/>
  <c r="O307" i="1"/>
  <c r="K309" i="1"/>
  <c r="O312" i="1"/>
  <c r="G325" i="1"/>
  <c r="F330" i="1"/>
  <c r="E331" i="1"/>
  <c r="J332" i="1"/>
  <c r="G345" i="1"/>
  <c r="G238" i="1"/>
  <c r="G250" i="1"/>
  <c r="G257" i="1"/>
  <c r="G261" i="1"/>
  <c r="F265" i="1"/>
  <c r="K266" i="1"/>
  <c r="G267" i="1"/>
  <c r="P267" i="1"/>
  <c r="K270" i="1"/>
  <c r="G271" i="1"/>
  <c r="P271" i="1"/>
  <c r="E275" i="1"/>
  <c r="O283" i="1"/>
  <c r="K287" i="1"/>
  <c r="K292" i="1"/>
  <c r="F297" i="1"/>
  <c r="D351" i="1"/>
  <c r="G305" i="1"/>
  <c r="J306" i="1"/>
  <c r="G309" i="1"/>
  <c r="E320" i="1"/>
  <c r="G322" i="1"/>
  <c r="E324" i="1"/>
  <c r="K331" i="1"/>
  <c r="O337" i="1"/>
  <c r="O339" i="1"/>
  <c r="G342" i="1"/>
  <c r="G349" i="1"/>
  <c r="G279" i="1"/>
  <c r="E281" i="1"/>
  <c r="J282" i="1"/>
  <c r="G287" i="1"/>
  <c r="G291" i="1"/>
  <c r="O295" i="1"/>
  <c r="G298" i="1"/>
  <c r="O303" i="1"/>
  <c r="O304" i="1"/>
  <c r="E305" i="1"/>
  <c r="J305" i="1"/>
  <c r="E306" i="1"/>
  <c r="K306" i="1"/>
  <c r="J308" i="1"/>
  <c r="E309" i="1"/>
  <c r="L309" i="1"/>
  <c r="F312" i="1"/>
  <c r="O313" i="1"/>
  <c r="G315" i="1"/>
  <c r="G316" i="1"/>
  <c r="P324" i="1"/>
  <c r="E325" i="1"/>
  <c r="J325" i="1"/>
  <c r="G326" i="1"/>
  <c r="J326" i="1"/>
  <c r="O326" i="1"/>
  <c r="O327" i="1"/>
  <c r="E330" i="1"/>
  <c r="P331" i="1"/>
  <c r="E332" i="1"/>
  <c r="F333" i="1"/>
  <c r="G336" i="1"/>
  <c r="J336" i="1"/>
  <c r="G337" i="1"/>
  <c r="O338" i="1"/>
  <c r="J339" i="1"/>
  <c r="P339" i="1"/>
  <c r="K340" i="1"/>
  <c r="O343" i="1"/>
  <c r="E344" i="1"/>
  <c r="E345" i="1"/>
  <c r="J345" i="1"/>
  <c r="G346" i="1"/>
  <c r="J346" i="1"/>
  <c r="O346" i="1"/>
  <c r="O347" i="1"/>
  <c r="E348" i="1"/>
  <c r="J349" i="1"/>
  <c r="L9" i="1"/>
  <c r="E10" i="1"/>
  <c r="Q10" i="1"/>
  <c r="F11" i="1"/>
  <c r="J11" i="1"/>
  <c r="G12" i="1"/>
  <c r="K12" i="1"/>
  <c r="L13" i="1"/>
  <c r="P13" i="1"/>
  <c r="Q14" i="1"/>
  <c r="F15" i="1"/>
  <c r="G16" i="1"/>
  <c r="K16" i="1"/>
  <c r="L17" i="1"/>
  <c r="P17" i="1"/>
  <c r="E18" i="1"/>
  <c r="Q18" i="1"/>
  <c r="F19" i="1"/>
  <c r="J19" i="1"/>
  <c r="C20" i="1"/>
  <c r="J43" i="1"/>
  <c r="K43" i="1"/>
  <c r="L24" i="1"/>
  <c r="P24" i="1"/>
  <c r="E25" i="1"/>
  <c r="Q25" i="1"/>
  <c r="F26" i="1"/>
  <c r="J26" i="1"/>
  <c r="G27" i="1"/>
  <c r="K27" i="1"/>
  <c r="L28" i="1"/>
  <c r="P28" i="1"/>
  <c r="Q29" i="1"/>
  <c r="F30" i="1"/>
  <c r="G31" i="1"/>
  <c r="K31" i="1"/>
  <c r="L32" i="1"/>
  <c r="P32" i="1"/>
  <c r="E34" i="1"/>
  <c r="G11" i="1"/>
  <c r="L12" i="1"/>
  <c r="Q13" i="1"/>
  <c r="G15" i="1"/>
  <c r="L16" i="1"/>
  <c r="Q17" i="1"/>
  <c r="G19" i="1"/>
  <c r="H20" i="1"/>
  <c r="Q43" i="1"/>
  <c r="Q24" i="1"/>
  <c r="G26" i="1"/>
  <c r="L27" i="1"/>
  <c r="Q28" i="1"/>
  <c r="G30" i="1"/>
  <c r="L31" i="1"/>
  <c r="Q32" i="1"/>
  <c r="F34" i="1"/>
  <c r="E12" i="1"/>
  <c r="F13" i="1"/>
  <c r="J13" i="1"/>
  <c r="K14" i="1"/>
  <c r="O14" i="1"/>
  <c r="P15" i="1"/>
  <c r="E16" i="1"/>
  <c r="F17" i="1"/>
  <c r="J17" i="1"/>
  <c r="I20" i="1"/>
  <c r="M20" i="1"/>
  <c r="F24" i="1"/>
  <c r="J24" i="1"/>
  <c r="N43" i="1"/>
  <c r="O43" i="1" s="1"/>
  <c r="L43" i="1"/>
  <c r="E27" i="1"/>
  <c r="F28" i="1"/>
  <c r="J28" i="1"/>
  <c r="K29" i="1"/>
  <c r="O29" i="1"/>
  <c r="P30" i="1"/>
  <c r="E31" i="1"/>
  <c r="F32" i="1"/>
  <c r="J32" i="1"/>
  <c r="L33" i="1"/>
  <c r="K34" i="1"/>
  <c r="Q34" i="1"/>
  <c r="E76" i="1"/>
  <c r="F9" i="1"/>
  <c r="J9" i="1"/>
  <c r="C43" i="1"/>
  <c r="G24" i="1"/>
  <c r="K24" i="1"/>
  <c r="O24" i="1"/>
  <c r="O33" i="1"/>
  <c r="G35" i="1"/>
  <c r="K35" i="1"/>
  <c r="L36" i="1"/>
  <c r="P36" i="1"/>
  <c r="Q37" i="1"/>
  <c r="F38" i="1"/>
  <c r="G39" i="1"/>
  <c r="K39" i="1"/>
  <c r="L40" i="1"/>
  <c r="P40" i="1"/>
  <c r="Q41" i="1"/>
  <c r="F42" i="1"/>
  <c r="L47" i="1"/>
  <c r="P47" i="1"/>
  <c r="Q48" i="1"/>
  <c r="F49" i="1"/>
  <c r="G50" i="1"/>
  <c r="K50" i="1"/>
  <c r="L51" i="1"/>
  <c r="P51" i="1"/>
  <c r="Q52" i="1"/>
  <c r="F53" i="1"/>
  <c r="G54" i="1"/>
  <c r="K54" i="1"/>
  <c r="L55" i="1"/>
  <c r="P55" i="1"/>
  <c r="Q56" i="1"/>
  <c r="F57" i="1"/>
  <c r="G58" i="1"/>
  <c r="K58" i="1"/>
  <c r="L59" i="1"/>
  <c r="P59" i="1"/>
  <c r="Q61" i="1"/>
  <c r="F62" i="1"/>
  <c r="G63" i="1"/>
  <c r="K63" i="1"/>
  <c r="L64" i="1"/>
  <c r="P64" i="1"/>
  <c r="Q65" i="1"/>
  <c r="F66" i="1"/>
  <c r="G67" i="1"/>
  <c r="K67" i="1"/>
  <c r="L68" i="1"/>
  <c r="P68" i="1"/>
  <c r="Q69" i="1"/>
  <c r="F70" i="1"/>
  <c r="G71" i="1"/>
  <c r="K71" i="1"/>
  <c r="L72" i="1"/>
  <c r="P72" i="1"/>
  <c r="Q73" i="1"/>
  <c r="F74" i="1"/>
  <c r="G75" i="1"/>
  <c r="K75" i="1"/>
  <c r="H76" i="1"/>
  <c r="E80" i="1"/>
  <c r="O110" i="1"/>
  <c r="Q110" i="1"/>
  <c r="P110" i="1"/>
  <c r="Q80" i="1"/>
  <c r="F81" i="1"/>
  <c r="G82" i="1"/>
  <c r="K82" i="1"/>
  <c r="L83" i="1"/>
  <c r="P83" i="1"/>
  <c r="Q84" i="1"/>
  <c r="F85" i="1"/>
  <c r="L35" i="1"/>
  <c r="Q36" i="1"/>
  <c r="G38" i="1"/>
  <c r="L39" i="1"/>
  <c r="E40" i="1"/>
  <c r="F41" i="1"/>
  <c r="J41" i="1"/>
  <c r="G42" i="1"/>
  <c r="Q47" i="1"/>
  <c r="G49" i="1"/>
  <c r="L50" i="1"/>
  <c r="Q51" i="1"/>
  <c r="G53" i="1"/>
  <c r="L54" i="1"/>
  <c r="Q55" i="1"/>
  <c r="G57" i="1"/>
  <c r="L58" i="1"/>
  <c r="Q59" i="1"/>
  <c r="G62" i="1"/>
  <c r="L63" i="1"/>
  <c r="E64" i="1"/>
  <c r="F65" i="1"/>
  <c r="J65" i="1"/>
  <c r="K66" i="1"/>
  <c r="O66" i="1"/>
  <c r="P67" i="1"/>
  <c r="E68" i="1"/>
  <c r="F69" i="1"/>
  <c r="J69" i="1"/>
  <c r="K70" i="1"/>
  <c r="O70" i="1"/>
  <c r="P71" i="1"/>
  <c r="E72" i="1"/>
  <c r="F73" i="1"/>
  <c r="J73" i="1"/>
  <c r="K74" i="1"/>
  <c r="O74" i="1"/>
  <c r="P75" i="1"/>
  <c r="M76" i="1"/>
  <c r="F80" i="1"/>
  <c r="J80" i="1"/>
  <c r="K81" i="1"/>
  <c r="O81" i="1"/>
  <c r="L82" i="1"/>
  <c r="E83" i="1"/>
  <c r="F84" i="1"/>
  <c r="J84" i="1"/>
  <c r="E35" i="1"/>
  <c r="F36" i="1"/>
  <c r="K37" i="1"/>
  <c r="P38" i="1"/>
  <c r="F40" i="1"/>
  <c r="K41" i="1"/>
  <c r="P42" i="1"/>
  <c r="F47" i="1"/>
  <c r="K48" i="1"/>
  <c r="P49" i="1"/>
  <c r="F51" i="1"/>
  <c r="K52" i="1"/>
  <c r="P53" i="1"/>
  <c r="F55" i="1"/>
  <c r="K56" i="1"/>
  <c r="P57" i="1"/>
  <c r="F59" i="1"/>
  <c r="K61" i="1"/>
  <c r="P62" i="1"/>
  <c r="F64" i="1"/>
  <c r="K65" i="1"/>
  <c r="P66" i="1"/>
  <c r="F68" i="1"/>
  <c r="K69" i="1"/>
  <c r="P70" i="1"/>
  <c r="F72" i="1"/>
  <c r="K73" i="1"/>
  <c r="P74" i="1"/>
  <c r="G110" i="1"/>
  <c r="F110" i="1"/>
  <c r="E110" i="1"/>
  <c r="G80" i="1"/>
  <c r="K80" i="1"/>
  <c r="O80" i="1"/>
  <c r="P81" i="1"/>
  <c r="F83" i="1"/>
  <c r="K84" i="1"/>
  <c r="P85" i="1"/>
  <c r="O86" i="1"/>
  <c r="K86" i="1"/>
  <c r="P86" i="1"/>
  <c r="L87" i="1"/>
  <c r="K36" i="1"/>
  <c r="P37" i="1"/>
  <c r="F39" i="1"/>
  <c r="G47" i="1"/>
  <c r="K47" i="1"/>
  <c r="P48" i="1"/>
  <c r="F50" i="1"/>
  <c r="K51" i="1"/>
  <c r="P52" i="1"/>
  <c r="F54" i="1"/>
  <c r="K55" i="1"/>
  <c r="P56" i="1"/>
  <c r="F58" i="1"/>
  <c r="K59" i="1"/>
  <c r="P61" i="1"/>
  <c r="F63" i="1"/>
  <c r="K110" i="1"/>
  <c r="J110" i="1"/>
  <c r="L110" i="1"/>
  <c r="L80" i="1"/>
  <c r="F82" i="1"/>
  <c r="P87" i="1"/>
  <c r="E87" i="1"/>
  <c r="F88" i="1"/>
  <c r="J88" i="1"/>
  <c r="G89" i="1"/>
  <c r="K89" i="1"/>
  <c r="L90" i="1"/>
  <c r="P90" i="1"/>
  <c r="E91" i="1"/>
  <c r="F92" i="1"/>
  <c r="J92" i="1"/>
  <c r="K93" i="1"/>
  <c r="O93" i="1"/>
  <c r="P94" i="1"/>
  <c r="E95" i="1"/>
  <c r="F96" i="1"/>
  <c r="J96" i="1"/>
  <c r="K97" i="1"/>
  <c r="O97" i="1"/>
  <c r="P98" i="1"/>
  <c r="E99" i="1"/>
  <c r="F100" i="1"/>
  <c r="J100" i="1"/>
  <c r="G101" i="1"/>
  <c r="K101" i="1"/>
  <c r="O101" i="1"/>
  <c r="L102" i="1"/>
  <c r="P102" i="1"/>
  <c r="E103" i="1"/>
  <c r="Q103" i="1"/>
  <c r="F104" i="1"/>
  <c r="J104" i="1"/>
  <c r="G105" i="1"/>
  <c r="K105" i="1"/>
  <c r="O105" i="1"/>
  <c r="L106" i="1"/>
  <c r="P106" i="1"/>
  <c r="E107" i="1"/>
  <c r="F108" i="1"/>
  <c r="J108" i="1"/>
  <c r="G109" i="1"/>
  <c r="K109" i="1"/>
  <c r="O109" i="1"/>
  <c r="E114" i="1"/>
  <c r="Q114" i="1"/>
  <c r="F115" i="1"/>
  <c r="J115" i="1"/>
  <c r="G116" i="1"/>
  <c r="K116" i="1"/>
  <c r="O116" i="1"/>
  <c r="L119" i="1"/>
  <c r="P119" i="1"/>
  <c r="E120" i="1"/>
  <c r="Q120" i="1"/>
  <c r="F121" i="1"/>
  <c r="J121" i="1"/>
  <c r="G122" i="1"/>
  <c r="K122" i="1"/>
  <c r="L123" i="1"/>
  <c r="P123" i="1"/>
  <c r="Q124" i="1"/>
  <c r="F125" i="1"/>
  <c r="G126" i="1"/>
  <c r="K126" i="1"/>
  <c r="L127" i="1"/>
  <c r="P127" i="1"/>
  <c r="Q128" i="1"/>
  <c r="F129" i="1"/>
  <c r="G130" i="1"/>
  <c r="K130" i="1"/>
  <c r="L131" i="1"/>
  <c r="Q132" i="1"/>
  <c r="F133" i="1"/>
  <c r="G134" i="1"/>
  <c r="K134" i="1"/>
  <c r="L135" i="1"/>
  <c r="Q136" i="1"/>
  <c r="N137" i="1"/>
  <c r="C177" i="1"/>
  <c r="F141" i="1"/>
  <c r="G88" i="1"/>
  <c r="L89" i="1"/>
  <c r="Q90" i="1"/>
  <c r="G92" i="1"/>
  <c r="L93" i="1"/>
  <c r="Q94" i="1"/>
  <c r="G96" i="1"/>
  <c r="L97" i="1"/>
  <c r="Q98" i="1"/>
  <c r="G100" i="1"/>
  <c r="L101" i="1"/>
  <c r="Q102" i="1"/>
  <c r="G104" i="1"/>
  <c r="L105" i="1"/>
  <c r="Q106" i="1"/>
  <c r="G108" i="1"/>
  <c r="L109" i="1"/>
  <c r="G115" i="1"/>
  <c r="L116" i="1"/>
  <c r="Q119" i="1"/>
  <c r="G121" i="1"/>
  <c r="L122" i="1"/>
  <c r="Q123" i="1"/>
  <c r="G125" i="1"/>
  <c r="L126" i="1"/>
  <c r="Q127" i="1"/>
  <c r="G129" i="1"/>
  <c r="L130" i="1"/>
  <c r="F132" i="1"/>
  <c r="J132" i="1"/>
  <c r="G133" i="1"/>
  <c r="L134" i="1"/>
  <c r="E135" i="1"/>
  <c r="F136" i="1"/>
  <c r="J136" i="1"/>
  <c r="C137" i="1"/>
  <c r="I177" i="1"/>
  <c r="J141" i="1"/>
  <c r="F86" i="1"/>
  <c r="K87" i="1"/>
  <c r="P88" i="1"/>
  <c r="F90" i="1"/>
  <c r="K91" i="1"/>
  <c r="P92" i="1"/>
  <c r="F94" i="1"/>
  <c r="K95" i="1"/>
  <c r="F98" i="1"/>
  <c r="K99" i="1"/>
  <c r="F106" i="1"/>
  <c r="P121" i="1"/>
  <c r="E122" i="1"/>
  <c r="F123" i="1"/>
  <c r="J123" i="1"/>
  <c r="K124" i="1"/>
  <c r="O124" i="1"/>
  <c r="P125" i="1"/>
  <c r="E126" i="1"/>
  <c r="F127" i="1"/>
  <c r="J127" i="1"/>
  <c r="K128" i="1"/>
  <c r="O128" i="1"/>
  <c r="P129" i="1"/>
  <c r="E130" i="1"/>
  <c r="F131" i="1"/>
  <c r="J131" i="1"/>
  <c r="K132" i="1"/>
  <c r="P133" i="1"/>
  <c r="E134" i="1"/>
  <c r="F135" i="1"/>
  <c r="J135" i="1"/>
  <c r="K136" i="1"/>
  <c r="O136" i="1"/>
  <c r="H137" i="1"/>
  <c r="E141" i="1"/>
  <c r="K141" i="1"/>
  <c r="F89" i="1"/>
  <c r="K90" i="1"/>
  <c r="P91" i="1"/>
  <c r="F93" i="1"/>
  <c r="K94" i="1"/>
  <c r="P95" i="1"/>
  <c r="F97" i="1"/>
  <c r="K98" i="1"/>
  <c r="P99" i="1"/>
  <c r="P107" i="1"/>
  <c r="P114" i="1"/>
  <c r="G141" i="1"/>
  <c r="P141" i="1"/>
  <c r="M177" i="1"/>
  <c r="G142" i="1"/>
  <c r="K142" i="1"/>
  <c r="L143" i="1"/>
  <c r="P143" i="1"/>
  <c r="E144" i="1"/>
  <c r="F145" i="1"/>
  <c r="J145" i="1"/>
  <c r="K146" i="1"/>
  <c r="O146" i="1"/>
  <c r="P147" i="1"/>
  <c r="E148" i="1"/>
  <c r="F149" i="1"/>
  <c r="J149" i="1"/>
  <c r="G150" i="1"/>
  <c r="K150" i="1"/>
  <c r="L151" i="1"/>
  <c r="P151" i="1"/>
  <c r="Q152" i="1"/>
  <c r="F153" i="1"/>
  <c r="G154" i="1"/>
  <c r="K154" i="1"/>
  <c r="L155" i="1"/>
  <c r="Q156" i="1"/>
  <c r="F157" i="1"/>
  <c r="G158" i="1"/>
  <c r="K158" i="1"/>
  <c r="L159" i="1"/>
  <c r="P159" i="1"/>
  <c r="E160" i="1"/>
  <c r="F161" i="1"/>
  <c r="J161" i="1"/>
  <c r="G162" i="1"/>
  <c r="K162" i="1"/>
  <c r="L163" i="1"/>
  <c r="P163" i="1"/>
  <c r="E164" i="1"/>
  <c r="F165" i="1"/>
  <c r="J165" i="1"/>
  <c r="K166" i="1"/>
  <c r="O166" i="1"/>
  <c r="P167" i="1"/>
  <c r="E168" i="1"/>
  <c r="F171" i="1"/>
  <c r="J171" i="1"/>
  <c r="K172" i="1"/>
  <c r="O172" i="1"/>
  <c r="P173" i="1"/>
  <c r="E174" i="1"/>
  <c r="F175" i="1"/>
  <c r="J175" i="1"/>
  <c r="K176" i="1"/>
  <c r="O176" i="1"/>
  <c r="H177" i="1"/>
  <c r="E181" i="1"/>
  <c r="M231" i="1"/>
  <c r="G231" i="1" s="1"/>
  <c r="Q181" i="1"/>
  <c r="F182" i="1"/>
  <c r="J182" i="1"/>
  <c r="K183" i="1"/>
  <c r="O183" i="1"/>
  <c r="P184" i="1"/>
  <c r="E185" i="1"/>
  <c r="F186" i="1"/>
  <c r="J186" i="1"/>
  <c r="G187" i="1"/>
  <c r="K187" i="1"/>
  <c r="L188" i="1"/>
  <c r="P188" i="1"/>
  <c r="Q189" i="1"/>
  <c r="F190" i="1"/>
  <c r="J191" i="1"/>
  <c r="P142" i="1"/>
  <c r="E143" i="1"/>
  <c r="F144" i="1"/>
  <c r="J144" i="1"/>
  <c r="K145" i="1"/>
  <c r="O145" i="1"/>
  <c r="P146" i="1"/>
  <c r="E147" i="1"/>
  <c r="F148" i="1"/>
  <c r="J148" i="1"/>
  <c r="K149" i="1"/>
  <c r="O149" i="1"/>
  <c r="P150" i="1"/>
  <c r="E151" i="1"/>
  <c r="F152" i="1"/>
  <c r="J152" i="1"/>
  <c r="K153" i="1"/>
  <c r="O153" i="1"/>
  <c r="P154" i="1"/>
  <c r="E155" i="1"/>
  <c r="F156" i="1"/>
  <c r="J156" i="1"/>
  <c r="K157" i="1"/>
  <c r="O157" i="1"/>
  <c r="P158" i="1"/>
  <c r="E159" i="1"/>
  <c r="F160" i="1"/>
  <c r="J160" i="1"/>
  <c r="K161" i="1"/>
  <c r="O161" i="1"/>
  <c r="P162" i="1"/>
  <c r="E163" i="1"/>
  <c r="F164" i="1"/>
  <c r="J164" i="1"/>
  <c r="K165" i="1"/>
  <c r="O165" i="1"/>
  <c r="P166" i="1"/>
  <c r="E167" i="1"/>
  <c r="F168" i="1"/>
  <c r="J168" i="1"/>
  <c r="K171" i="1"/>
  <c r="O171" i="1"/>
  <c r="P172" i="1"/>
  <c r="E173" i="1"/>
  <c r="F174" i="1"/>
  <c r="J174" i="1"/>
  <c r="K175" i="1"/>
  <c r="O175" i="1"/>
  <c r="P176" i="1"/>
  <c r="F181" i="1"/>
  <c r="J181" i="1"/>
  <c r="G182" i="1"/>
  <c r="L183" i="1"/>
  <c r="E184" i="1"/>
  <c r="F185" i="1"/>
  <c r="J185" i="1"/>
  <c r="G186" i="1"/>
  <c r="L187" i="1"/>
  <c r="E188" i="1"/>
  <c r="F189" i="1"/>
  <c r="J189" i="1"/>
  <c r="O191" i="1"/>
  <c r="F143" i="1"/>
  <c r="K144" i="1"/>
  <c r="P145" i="1"/>
  <c r="F147" i="1"/>
  <c r="K148" i="1"/>
  <c r="P149" i="1"/>
  <c r="F151" i="1"/>
  <c r="K152" i="1"/>
  <c r="P153" i="1"/>
  <c r="F155" i="1"/>
  <c r="K156" i="1"/>
  <c r="P157" i="1"/>
  <c r="F159" i="1"/>
  <c r="K160" i="1"/>
  <c r="P161" i="1"/>
  <c r="F163" i="1"/>
  <c r="K164" i="1"/>
  <c r="P165" i="1"/>
  <c r="F167" i="1"/>
  <c r="K168" i="1"/>
  <c r="P171" i="1"/>
  <c r="F173" i="1"/>
  <c r="K174" i="1"/>
  <c r="P175" i="1"/>
  <c r="G181" i="1"/>
  <c r="K181" i="1"/>
  <c r="O181" i="1"/>
  <c r="P182" i="1"/>
  <c r="F184" i="1"/>
  <c r="K185" i="1"/>
  <c r="P186" i="1"/>
  <c r="F188" i="1"/>
  <c r="K189" i="1"/>
  <c r="P190" i="1"/>
  <c r="E191" i="1"/>
  <c r="K191" i="1"/>
  <c r="Q191" i="1"/>
  <c r="J231" i="1"/>
  <c r="L231" i="1"/>
  <c r="L181" i="1"/>
  <c r="F183" i="1"/>
  <c r="F187" i="1"/>
  <c r="L191" i="1"/>
  <c r="Q192" i="1"/>
  <c r="F193" i="1"/>
  <c r="G194" i="1"/>
  <c r="K194" i="1"/>
  <c r="L195" i="1"/>
  <c r="P195" i="1"/>
  <c r="Q196" i="1"/>
  <c r="F197" i="1"/>
  <c r="G198" i="1"/>
  <c r="K198" i="1"/>
  <c r="L199" i="1"/>
  <c r="Q200" i="1"/>
  <c r="F201" i="1"/>
  <c r="G202" i="1"/>
  <c r="K202" i="1"/>
  <c r="L203" i="1"/>
  <c r="P203" i="1"/>
  <c r="Q204" i="1"/>
  <c r="F205" i="1"/>
  <c r="G206" i="1"/>
  <c r="K206" i="1"/>
  <c r="L207" i="1"/>
  <c r="Q208" i="1"/>
  <c r="F209" i="1"/>
  <c r="G210" i="1"/>
  <c r="L211" i="1"/>
  <c r="Q212" i="1"/>
  <c r="G214" i="1"/>
  <c r="L215" i="1"/>
  <c r="Q216" i="1"/>
  <c r="K218" i="1"/>
  <c r="J218" i="1"/>
  <c r="G193" i="1"/>
  <c r="L194" i="1"/>
  <c r="Q195" i="1"/>
  <c r="G197" i="1"/>
  <c r="L198" i="1"/>
  <c r="Q199" i="1"/>
  <c r="G201" i="1"/>
  <c r="L202" i="1"/>
  <c r="Q203" i="1"/>
  <c r="G205" i="1"/>
  <c r="L206" i="1"/>
  <c r="Q207" i="1"/>
  <c r="G209" i="1"/>
  <c r="L210" i="1"/>
  <c r="E211" i="1"/>
  <c r="F212" i="1"/>
  <c r="J212" i="1"/>
  <c r="K213" i="1"/>
  <c r="O213" i="1"/>
  <c r="P214" i="1"/>
  <c r="E215" i="1"/>
  <c r="F216" i="1"/>
  <c r="J216" i="1"/>
  <c r="K217" i="1"/>
  <c r="O217" i="1"/>
  <c r="K192" i="1"/>
  <c r="P193" i="1"/>
  <c r="E194" i="1"/>
  <c r="F195" i="1"/>
  <c r="K196" i="1"/>
  <c r="O196" i="1"/>
  <c r="P197" i="1"/>
  <c r="E198" i="1"/>
  <c r="F199" i="1"/>
  <c r="J199" i="1"/>
  <c r="K200" i="1"/>
  <c r="O200" i="1"/>
  <c r="P201" i="1"/>
  <c r="E202" i="1"/>
  <c r="F203" i="1"/>
  <c r="J203" i="1"/>
  <c r="K204" i="1"/>
  <c r="O204" i="1"/>
  <c r="P205" i="1"/>
  <c r="E206" i="1"/>
  <c r="F207" i="1"/>
  <c r="J207" i="1"/>
  <c r="K208" i="1"/>
  <c r="O208" i="1"/>
  <c r="P209" i="1"/>
  <c r="E210" i="1"/>
  <c r="F211" i="1"/>
  <c r="J211" i="1"/>
  <c r="K212" i="1"/>
  <c r="O212" i="1"/>
  <c r="P213" i="1"/>
  <c r="E214" i="1"/>
  <c r="F215" i="1"/>
  <c r="J215" i="1"/>
  <c r="K216" i="1"/>
  <c r="O216" i="1"/>
  <c r="P217" i="1"/>
  <c r="L218" i="1"/>
  <c r="P192" i="1"/>
  <c r="K195" i="1"/>
  <c r="Q218" i="1"/>
  <c r="F219" i="1"/>
  <c r="G222" i="1"/>
  <c r="L223" i="1"/>
  <c r="Q224" i="1"/>
  <c r="F225" i="1"/>
  <c r="J225" i="1"/>
  <c r="G226" i="1"/>
  <c r="K226" i="1"/>
  <c r="L227" i="1"/>
  <c r="E228" i="1"/>
  <c r="F229" i="1"/>
  <c r="J229" i="1"/>
  <c r="G230" i="1"/>
  <c r="K230" i="1"/>
  <c r="E235" i="1"/>
  <c r="I299" i="1"/>
  <c r="M299" i="1"/>
  <c r="G299" i="1" s="1"/>
  <c r="Q235" i="1"/>
  <c r="F236" i="1"/>
  <c r="G237" i="1"/>
  <c r="L238" i="1"/>
  <c r="Q239" i="1"/>
  <c r="G241" i="1"/>
  <c r="Q243" i="1"/>
  <c r="G245" i="1"/>
  <c r="G246" i="1"/>
  <c r="F218" i="1"/>
  <c r="K219" i="1"/>
  <c r="O219" i="1"/>
  <c r="P222" i="1"/>
  <c r="E223" i="1"/>
  <c r="F224" i="1"/>
  <c r="J224" i="1"/>
  <c r="K225" i="1"/>
  <c r="O225" i="1"/>
  <c r="P226" i="1"/>
  <c r="E227" i="1"/>
  <c r="F228" i="1"/>
  <c r="J228" i="1"/>
  <c r="K229" i="1"/>
  <c r="O229" i="1"/>
  <c r="P230" i="1"/>
  <c r="F235" i="1"/>
  <c r="J235" i="1"/>
  <c r="K236" i="1"/>
  <c r="O236" i="1"/>
  <c r="P237" i="1"/>
  <c r="E238" i="1"/>
  <c r="F239" i="1"/>
  <c r="J239" i="1"/>
  <c r="K240" i="1"/>
  <c r="O240" i="1"/>
  <c r="P241" i="1"/>
  <c r="E242" i="1"/>
  <c r="F243" i="1"/>
  <c r="J243" i="1"/>
  <c r="K244" i="1"/>
  <c r="O244" i="1"/>
  <c r="P246" i="1"/>
  <c r="E247" i="1"/>
  <c r="K247" i="1"/>
  <c r="P219" i="1"/>
  <c r="F223" i="1"/>
  <c r="K224" i="1"/>
  <c r="P225" i="1"/>
  <c r="F227" i="1"/>
  <c r="K228" i="1"/>
  <c r="P229" i="1"/>
  <c r="E299" i="1"/>
  <c r="G235" i="1"/>
  <c r="K235" i="1"/>
  <c r="O235" i="1"/>
  <c r="P236" i="1"/>
  <c r="F238" i="1"/>
  <c r="K239" i="1"/>
  <c r="P240" i="1"/>
  <c r="F242" i="1"/>
  <c r="K243" i="1"/>
  <c r="P244" i="1"/>
  <c r="G247" i="1"/>
  <c r="L247" i="1"/>
  <c r="L235" i="1"/>
  <c r="F248" i="1"/>
  <c r="J248" i="1"/>
  <c r="K249" i="1"/>
  <c r="O249" i="1"/>
  <c r="P250" i="1"/>
  <c r="E251" i="1"/>
  <c r="K253" i="1"/>
  <c r="O253" i="1"/>
  <c r="E255" i="1"/>
  <c r="F256" i="1"/>
  <c r="J256" i="1"/>
  <c r="K257" i="1"/>
  <c r="O257" i="1"/>
  <c r="P258" i="1"/>
  <c r="E259" i="1"/>
  <c r="F260" i="1"/>
  <c r="J260" i="1"/>
  <c r="K261" i="1"/>
  <c r="O261" i="1"/>
  <c r="P262" i="1"/>
  <c r="E263" i="1"/>
  <c r="F264" i="1"/>
  <c r="J264" i="1"/>
  <c r="K265" i="1"/>
  <c r="O265" i="1"/>
  <c r="P266" i="1"/>
  <c r="E267" i="1"/>
  <c r="F268" i="1"/>
  <c r="J268" i="1"/>
  <c r="G269" i="1"/>
  <c r="K269" i="1"/>
  <c r="O269" i="1"/>
  <c r="P270" i="1"/>
  <c r="E271" i="1"/>
  <c r="F272" i="1"/>
  <c r="K248" i="1"/>
  <c r="O248" i="1"/>
  <c r="P249" i="1"/>
  <c r="E250" i="1"/>
  <c r="F251" i="1"/>
  <c r="J251" i="1"/>
  <c r="P253" i="1"/>
  <c r="E254" i="1"/>
  <c r="F255" i="1"/>
  <c r="J255" i="1"/>
  <c r="K256" i="1"/>
  <c r="O256" i="1"/>
  <c r="P257" i="1"/>
  <c r="E258" i="1"/>
  <c r="F259" i="1"/>
  <c r="J259" i="1"/>
  <c r="K260" i="1"/>
  <c r="O260" i="1"/>
  <c r="P261" i="1"/>
  <c r="E262" i="1"/>
  <c r="F263" i="1"/>
  <c r="J263" i="1"/>
  <c r="K264" i="1"/>
  <c r="O264" i="1"/>
  <c r="P265" i="1"/>
  <c r="E266" i="1"/>
  <c r="F267" i="1"/>
  <c r="J267" i="1"/>
  <c r="K268" i="1"/>
  <c r="O268" i="1"/>
  <c r="P269" i="1"/>
  <c r="E270" i="1"/>
  <c r="F271" i="1"/>
  <c r="J271" i="1"/>
  <c r="P248" i="1"/>
  <c r="F250" i="1"/>
  <c r="K251" i="1"/>
  <c r="F254" i="1"/>
  <c r="K255" i="1"/>
  <c r="F258" i="1"/>
  <c r="K259" i="1"/>
  <c r="O272" i="1"/>
  <c r="P273" i="1"/>
  <c r="E274" i="1"/>
  <c r="F275" i="1"/>
  <c r="J275" i="1"/>
  <c r="K278" i="1"/>
  <c r="O278" i="1"/>
  <c r="P279" i="1"/>
  <c r="E280" i="1"/>
  <c r="F281" i="1"/>
  <c r="J281" i="1"/>
  <c r="G282" i="1"/>
  <c r="K282" i="1"/>
  <c r="O282" i="1"/>
  <c r="P283" i="1"/>
  <c r="E284" i="1"/>
  <c r="F285" i="1"/>
  <c r="J285" i="1"/>
  <c r="G286" i="1"/>
  <c r="K286" i="1"/>
  <c r="O286" i="1"/>
  <c r="L287" i="1"/>
  <c r="P287" i="1"/>
  <c r="E288" i="1"/>
  <c r="F289" i="1"/>
  <c r="J289" i="1"/>
  <c r="K290" i="1"/>
  <c r="O290" i="1"/>
  <c r="P291" i="1"/>
  <c r="E292" i="1"/>
  <c r="F293" i="1"/>
  <c r="J293" i="1"/>
  <c r="K294" i="1"/>
  <c r="O294" i="1"/>
  <c r="E296" i="1"/>
  <c r="P296" i="1"/>
  <c r="O297" i="1"/>
  <c r="P298" i="1"/>
  <c r="E273" i="1"/>
  <c r="F274" i="1"/>
  <c r="J274" i="1"/>
  <c r="G275" i="1"/>
  <c r="L278" i="1"/>
  <c r="Q279" i="1"/>
  <c r="F280" i="1"/>
  <c r="J280" i="1"/>
  <c r="G281" i="1"/>
  <c r="L282" i="1"/>
  <c r="Q283" i="1"/>
  <c r="F284" i="1"/>
  <c r="J284" i="1"/>
  <c r="G285" i="1"/>
  <c r="L286" i="1"/>
  <c r="Q287" i="1"/>
  <c r="G289" i="1"/>
  <c r="L290" i="1"/>
  <c r="Q291" i="1"/>
  <c r="G293" i="1"/>
  <c r="L294" i="1"/>
  <c r="E297" i="1"/>
  <c r="F273" i="1"/>
  <c r="K274" i="1"/>
  <c r="P275" i="1"/>
  <c r="F279" i="1"/>
  <c r="K280" i="1"/>
  <c r="F283" i="1"/>
  <c r="K284" i="1"/>
  <c r="F287" i="1"/>
  <c r="F295" i="1"/>
  <c r="G297" i="1"/>
  <c r="O298" i="1"/>
  <c r="H351" i="1"/>
  <c r="J303" i="1"/>
  <c r="F303" i="1"/>
  <c r="K303" i="1"/>
  <c r="F278" i="1"/>
  <c r="K279" i="1"/>
  <c r="K283" i="1"/>
  <c r="P288" i="1"/>
  <c r="F290" i="1"/>
  <c r="K291" i="1"/>
  <c r="P292" i="1"/>
  <c r="F294" i="1"/>
  <c r="L297" i="1"/>
  <c r="Q298" i="1"/>
  <c r="C351" i="1"/>
  <c r="G303" i="1"/>
  <c r="L304" i="1"/>
  <c r="P304" i="1"/>
  <c r="Q305" i="1"/>
  <c r="F306" i="1"/>
  <c r="G307" i="1"/>
  <c r="K307" i="1"/>
  <c r="J309" i="1"/>
  <c r="F311" i="1"/>
  <c r="E311" i="1"/>
  <c r="Q304" i="1"/>
  <c r="G306" i="1"/>
  <c r="L307" i="1"/>
  <c r="J314" i="1"/>
  <c r="K298" i="1"/>
  <c r="E303" i="1"/>
  <c r="I351" i="1"/>
  <c r="M351" i="1"/>
  <c r="Q303" i="1"/>
  <c r="F304" i="1"/>
  <c r="K305" i="1"/>
  <c r="P306" i="1"/>
  <c r="G308" i="1"/>
  <c r="L308" i="1"/>
  <c r="P308" i="1"/>
  <c r="O309" i="1"/>
  <c r="L310" i="1"/>
  <c r="P315" i="1"/>
  <c r="O315" i="1"/>
  <c r="N351" i="1"/>
  <c r="K304" i="1"/>
  <c r="P305" i="1"/>
  <c r="F307" i="1"/>
  <c r="F313" i="1"/>
  <c r="E313" i="1"/>
  <c r="G317" i="1"/>
  <c r="L318" i="1"/>
  <c r="E319" i="1"/>
  <c r="F320" i="1"/>
  <c r="J320" i="1"/>
  <c r="K321" i="1"/>
  <c r="O321" i="1"/>
  <c r="P322" i="1"/>
  <c r="E323" i="1"/>
  <c r="F324" i="1"/>
  <c r="J324" i="1"/>
  <c r="K325" i="1"/>
  <c r="O325" i="1"/>
  <c r="P326" i="1"/>
  <c r="F327" i="1"/>
  <c r="J327" i="1"/>
  <c r="G330" i="1"/>
  <c r="F331" i="1"/>
  <c r="L331" i="1"/>
  <c r="G310" i="1"/>
  <c r="G312" i="1"/>
  <c r="L313" i="1"/>
  <c r="E314" i="1"/>
  <c r="F315" i="1"/>
  <c r="J315" i="1"/>
  <c r="K316" i="1"/>
  <c r="O316" i="1"/>
  <c r="P317" i="1"/>
  <c r="E318" i="1"/>
  <c r="F319" i="1"/>
  <c r="J319" i="1"/>
  <c r="K320" i="1"/>
  <c r="O320" i="1"/>
  <c r="P321" i="1"/>
  <c r="E322" i="1"/>
  <c r="F323" i="1"/>
  <c r="J323" i="1"/>
  <c r="K324" i="1"/>
  <c r="O324" i="1"/>
  <c r="P325" i="1"/>
  <c r="E326" i="1"/>
  <c r="K327" i="1"/>
  <c r="P310" i="1"/>
  <c r="P312" i="1"/>
  <c r="F314" i="1"/>
  <c r="K315" i="1"/>
  <c r="P316" i="1"/>
  <c r="E317" i="1"/>
  <c r="F318" i="1"/>
  <c r="J318" i="1"/>
  <c r="K319" i="1"/>
  <c r="P320" i="1"/>
  <c r="F322" i="1"/>
  <c r="K323" i="1"/>
  <c r="F326" i="1"/>
  <c r="E327" i="1"/>
  <c r="P327" i="1"/>
  <c r="J330" i="1"/>
  <c r="O331" i="1"/>
  <c r="P332" i="1"/>
  <c r="E333" i="1"/>
  <c r="F334" i="1"/>
  <c r="J334" i="1"/>
  <c r="K335" i="1"/>
  <c r="O335" i="1"/>
  <c r="P336" i="1"/>
  <c r="E337" i="1"/>
  <c r="F338" i="1"/>
  <c r="J338" i="1"/>
  <c r="G339" i="1"/>
  <c r="K339" i="1"/>
  <c r="P341" i="1"/>
  <c r="O341" i="1"/>
  <c r="K341" i="1"/>
  <c r="Q332" i="1"/>
  <c r="G334" i="1"/>
  <c r="L335" i="1"/>
  <c r="Q336" i="1"/>
  <c r="G338" i="1"/>
  <c r="L339" i="1"/>
  <c r="E340" i="1"/>
  <c r="J340" i="1"/>
  <c r="P340" i="1"/>
  <c r="F332" i="1"/>
  <c r="K333" i="1"/>
  <c r="P334" i="1"/>
  <c r="F336" i="1"/>
  <c r="K337" i="1"/>
  <c r="P338" i="1"/>
  <c r="F340" i="1"/>
  <c r="L340" i="1"/>
  <c r="Q340" i="1"/>
  <c r="Q341" i="1"/>
  <c r="K332" i="1"/>
  <c r="P333" i="1"/>
  <c r="F335" i="1"/>
  <c r="K336" i="1"/>
  <c r="P337" i="1"/>
  <c r="F339" i="1"/>
  <c r="P342" i="1"/>
  <c r="E343" i="1"/>
  <c r="F344" i="1"/>
  <c r="J344" i="1"/>
  <c r="K345" i="1"/>
  <c r="O345" i="1"/>
  <c r="P346" i="1"/>
  <c r="E347" i="1"/>
  <c r="F348" i="1"/>
  <c r="J348" i="1"/>
  <c r="K349" i="1"/>
  <c r="O349" i="1"/>
  <c r="L350" i="1"/>
  <c r="E342" i="1"/>
  <c r="F343" i="1"/>
  <c r="J343" i="1"/>
  <c r="K344" i="1"/>
  <c r="O344" i="1"/>
  <c r="P345" i="1"/>
  <c r="E346" i="1"/>
  <c r="F347" i="1"/>
  <c r="J347" i="1"/>
  <c r="K348" i="1"/>
  <c r="O348" i="1"/>
  <c r="P349" i="1"/>
  <c r="E350" i="1"/>
  <c r="F342" i="1"/>
  <c r="P344" i="1"/>
  <c r="F346" i="1"/>
  <c r="K347" i="1"/>
  <c r="F350" i="1"/>
  <c r="J350" i="1"/>
  <c r="J299" i="1" l="1"/>
  <c r="L299" i="1"/>
  <c r="E231" i="1"/>
  <c r="K231" i="1"/>
  <c r="N5" i="1"/>
  <c r="M5" i="1"/>
  <c r="O5" i="1" s="1"/>
  <c r="D5" i="1"/>
  <c r="I5" i="1"/>
  <c r="P351" i="1"/>
  <c r="O351" i="1"/>
  <c r="Q351" i="1"/>
  <c r="G351" i="1"/>
  <c r="F351" i="1"/>
  <c r="E351" i="1"/>
  <c r="L351" i="1"/>
  <c r="K351" i="1"/>
  <c r="J351" i="1"/>
  <c r="K299" i="1"/>
  <c r="O231" i="1"/>
  <c r="Q231" i="1"/>
  <c r="P231" i="1"/>
  <c r="L137" i="1"/>
  <c r="K137" i="1"/>
  <c r="J137" i="1"/>
  <c r="O137" i="1"/>
  <c r="K76" i="1"/>
  <c r="J76" i="1"/>
  <c r="L76" i="1"/>
  <c r="F43" i="1"/>
  <c r="E43" i="1"/>
  <c r="G43" i="1"/>
  <c r="F76" i="1"/>
  <c r="F20" i="1"/>
  <c r="E20" i="1"/>
  <c r="G20" i="1"/>
  <c r="C5" i="1"/>
  <c r="O177" i="1"/>
  <c r="Q177" i="1"/>
  <c r="P177" i="1"/>
  <c r="P137" i="1"/>
  <c r="O76" i="1"/>
  <c r="Q76" i="1"/>
  <c r="P76" i="1"/>
  <c r="G76" i="1"/>
  <c r="E137" i="1"/>
  <c r="G137" i="1"/>
  <c r="F137" i="1"/>
  <c r="Q137" i="1"/>
  <c r="Q299" i="1"/>
  <c r="P299" i="1"/>
  <c r="O299" i="1"/>
  <c r="K177" i="1"/>
  <c r="J177" i="1"/>
  <c r="L177" i="1"/>
  <c r="G177" i="1"/>
  <c r="F177" i="1"/>
  <c r="E177" i="1"/>
  <c r="Q20" i="1"/>
  <c r="P20" i="1"/>
  <c r="O20" i="1"/>
  <c r="P43" i="1"/>
  <c r="J20" i="1"/>
  <c r="L20" i="1"/>
  <c r="K20" i="1"/>
  <c r="H5" i="1"/>
  <c r="Q5" i="1" l="1"/>
  <c r="F5" i="1"/>
  <c r="E5" i="1"/>
  <c r="G5" i="1"/>
  <c r="J5" i="1"/>
  <c r="L5" i="1"/>
  <c r="K5" i="1"/>
  <c r="P5" i="1"/>
</calcChain>
</file>

<file path=xl/comments1.xml><?xml version="1.0" encoding="utf-8"?>
<comments xmlns="http://schemas.openxmlformats.org/spreadsheetml/2006/main">
  <authors>
    <author>Ramona Garner</author>
    <author>ramona.garner</author>
  </authors>
  <commentList>
    <comment ref="R5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$3.43 diff between item 442 and 439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$15.50 diff between item 442 and 439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Ramona Garner:</t>
        </r>
        <r>
          <rPr>
            <sz val="9"/>
            <color indexed="81"/>
            <rFont val="Tahoma"/>
            <family val="2"/>
          </rPr>
          <t xml:space="preserve">
$11.59 diff between item 442 and 439</t>
        </r>
      </text>
    </comment>
    <comment ref="AG5" authorId="1" shapeId="0">
      <text>
        <r>
          <rPr>
            <b/>
            <sz val="10"/>
            <color indexed="81"/>
            <rFont val="Tahoma"/>
            <family val="2"/>
          </rPr>
          <t>ramona.garner:</t>
        </r>
        <r>
          <rPr>
            <sz val="10"/>
            <color indexed="81"/>
            <rFont val="Tahoma"/>
            <family val="2"/>
          </rPr>
          <t xml:space="preserve">
Added 11.86 - difference item 439 and 442</t>
        </r>
      </text>
    </comment>
  </commentList>
</comments>
</file>

<file path=xl/sharedStrings.xml><?xml version="1.0" encoding="utf-8"?>
<sst xmlns="http://schemas.openxmlformats.org/spreadsheetml/2006/main" count="425" uniqueCount="363">
  <si>
    <t>HIDE</t>
  </si>
  <si>
    <t>FY 2015–2016</t>
  </si>
  <si>
    <t>FY 2014–2015</t>
  </si>
  <si>
    <t>FY 2013–2014</t>
  </si>
  <si>
    <t>FY 2012–2013</t>
  </si>
  <si>
    <t>FY 2011–2012</t>
  </si>
  <si>
    <t>FY 2010–2011</t>
  </si>
  <si>
    <t>FY 2009–2010</t>
  </si>
  <si>
    <t>FY 2008–2009</t>
  </si>
  <si>
    <t>FY 2007–2008</t>
  </si>
  <si>
    <t>FY 2006–2007</t>
  </si>
  <si>
    <t>FY 2005–2006</t>
  </si>
  <si>
    <t>Total Fund</t>
  </si>
  <si>
    <t>% Change Between</t>
  </si>
  <si>
    <t>District Name</t>
  </si>
  <si>
    <t>Total Fund Balance</t>
  </si>
  <si>
    <t>Total Enrollment</t>
  </si>
  <si>
    <t>Balance Per Pupil</t>
  </si>
  <si>
    <t>15–16 &amp; 14–15</t>
  </si>
  <si>
    <t xml:space="preserve"> 14–13 &amp; 13–12</t>
  </si>
  <si>
    <t>14–15 &amp; 13–14</t>
  </si>
  <si>
    <t xml:space="preserve"> 13–14 &amp; 12–13</t>
  </si>
  <si>
    <t>13–14 &amp; 12–13</t>
  </si>
  <si>
    <t xml:space="preserve"> 12–13 &amp; 11–12</t>
  </si>
  <si>
    <t>12–13 &amp; 11–12</t>
  </si>
  <si>
    <t xml:space="preserve"> 12–13 &amp; 10–11</t>
  </si>
  <si>
    <t>11–12 &amp; 10–11</t>
  </si>
  <si>
    <t xml:space="preserve"> 11–12 &amp; 09–10</t>
  </si>
  <si>
    <t>10–11 &amp; 09–10</t>
  </si>
  <si>
    <t xml:space="preserve"> 10–11 &amp; 08–09</t>
  </si>
  <si>
    <t>09–10 &amp; 08–09</t>
  </si>
  <si>
    <t xml:space="preserve"> 09–10 &amp; 07–08</t>
  </si>
  <si>
    <t>08–09 &amp; 07–08</t>
  </si>
  <si>
    <t xml:space="preserve"> 08–09 &amp; 06–07</t>
  </si>
  <si>
    <t>07–08 &amp; 06–07</t>
  </si>
  <si>
    <t xml:space="preserve"> 07–08 &amp; 05–06</t>
  </si>
  <si>
    <t>06–07 &amp; 05–06</t>
  </si>
  <si>
    <t xml:space="preserve">                    </t>
  </si>
  <si>
    <t>State Total</t>
  </si>
  <si>
    <t>20,000 and Over</t>
  </si>
  <si>
    <t>17001</t>
  </si>
  <si>
    <t>32081</t>
  </si>
  <si>
    <t>27010</t>
  </si>
  <si>
    <t>17414</t>
  </si>
  <si>
    <t>17415</t>
  </si>
  <si>
    <t>06114</t>
  </si>
  <si>
    <t>06037</t>
  </si>
  <si>
    <t>27003</t>
  </si>
  <si>
    <t>17210</t>
  </si>
  <si>
    <t>17417</t>
  </si>
  <si>
    <t>31015</t>
  </si>
  <si>
    <t xml:space="preserve"> Subtotal  (11 districts)</t>
  </si>
  <si>
    <t>10,000–19,999</t>
  </si>
  <si>
    <t>17401</t>
  </si>
  <si>
    <t>17405</t>
  </si>
  <si>
    <t>31002</t>
  </si>
  <si>
    <t>27403</t>
  </si>
  <si>
    <t>17411</t>
  </si>
  <si>
    <t>03017</t>
  </si>
  <si>
    <t>11001</t>
  </si>
  <si>
    <t>39007</t>
  </si>
  <si>
    <t>17408</t>
  </si>
  <si>
    <t>17403</t>
  </si>
  <si>
    <t>31006</t>
  </si>
  <si>
    <t>34003</t>
  </si>
  <si>
    <t>32356</t>
  </si>
  <si>
    <t>06119</t>
  </si>
  <si>
    <t>03400</t>
  </si>
  <si>
    <t>27400</t>
  </si>
  <si>
    <t>18401</t>
  </si>
  <si>
    <t>31025</t>
  </si>
  <si>
    <t>37501</t>
  </si>
  <si>
    <t xml:space="preserve"> Subtotal  (19 districts)</t>
  </si>
  <si>
    <t>5,000–9,999</t>
  </si>
  <si>
    <t>31201</t>
  </si>
  <si>
    <t>34111</t>
  </si>
  <si>
    <t>18402</t>
  </si>
  <si>
    <t>32354</t>
  </si>
  <si>
    <t>17412</t>
  </si>
  <si>
    <t>27320</t>
  </si>
  <si>
    <t>27401</t>
  </si>
  <si>
    <t>13161</t>
  </si>
  <si>
    <t>31004</t>
  </si>
  <si>
    <t>04246</t>
  </si>
  <si>
    <t>17409</t>
  </si>
  <si>
    <t>27402</t>
  </si>
  <si>
    <t>34033</t>
  </si>
  <si>
    <t>5,000–9,999 (cont.)</t>
  </si>
  <si>
    <t>29320</t>
  </si>
  <si>
    <t>08122</t>
  </si>
  <si>
    <t>39201</t>
  </si>
  <si>
    <t>31103</t>
  </si>
  <si>
    <t>06117</t>
  </si>
  <si>
    <t>17410</t>
  </si>
  <si>
    <t>18400</t>
  </si>
  <si>
    <t>36140</t>
  </si>
  <si>
    <t>09206</t>
  </si>
  <si>
    <t>15201</t>
  </si>
  <si>
    <t>34002</t>
  </si>
  <si>
    <t>27083</t>
  </si>
  <si>
    <t>31016</t>
  </si>
  <si>
    <t>18100</t>
  </si>
  <si>
    <t>24019</t>
  </si>
  <si>
    <t xml:space="preserve"> Subtotal  (28 districts)</t>
  </si>
  <si>
    <t>3,000–4,999</t>
  </si>
  <si>
    <t>39208</t>
  </si>
  <si>
    <t>08458</t>
  </si>
  <si>
    <t>37502</t>
  </si>
  <si>
    <t>32360</t>
  </si>
  <si>
    <t>31401</t>
  </si>
  <si>
    <t>23309</t>
  </si>
  <si>
    <t>17400</t>
  </si>
  <si>
    <t>01147</t>
  </si>
  <si>
    <t>32361</t>
  </si>
  <si>
    <t>29101</t>
  </si>
  <si>
    <t>39202</t>
  </si>
  <si>
    <t>17216</t>
  </si>
  <si>
    <t>05121</t>
  </si>
  <si>
    <t>18303</t>
  </si>
  <si>
    <t>32363</t>
  </si>
  <si>
    <t>39200</t>
  </si>
  <si>
    <t>29100</t>
  </si>
  <si>
    <t>27417</t>
  </si>
  <si>
    <t>21401</t>
  </si>
  <si>
    <t>39119</t>
  </si>
  <si>
    <t>27416</t>
  </si>
  <si>
    <t>39207</t>
  </si>
  <si>
    <t>14005</t>
  </si>
  <si>
    <t>19401</t>
  </si>
  <si>
    <t>17407</t>
  </si>
  <si>
    <t>06112</t>
  </si>
  <si>
    <t>39090</t>
  </si>
  <si>
    <t>27001</t>
  </si>
  <si>
    <t>37504</t>
  </si>
  <si>
    <t>21302</t>
  </si>
  <si>
    <t xml:space="preserve"> Subtotal  (30 districts)</t>
  </si>
  <si>
    <t>2,000–2,999</t>
  </si>
  <si>
    <t>17406</t>
  </si>
  <si>
    <t>05402</t>
  </si>
  <si>
    <t>13144</t>
  </si>
  <si>
    <t>2,000–2,999 (cont.)</t>
  </si>
  <si>
    <t>05323</t>
  </si>
  <si>
    <t>03116</t>
  </si>
  <si>
    <t>29103</t>
  </si>
  <si>
    <t>38267</t>
  </si>
  <si>
    <t>02250</t>
  </si>
  <si>
    <t>27344</t>
  </si>
  <si>
    <t>32414</t>
  </si>
  <si>
    <t>06122</t>
  </si>
  <si>
    <t>13165</t>
  </si>
  <si>
    <t>08404</t>
  </si>
  <si>
    <t>13073</t>
  </si>
  <si>
    <t>31306</t>
  </si>
  <si>
    <t>34401</t>
  </si>
  <si>
    <t>23403</t>
  </si>
  <si>
    <t>37503</t>
  </si>
  <si>
    <t>31332</t>
  </si>
  <si>
    <t>11051</t>
  </si>
  <si>
    <t>31311</t>
  </si>
  <si>
    <t>Subtotal  (21 districts)</t>
  </si>
  <si>
    <t>1,000–1,999</t>
  </si>
  <si>
    <t>27404</t>
  </si>
  <si>
    <t>37507</t>
  </si>
  <si>
    <t>32326</t>
  </si>
  <si>
    <t>33115</t>
  </si>
  <si>
    <t>06098</t>
  </si>
  <si>
    <t>37505</t>
  </si>
  <si>
    <t>13160</t>
  </si>
  <si>
    <t>14028</t>
  </si>
  <si>
    <t>37506</t>
  </si>
  <si>
    <t>06101</t>
  </si>
  <si>
    <t>04222</t>
  </si>
  <si>
    <t>17402</t>
  </si>
  <si>
    <t>39204</t>
  </si>
  <si>
    <t>27343</t>
  </si>
  <si>
    <t>32416</t>
  </si>
  <si>
    <t>03052</t>
  </si>
  <si>
    <t>04129</t>
  </si>
  <si>
    <t>14068</t>
  </si>
  <si>
    <t>32325</t>
  </si>
  <si>
    <t>15206</t>
  </si>
  <si>
    <t>14066</t>
  </si>
  <si>
    <t>04228</t>
  </si>
  <si>
    <t>39205</t>
  </si>
  <si>
    <t>39003</t>
  </si>
  <si>
    <t>20405</t>
  </si>
  <si>
    <t>08401</t>
  </si>
  <si>
    <t>36250</t>
  </si>
  <si>
    <t>34402</t>
  </si>
  <si>
    <t>1,000–1,999 (cont.)</t>
  </si>
  <si>
    <t>39203</t>
  </si>
  <si>
    <t>16050</t>
  </si>
  <si>
    <t>24105</t>
  </si>
  <si>
    <t>24404</t>
  </si>
  <si>
    <t>26056</t>
  </si>
  <si>
    <t>16049</t>
  </si>
  <si>
    <t xml:space="preserve"> Subtotal  (34 districts)</t>
  </si>
  <si>
    <t>500–999</t>
  </si>
  <si>
    <t>25101</t>
  </si>
  <si>
    <t>13146</t>
  </si>
  <si>
    <t>24111</t>
  </si>
  <si>
    <t>15204</t>
  </si>
  <si>
    <t>39120</t>
  </si>
  <si>
    <t>33207</t>
  </si>
  <si>
    <t>39209</t>
  </si>
  <si>
    <t>08402</t>
  </si>
  <si>
    <t>20404</t>
  </si>
  <si>
    <t>19404</t>
  </si>
  <si>
    <t>03053</t>
  </si>
  <si>
    <t>33212</t>
  </si>
  <si>
    <t>30303</t>
  </si>
  <si>
    <t>32358</t>
  </si>
  <si>
    <t>09075</t>
  </si>
  <si>
    <t>33036</t>
  </si>
  <si>
    <t>36400</t>
  </si>
  <si>
    <t>34307</t>
  </si>
  <si>
    <t>28137</t>
  </si>
  <si>
    <t>28149</t>
  </si>
  <si>
    <t>21014</t>
  </si>
  <si>
    <t>21300</t>
  </si>
  <si>
    <t>21237</t>
  </si>
  <si>
    <t>33070</t>
  </si>
  <si>
    <t>13301</t>
  </si>
  <si>
    <t>23402</t>
  </si>
  <si>
    <t>14064</t>
  </si>
  <si>
    <t>04019</t>
  </si>
  <si>
    <t>21232</t>
  </si>
  <si>
    <t>39002</t>
  </si>
  <si>
    <t>02420</t>
  </si>
  <si>
    <t>19403</t>
  </si>
  <si>
    <t>08130</t>
  </si>
  <si>
    <t>34324</t>
  </si>
  <si>
    <t>25118</t>
  </si>
  <si>
    <t>14172</t>
  </si>
  <si>
    <t>25116</t>
  </si>
  <si>
    <t>29311</t>
  </si>
  <si>
    <t>21226</t>
  </si>
  <si>
    <t>500–999 (cont.)</t>
  </si>
  <si>
    <t>22207</t>
  </si>
  <si>
    <t>38300</t>
  </si>
  <si>
    <t>24350</t>
  </si>
  <si>
    <t>16048</t>
  </si>
  <si>
    <t>24410</t>
  </si>
  <si>
    <t>22009</t>
  </si>
  <si>
    <t>29011</t>
  </si>
  <si>
    <t>21206</t>
  </si>
  <si>
    <t>13156</t>
  </si>
  <si>
    <t xml:space="preserve"> Subtotal  (48 districts)</t>
  </si>
  <si>
    <t>100–499</t>
  </si>
  <si>
    <t>05401</t>
  </si>
  <si>
    <t>35200</t>
  </si>
  <si>
    <t>32362</t>
  </si>
  <si>
    <t>33049</t>
  </si>
  <si>
    <t>21303</t>
  </si>
  <si>
    <t>25155</t>
  </si>
  <si>
    <t>29317</t>
  </si>
  <si>
    <t>17903</t>
  </si>
  <si>
    <t>31330</t>
  </si>
  <si>
    <t>07002</t>
  </si>
  <si>
    <t>12110</t>
  </si>
  <si>
    <t>01160</t>
  </si>
  <si>
    <t>36402</t>
  </si>
  <si>
    <t>04127</t>
  </si>
  <si>
    <t>10309</t>
  </si>
  <si>
    <t>25160</t>
  </si>
  <si>
    <t>21214</t>
  </si>
  <si>
    <t>23404</t>
  </si>
  <si>
    <t>Lummi Tribal</t>
  </si>
  <si>
    <t>14065</t>
  </si>
  <si>
    <t>37903</t>
  </si>
  <si>
    <t>24122</t>
  </si>
  <si>
    <t>05313</t>
  </si>
  <si>
    <t>36401</t>
  </si>
  <si>
    <t>21301</t>
  </si>
  <si>
    <t>22200</t>
  </si>
  <si>
    <t>09209</t>
  </si>
  <si>
    <t>26070</t>
  </si>
  <si>
    <t>20406</t>
  </si>
  <si>
    <t>26059</t>
  </si>
  <si>
    <t>28144</t>
  </si>
  <si>
    <t>22105</t>
  </si>
  <si>
    <t>14400</t>
  </si>
  <si>
    <t>36300</t>
  </si>
  <si>
    <t>23054</t>
  </si>
  <si>
    <t>20400</t>
  </si>
  <si>
    <t>33211</t>
  </si>
  <si>
    <t>10070</t>
  </si>
  <si>
    <t>38265</t>
  </si>
  <si>
    <t>13151</t>
  </si>
  <si>
    <t>33183</t>
  </si>
  <si>
    <t>01158</t>
  </si>
  <si>
    <t>100–499 (cont.)</t>
  </si>
  <si>
    <t>23042</t>
  </si>
  <si>
    <t>14077</t>
  </si>
  <si>
    <t>38301</t>
  </si>
  <si>
    <t>38322</t>
  </si>
  <si>
    <t>38320</t>
  </si>
  <si>
    <t>10050</t>
  </si>
  <si>
    <t>27019</t>
  </si>
  <si>
    <t>14097</t>
  </si>
  <si>
    <t>06103</t>
  </si>
  <si>
    <t>33206</t>
  </si>
  <si>
    <t>23311</t>
  </si>
  <si>
    <t>09013</t>
  </si>
  <si>
    <t>13167</t>
  </si>
  <si>
    <t>14117</t>
  </si>
  <si>
    <t>14099</t>
  </si>
  <si>
    <t>38306</t>
  </si>
  <si>
    <t>03050</t>
  </si>
  <si>
    <t>19400</t>
  </si>
  <si>
    <t>24014</t>
  </si>
  <si>
    <t>38302</t>
  </si>
  <si>
    <t>19028</t>
  </si>
  <si>
    <t xml:space="preserve"> Subtotal  (62 districts)</t>
  </si>
  <si>
    <t>Under 100</t>
  </si>
  <si>
    <t>38324</t>
  </si>
  <si>
    <t>22204</t>
  </si>
  <si>
    <t>09207</t>
  </si>
  <si>
    <t>21234</t>
  </si>
  <si>
    <t>22073</t>
  </si>
  <si>
    <t>38308</t>
  </si>
  <si>
    <t>20203</t>
  </si>
  <si>
    <t>20215</t>
  </si>
  <si>
    <t>18902</t>
  </si>
  <si>
    <t>20094</t>
  </si>
  <si>
    <t>32123</t>
  </si>
  <si>
    <t>30002</t>
  </si>
  <si>
    <t>22017</t>
  </si>
  <si>
    <t>10065</t>
  </si>
  <si>
    <t>20402</t>
  </si>
  <si>
    <t>38126</t>
  </si>
  <si>
    <t>14104</t>
  </si>
  <si>
    <t>20401</t>
  </si>
  <si>
    <t>25200</t>
  </si>
  <si>
    <t>33202</t>
  </si>
  <si>
    <t>22008</t>
  </si>
  <si>
    <t>30029</t>
  </si>
  <si>
    <t>16046</t>
  </si>
  <si>
    <t>21036</t>
  </si>
  <si>
    <t>11056</t>
  </si>
  <si>
    <t>under 100 (cont.)</t>
  </si>
  <si>
    <t>01109</t>
  </si>
  <si>
    <t>17404</t>
  </si>
  <si>
    <t>32312</t>
  </si>
  <si>
    <t>33030</t>
  </si>
  <si>
    <t>31063</t>
  </si>
  <si>
    <t>38304</t>
  </si>
  <si>
    <t>09102</t>
  </si>
  <si>
    <t>19007</t>
  </si>
  <si>
    <t>38264</t>
  </si>
  <si>
    <t>36101</t>
  </si>
  <si>
    <t>07035</t>
  </si>
  <si>
    <t>10003</t>
  </si>
  <si>
    <t>33205</t>
  </si>
  <si>
    <t>20403</t>
  </si>
  <si>
    <t>30031</t>
  </si>
  <si>
    <t>16020</t>
  </si>
  <si>
    <t>01122</t>
  </si>
  <si>
    <t>28010</t>
  </si>
  <si>
    <t>11054</t>
  </si>
  <si>
    <t>04069</t>
  </si>
  <si>
    <t>17901</t>
  </si>
  <si>
    <t xml:space="preserve"> Subtotal  (46 districts)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</si>
</sst>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0.0%_);[Red]_(* \(0.0%\);[Red]_(* &quot;0.00 &quot;??_);_(@_)"/>
  </numFmts>
  <fonts count="11">
    <font>
      <sz val="10"/>
      <name val="Geneva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Geneva"/>
    </font>
    <font>
      <b/>
      <sz val="9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Continuous"/>
    </xf>
    <xf numFmtId="39" fontId="1" fillId="0" borderId="3" xfId="0" applyNumberFormat="1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37" fontId="1" fillId="2" borderId="2" xfId="0" applyNumberFormat="1" applyFont="1" applyFill="1" applyBorder="1" applyAlignment="1">
      <alignment horizontal="centerContinuous"/>
    </xf>
    <xf numFmtId="39" fontId="1" fillId="2" borderId="3" xfId="0" applyNumberFormat="1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37" fontId="1" fillId="2" borderId="3" xfId="0" applyNumberFormat="1" applyFont="1" applyFill="1" applyBorder="1" applyAlignment="1">
      <alignment horizontal="centerContinuous"/>
    </xf>
    <xf numFmtId="37" fontId="1" fillId="2" borderId="5" xfId="0" quotePrefix="1" applyNumberFormat="1" applyFont="1" applyFill="1" applyBorder="1" applyAlignment="1">
      <alignment horizontal="centerContinuous"/>
    </xf>
    <xf numFmtId="39" fontId="4" fillId="2" borderId="5" xfId="1" applyNumberFormat="1" applyFont="1" applyFill="1" applyBorder="1" applyAlignment="1">
      <alignment horizontal="centerContinuous"/>
    </xf>
    <xf numFmtId="39" fontId="4" fillId="2" borderId="5" xfId="0" applyNumberFormat="1" applyFont="1" applyFill="1" applyBorder="1" applyAlignment="1">
      <alignment horizontal="centerContinuous"/>
    </xf>
    <xf numFmtId="39" fontId="4" fillId="2" borderId="6" xfId="0" applyNumberFormat="1" applyFont="1" applyFill="1" applyBorder="1" applyAlignment="1">
      <alignment horizontal="centerContinuous"/>
    </xf>
    <xf numFmtId="0" fontId="5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7" fontId="1" fillId="0" borderId="1" xfId="0" applyNumberFormat="1" applyFont="1" applyFill="1" applyBorder="1" applyAlignment="1">
      <alignment horizontal="center"/>
    </xf>
    <xf numFmtId="39" fontId="1" fillId="0" borderId="5" xfId="1" applyNumberFormat="1" applyFont="1" applyBorder="1" applyAlignment="1">
      <alignment horizontal="center"/>
    </xf>
    <xf numFmtId="39" fontId="1" fillId="0" borderId="5" xfId="0" applyNumberFormat="1" applyFont="1" applyFill="1" applyBorder="1" applyAlignment="1">
      <alignment horizontal="center" wrapText="1"/>
    </xf>
    <xf numFmtId="37" fontId="1" fillId="2" borderId="1" xfId="0" applyNumberFormat="1" applyFont="1" applyFill="1" applyBorder="1" applyAlignment="1">
      <alignment horizontal="center"/>
    </xf>
    <xf numFmtId="39" fontId="1" fillId="0" borderId="6" xfId="0" applyNumberFormat="1" applyFont="1" applyFill="1" applyBorder="1" applyAlignment="1">
      <alignment horizontal="center" wrapText="1"/>
    </xf>
    <xf numFmtId="37" fontId="1" fillId="2" borderId="5" xfId="0" applyNumberFormat="1" applyFont="1" applyFill="1" applyBorder="1" applyAlignment="1">
      <alignment horizontal="center"/>
    </xf>
    <xf numFmtId="39" fontId="1" fillId="0" borderId="5" xfId="1" applyNumberFormat="1" applyFont="1" applyFill="1" applyBorder="1" applyAlignment="1">
      <alignment horizontal="center"/>
    </xf>
    <xf numFmtId="37" fontId="1" fillId="0" borderId="5" xfId="0" applyNumberFormat="1" applyFont="1" applyFill="1" applyBorder="1" applyAlignment="1">
      <alignment horizontal="center"/>
    </xf>
    <xf numFmtId="0" fontId="5" fillId="0" borderId="5" xfId="0" applyFont="1" applyBorder="1"/>
    <xf numFmtId="4" fontId="1" fillId="0" borderId="0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left"/>
    </xf>
    <xf numFmtId="37" fontId="1" fillId="0" borderId="7" xfId="1" applyNumberFormat="1" applyFont="1" applyFill="1" applyBorder="1" applyAlignment="1">
      <alignment horizontal="center" wrapText="1"/>
    </xf>
    <xf numFmtId="39" fontId="1" fillId="0" borderId="8" xfId="1" applyNumberFormat="1" applyFont="1" applyFill="1" applyBorder="1" applyAlignment="1">
      <alignment horizontal="center" wrapText="1"/>
    </xf>
    <xf numFmtId="39" fontId="1" fillId="0" borderId="8" xfId="0" applyNumberFormat="1" applyFont="1" applyFill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37" fontId="1" fillId="0" borderId="8" xfId="1" applyNumberFormat="1" applyFont="1" applyFill="1" applyBorder="1" applyAlignment="1">
      <alignment horizontal="center" wrapText="1"/>
    </xf>
    <xf numFmtId="4" fontId="4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8" fontId="1" fillId="0" borderId="10" xfId="0" applyNumberFormat="1" applyFont="1" applyFill="1" applyBorder="1" applyAlignment="1">
      <alignment horizontal="left"/>
    </xf>
    <xf numFmtId="37" fontId="1" fillId="0" borderId="0" xfId="0" applyNumberFormat="1" applyFont="1" applyFill="1" applyBorder="1"/>
    <xf numFmtId="39" fontId="1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1" quotePrefix="1" applyNumberFormat="1" applyFont="1" applyFill="1" applyBorder="1" applyAlignment="1">
      <alignment horizontal="right"/>
    </xf>
    <xf numFmtId="164" fontId="1" fillId="0" borderId="11" xfId="1" quotePrefix="1" applyNumberFormat="1" applyFont="1" applyFill="1" applyBorder="1" applyAlignment="1">
      <alignment horizontal="right"/>
    </xf>
    <xf numFmtId="39" fontId="1" fillId="0" borderId="0" xfId="1" applyNumberFormat="1" applyFont="1" applyFill="1" applyBorder="1" applyAlignment="1">
      <alignment horizontal="right"/>
    </xf>
    <xf numFmtId="164" fontId="1" fillId="0" borderId="0" xfId="0" quotePrefix="1" applyNumberFormat="1" applyFont="1" applyFill="1" applyBorder="1"/>
    <xf numFmtId="164" fontId="1" fillId="0" borderId="11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/>
    <xf numFmtId="37" fontId="4" fillId="0" borderId="0" xfId="0" applyNumberFormat="1" applyFont="1" applyFill="1" applyBorder="1"/>
    <xf numFmtId="39" fontId="4" fillId="0" borderId="0" xfId="0" applyNumberFormat="1" applyFont="1" applyFill="1" applyBorder="1"/>
    <xf numFmtId="0" fontId="4" fillId="0" borderId="11" xfId="0" applyFont="1" applyFill="1" applyBorder="1"/>
    <xf numFmtId="164" fontId="4" fillId="0" borderId="11" xfId="0" applyNumberFormat="1" applyFont="1" applyFill="1" applyBorder="1"/>
    <xf numFmtId="0" fontId="0" fillId="0" borderId="0" xfId="0" applyBorder="1"/>
    <xf numFmtId="0" fontId="4" fillId="0" borderId="0" xfId="0" applyNumberFormat="1" applyFont="1" applyFill="1" applyBorder="1"/>
    <xf numFmtId="0" fontId="1" fillId="0" borderId="10" xfId="0" applyNumberFormat="1" applyFont="1" applyFill="1" applyBorder="1"/>
    <xf numFmtId="0" fontId="1" fillId="0" borderId="0" xfId="0" applyNumberFormat="1" applyFont="1" applyFill="1" applyBorder="1"/>
    <xf numFmtId="0" fontId="1" fillId="0" borderId="11" xfId="0" applyNumberFormat="1" applyFont="1" applyFill="1" applyBorder="1"/>
    <xf numFmtId="164" fontId="4" fillId="0" borderId="0" xfId="0" quotePrefix="1" applyNumberFormat="1" applyFont="1" applyFill="1" applyBorder="1"/>
    <xf numFmtId="164" fontId="4" fillId="0" borderId="11" xfId="1" quotePrefix="1" applyNumberFormat="1" applyFont="1" applyFill="1" applyBorder="1" applyAlignment="1">
      <alignment horizontal="right"/>
    </xf>
    <xf numFmtId="0" fontId="0" fillId="0" borderId="11" xfId="0" applyBorder="1"/>
    <xf numFmtId="0" fontId="4" fillId="0" borderId="10" xfId="0" applyNumberFormat="1" applyFont="1" applyFill="1" applyBorder="1"/>
    <xf numFmtId="39" fontId="0" fillId="0" borderId="0" xfId="0" applyNumberFormat="1" applyBorder="1"/>
    <xf numFmtId="0" fontId="4" fillId="0" borderId="11" xfId="0" applyNumberFormat="1" applyFont="1" applyFill="1" applyBorder="1"/>
    <xf numFmtId="3" fontId="4" fillId="0" borderId="0" xfId="0" applyNumberFormat="1" applyFont="1" applyFill="1" applyBorder="1"/>
    <xf numFmtId="3" fontId="4" fillId="0" borderId="10" xfId="0" applyNumberFormat="1" applyFont="1" applyFill="1" applyBorder="1"/>
    <xf numFmtId="164" fontId="4" fillId="0" borderId="0" xfId="0" applyNumberFormat="1" applyFont="1" applyBorder="1"/>
    <xf numFmtId="164" fontId="4" fillId="0" borderId="0" xfId="1" quotePrefix="1" applyNumberFormat="1" applyFont="1" applyFill="1" applyBorder="1" applyAlignment="1">
      <alignment horizontal="right"/>
    </xf>
    <xf numFmtId="164" fontId="4" fillId="0" borderId="11" xfId="0" applyNumberFormat="1" applyFont="1" applyBorder="1"/>
    <xf numFmtId="3" fontId="1" fillId="0" borderId="0" xfId="0" applyNumberFormat="1" applyFont="1" applyFill="1" applyBorder="1"/>
    <xf numFmtId="3" fontId="1" fillId="0" borderId="10" xfId="0" applyNumberFormat="1" applyFont="1" applyFill="1" applyBorder="1"/>
    <xf numFmtId="39" fontId="1" fillId="0" borderId="0" xfId="1" applyNumberFormat="1" applyFont="1" applyFill="1" applyBorder="1"/>
    <xf numFmtId="164" fontId="1" fillId="0" borderId="11" xfId="0" applyNumberFormat="1" applyFont="1" applyFill="1" applyBorder="1"/>
    <xf numFmtId="0" fontId="6" fillId="0" borderId="0" xfId="0" applyFont="1" applyBorder="1"/>
    <xf numFmtId="3" fontId="1" fillId="0" borderId="11" xfId="0" applyNumberFormat="1" applyFont="1" applyFill="1" applyBorder="1"/>
    <xf numFmtId="3" fontId="4" fillId="0" borderId="0" xfId="0" quotePrefix="1" applyNumberFormat="1" applyFont="1" applyFill="1" applyBorder="1"/>
    <xf numFmtId="39" fontId="4" fillId="0" borderId="0" xfId="1" applyNumberFormat="1" applyFont="1" applyFill="1" applyBorder="1" applyAlignment="1">
      <alignment horizontal="right"/>
    </xf>
    <xf numFmtId="37" fontId="0" fillId="0" borderId="0" xfId="0" applyNumberFormat="1" applyBorder="1"/>
    <xf numFmtId="164" fontId="0" fillId="0" borderId="11" xfId="0" applyNumberFormat="1" applyBorder="1"/>
    <xf numFmtId="49" fontId="4" fillId="0" borderId="0" xfId="0" applyNumberFormat="1" applyFont="1" applyAlignment="1">
      <alignment horizontal="left"/>
    </xf>
    <xf numFmtId="0" fontId="1" fillId="0" borderId="0" xfId="0" applyFont="1" applyFill="1" applyBorder="1"/>
    <xf numFmtId="0" fontId="4" fillId="0" borderId="0" xfId="0" applyFont="1" applyBorder="1"/>
    <xf numFmtId="37" fontId="4" fillId="0" borderId="0" xfId="0" applyNumberFormat="1" applyFont="1" applyBorder="1"/>
    <xf numFmtId="39" fontId="4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516/1516%20Financial%20Reporting%20Summary/1516%20Section%203-working/1516%20%239%20Total%20FB-Working%20MJ%20-%20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B by enroll 1516"/>
      <sheetName val="FB by county 1516"/>
      <sheetName val="1516 fund balance data"/>
      <sheetName val="2015-16 Enrollment"/>
      <sheetName val="1415 fund balance data"/>
      <sheetName val="1415 Enrollment"/>
      <sheetName val="1314 fund balance data"/>
      <sheetName val="1314 Enrollment"/>
    </sheetNames>
    <sheetDataSet>
      <sheetData sheetId="0"/>
      <sheetData sheetId="1"/>
      <sheetData sheetId="2">
        <row r="7">
          <cell r="C7">
            <v>2</v>
          </cell>
          <cell r="D7">
            <v>3</v>
          </cell>
          <cell r="E7">
            <v>4</v>
          </cell>
          <cell r="S7">
            <v>18</v>
          </cell>
          <cell r="T7">
            <v>19</v>
          </cell>
          <cell r="X7">
            <v>23</v>
          </cell>
          <cell r="Y7">
            <v>24</v>
          </cell>
          <cell r="AC7">
            <v>28</v>
          </cell>
          <cell r="AD7">
            <v>29</v>
          </cell>
          <cell r="AH7">
            <v>33</v>
          </cell>
          <cell r="AI7">
            <v>34</v>
          </cell>
          <cell r="AM7">
            <v>38</v>
          </cell>
          <cell r="AN7">
            <v>39</v>
          </cell>
          <cell r="AR7">
            <v>43</v>
          </cell>
          <cell r="AS7">
            <v>44</v>
          </cell>
          <cell r="AW7">
            <v>48</v>
          </cell>
          <cell r="AX7">
            <v>49</v>
          </cell>
          <cell r="BA7">
            <v>52</v>
          </cell>
        </row>
        <row r="10">
          <cell r="B10" t="str">
            <v>01109</v>
          </cell>
          <cell r="C10" t="str">
            <v>Washtucna</v>
          </cell>
          <cell r="D10">
            <v>1065974</v>
          </cell>
          <cell r="E10">
            <v>45.69</v>
          </cell>
          <cell r="F10">
            <v>23330.575618297222</v>
          </cell>
          <cell r="G10">
            <v>0.11920030117091779</v>
          </cell>
          <cell r="H10">
            <v>0.35876839859986848</v>
          </cell>
          <cell r="I10">
            <v>952442.56</v>
          </cell>
          <cell r="J10">
            <v>42.500000000000007</v>
          </cell>
          <cell r="K10">
            <v>22410.413176470585</v>
          </cell>
          <cell r="L10">
            <v>0.2140529243767289</v>
          </cell>
          <cell r="M10">
            <v>0.54456859146277059</v>
          </cell>
          <cell r="N10">
            <v>784514.86</v>
          </cell>
          <cell r="O10">
            <v>57.109999999999992</v>
          </cell>
          <cell r="P10">
            <v>13736.908772544215</v>
          </cell>
          <cell r="Q10">
            <v>0.27224156414410189</v>
          </cell>
          <cell r="R10">
            <v>0.50195539592861971</v>
          </cell>
          <cell r="S10">
            <v>616639.86</v>
          </cell>
          <cell r="T10">
            <v>66.97999999999999</v>
          </cell>
          <cell r="U10">
            <v>9206.3281576590034</v>
          </cell>
          <cell r="V10">
            <v>0.18055834541065111</v>
          </cell>
          <cell r="W10">
            <v>-0.34380447701585909</v>
          </cell>
          <cell r="X10">
            <v>522329</v>
          </cell>
          <cell r="Y10">
            <v>68.681000000000012</v>
          </cell>
          <cell r="Z10">
            <v>7605.1455278752483</v>
          </cell>
          <cell r="AA10">
            <v>-0.44416510582889768</v>
          </cell>
          <cell r="AB10">
            <v>-0.27208418626658964</v>
          </cell>
          <cell r="AC10">
            <v>939719.7</v>
          </cell>
          <cell r="AD10">
            <v>55.963333333333338</v>
          </cell>
          <cell r="AE10">
            <v>16791.703496336886</v>
          </cell>
          <cell r="AF10">
            <v>0.30958999042139379</v>
          </cell>
          <cell r="AG10">
            <v>0.60926746694178036</v>
          </cell>
          <cell r="AH10">
            <v>717567.87</v>
          </cell>
          <cell r="AI10">
            <v>59.18</v>
          </cell>
          <cell r="AJ10">
            <v>12125.175228117607</v>
          </cell>
          <cell r="AK10">
            <v>0.22883305363685449</v>
          </cell>
          <cell r="AL10">
            <v>0.57582377372757521</v>
          </cell>
          <cell r="AM10">
            <v>583942.52</v>
          </cell>
          <cell r="AN10">
            <v>58.12</v>
          </cell>
          <cell r="AO10">
            <v>10047.187198898831</v>
          </cell>
          <cell r="AP10">
            <v>0.28237417529074998</v>
          </cell>
          <cell r="AQ10">
            <v>0.34708187232268511</v>
          </cell>
          <cell r="AR10">
            <v>455360.48</v>
          </cell>
          <cell r="AS10">
            <v>58.35</v>
          </cell>
          <cell r="AT10">
            <v>7803.9499571550978</v>
          </cell>
          <cell r="AU10">
            <v>5.045929517199154E-2</v>
          </cell>
          <cell r="AV10">
            <v>0.24410985530899595</v>
          </cell>
          <cell r="AW10">
            <v>433487.03</v>
          </cell>
          <cell r="AX10">
            <v>47.61</v>
          </cell>
          <cell r="AY10">
            <v>9104.9575719386685</v>
          </cell>
          <cell r="AZ10">
            <v>0.18434846645371256</v>
          </cell>
          <cell r="BA10">
            <v>366013.08</v>
          </cell>
        </row>
        <row r="11">
          <cell r="B11" t="str">
            <v>01122</v>
          </cell>
          <cell r="C11" t="str">
            <v>Benge</v>
          </cell>
          <cell r="D11">
            <v>187668.84</v>
          </cell>
          <cell r="E11">
            <v>12.7</v>
          </cell>
          <cell r="F11">
            <v>14777.074015748032</v>
          </cell>
          <cell r="G11">
            <v>0.38895750127909645</v>
          </cell>
          <cell r="H11">
            <v>0.61209784387130595</v>
          </cell>
          <cell r="I11">
            <v>135114.89000000001</v>
          </cell>
          <cell r="J11">
            <v>12.8</v>
          </cell>
          <cell r="K11">
            <v>10555.850781250001</v>
          </cell>
          <cell r="L11">
            <v>0.16065311025479084</v>
          </cell>
          <cell r="M11">
            <v>0.30166155018802182</v>
          </cell>
          <cell r="N11">
            <v>116412.81</v>
          </cell>
          <cell r="O11">
            <v>11.65</v>
          </cell>
          <cell r="P11">
            <v>9992.5158798283264</v>
          </cell>
          <cell r="Q11">
            <v>0.1214905975673268</v>
          </cell>
          <cell r="R11">
            <v>-0.24343557613970002</v>
          </cell>
          <cell r="S11">
            <v>103801.86</v>
          </cell>
          <cell r="T11">
            <v>11</v>
          </cell>
          <cell r="U11">
            <v>9436.5327272727282</v>
          </cell>
          <cell r="V11">
            <v>-0.32539387712978046</v>
          </cell>
          <cell r="W11">
            <v>-0.44191042145331022</v>
          </cell>
          <cell r="X11">
            <v>153870.32</v>
          </cell>
          <cell r="Y11">
            <v>9</v>
          </cell>
          <cell r="Z11">
            <v>17096.702222222222</v>
          </cell>
          <cell r="AA11">
            <v>-0.17271788733222801</v>
          </cell>
          <cell r="AB11">
            <v>-0.29354341714638682</v>
          </cell>
          <cell r="AC11">
            <v>185994.98</v>
          </cell>
          <cell r="AD11">
            <v>10</v>
          </cell>
          <cell r="AE11">
            <v>18599.498</v>
          </cell>
          <cell r="AF11">
            <v>-0.14605118128872335</v>
          </cell>
          <cell r="AG11">
            <v>-7.8916275141869219E-2</v>
          </cell>
          <cell r="AH11">
            <v>217805.77</v>
          </cell>
          <cell r="AI11">
            <v>6.7799999999999994</v>
          </cell>
          <cell r="AJ11">
            <v>32124.744837758113</v>
          </cell>
          <cell r="AK11">
            <v>7.8617013895715321E-2</v>
          </cell>
          <cell r="AL11">
            <v>0.29980263574849519</v>
          </cell>
          <cell r="AM11">
            <v>201930.59</v>
          </cell>
          <cell r="AN11">
            <v>8.8899999999999988</v>
          </cell>
          <cell r="AO11">
            <v>22714.35208098988</v>
          </cell>
          <cell r="AP11">
            <v>0.20506409504325221</v>
          </cell>
          <cell r="AQ11">
            <v>0.30092950506969973</v>
          </cell>
          <cell r="AR11">
            <v>167568.34</v>
          </cell>
          <cell r="AS11">
            <v>5.6099999999999994</v>
          </cell>
          <cell r="AT11">
            <v>29869.57932263815</v>
          </cell>
          <cell r="AU11">
            <v>7.9552125418695441E-2</v>
          </cell>
          <cell r="AV11">
            <v>0.27578142100632952</v>
          </cell>
          <cell r="AW11">
            <v>155220.24</v>
          </cell>
          <cell r="AX11">
            <v>6.39</v>
          </cell>
          <cell r="AY11">
            <v>24291.117370892018</v>
          </cell>
          <cell r="AZ11">
            <v>0.18176917164748127</v>
          </cell>
          <cell r="BA11">
            <v>131345.65</v>
          </cell>
        </row>
        <row r="12">
          <cell r="B12" t="str">
            <v>01147</v>
          </cell>
          <cell r="C12" t="str">
            <v>Othello</v>
          </cell>
          <cell r="D12">
            <v>10039972.08</v>
          </cell>
          <cell r="E12">
            <v>4279.5499999999993</v>
          </cell>
          <cell r="F12">
            <v>2346.0345316680496</v>
          </cell>
          <cell r="G12">
            <v>-7.3573469281994167E-2</v>
          </cell>
          <cell r="H12">
            <v>7.2808361450589595E-2</v>
          </cell>
          <cell r="I12">
            <v>10837310.619999999</v>
          </cell>
          <cell r="J12">
            <v>4158.1439999999993</v>
          </cell>
          <cell r="K12">
            <v>2606.285549514399</v>
          </cell>
          <cell r="L12">
            <v>0.15800695023180505</v>
          </cell>
          <cell r="M12">
            <v>0.35287183713978165</v>
          </cell>
          <cell r="N12">
            <v>9358588.5800000001</v>
          </cell>
          <cell r="O12">
            <v>4047.1900000000005</v>
          </cell>
          <cell r="P12">
            <v>2312.3669953720973</v>
          </cell>
          <cell r="Q12">
            <v>0.16827609443014946</v>
          </cell>
          <cell r="R12">
            <v>0.1583763024036462</v>
          </cell>
          <cell r="S12">
            <v>8010596.6600000001</v>
          </cell>
          <cell r="T12">
            <v>3915.81</v>
          </cell>
          <cell r="U12">
            <v>2045.7061655187561</v>
          </cell>
          <cell r="V12">
            <v>-8.4738462711865126E-3</v>
          </cell>
          <cell r="W12">
            <v>-5.0012052504226072E-2</v>
          </cell>
          <cell r="X12">
            <v>8079057.3499999996</v>
          </cell>
          <cell r="Y12">
            <v>3808.5623333333328</v>
          </cell>
          <cell r="Z12">
            <v>2121.2879409351931</v>
          </cell>
          <cell r="AA12">
            <v>-4.1893202793317777E-2</v>
          </cell>
          <cell r="AB12">
            <v>-0.2789692253987372</v>
          </cell>
          <cell r="AC12">
            <v>8432313.9900000002</v>
          </cell>
          <cell r="AD12">
            <v>3764.4450000000002</v>
          </cell>
          <cell r="AE12">
            <v>2239.9886278056924</v>
          </cell>
          <cell r="AF12">
            <v>-0.24744216750846984</v>
          </cell>
          <cell r="AG12">
            <v>-6.3095650565521161E-2</v>
          </cell>
          <cell r="AH12">
            <v>11204871.74</v>
          </cell>
          <cell r="AI12">
            <v>3655.7499999999995</v>
          </cell>
          <cell r="AJ12">
            <v>3064.9994501812216</v>
          </cell>
          <cell r="AK12">
            <v>0.2449599339530141</v>
          </cell>
          <cell r="AL12">
            <v>0.51074187249253578</v>
          </cell>
          <cell r="AM12">
            <v>9000186.6199999992</v>
          </cell>
          <cell r="AN12">
            <v>3346.0277777777783</v>
          </cell>
          <cell r="AO12">
            <v>2689.812284217604</v>
          </cell>
          <cell r="AP12">
            <v>0.21348633903069247</v>
          </cell>
          <cell r="AQ12">
            <v>0.59931723151268335</v>
          </cell>
          <cell r="AR12">
            <v>7416800.9400000004</v>
          </cell>
          <cell r="AS12">
            <v>3335.94</v>
          </cell>
          <cell r="AT12">
            <v>2223.3016601018003</v>
          </cell>
          <cell r="AU12">
            <v>0.31795239886275478</v>
          </cell>
          <cell r="AV12">
            <v>0.80055544050012295</v>
          </cell>
          <cell r="AW12">
            <v>5627518.0700000003</v>
          </cell>
          <cell r="AX12">
            <v>3124.1</v>
          </cell>
          <cell r="AY12">
            <v>1801.3245638743961</v>
          </cell>
          <cell r="AZ12">
            <v>0.36617638243520823</v>
          </cell>
          <cell r="BA12">
            <v>4119173.88</v>
          </cell>
        </row>
        <row r="13">
          <cell r="B13" t="str">
            <v>01158</v>
          </cell>
          <cell r="C13" t="str">
            <v>Lind</v>
          </cell>
          <cell r="D13">
            <v>380037.3</v>
          </cell>
          <cell r="E13">
            <v>196.24</v>
          </cell>
          <cell r="F13">
            <v>1936.594476151651</v>
          </cell>
          <cell r="G13">
            <v>5.1837781570787583E-2</v>
          </cell>
          <cell r="H13">
            <v>9.5561020651316289E-2</v>
          </cell>
          <cell r="I13">
            <v>361307.9</v>
          </cell>
          <cell r="J13">
            <v>178.49999999999997</v>
          </cell>
          <cell r="K13">
            <v>2024.1338935574233</v>
          </cell>
          <cell r="L13">
            <v>4.1568424187267299E-2</v>
          </cell>
          <cell r="M13">
            <v>0.76230072914147107</v>
          </cell>
          <cell r="N13">
            <v>346888.3</v>
          </cell>
          <cell r="O13">
            <v>186.95000000000002</v>
          </cell>
          <cell r="P13">
            <v>1855.5137737362929</v>
          </cell>
          <cell r="Q13">
            <v>0.69196827420780249</v>
          </cell>
          <cell r="R13">
            <v>-5.2753678403860464E-2</v>
          </cell>
          <cell r="S13">
            <v>205020.57</v>
          </cell>
          <cell r="T13">
            <v>184.14</v>
          </cell>
          <cell r="U13">
            <v>1113.3950798305639</v>
          </cell>
          <cell r="V13">
            <v>-0.44015125103947339</v>
          </cell>
          <cell r="W13">
            <v>-0.60341627053055469</v>
          </cell>
          <cell r="X13">
            <v>366207.07</v>
          </cell>
          <cell r="Y13">
            <v>194.12300000000005</v>
          </cell>
          <cell r="Z13">
            <v>1886.469248878288</v>
          </cell>
          <cell r="AA13">
            <v>-0.29162344257125894</v>
          </cell>
          <cell r="AB13">
            <v>-0.23657976074012727</v>
          </cell>
          <cell r="AC13">
            <v>516966.67</v>
          </cell>
          <cell r="AD13">
            <v>210.30722222222226</v>
          </cell>
          <cell r="AE13">
            <v>2458.1498654085422</v>
          </cell>
          <cell r="AF13">
            <v>7.770398561879116E-2</v>
          </cell>
          <cell r="AG13">
            <v>0.64191655076963361</v>
          </cell>
          <cell r="AH13">
            <v>479692.64</v>
          </cell>
          <cell r="AI13">
            <v>205.35999999999999</v>
          </cell>
          <cell r="AJ13">
            <v>2335.8620958317106</v>
          </cell>
          <cell r="AK13">
            <v>0.52353203911265622</v>
          </cell>
          <cell r="AL13">
            <v>1.0285867227997953</v>
          </cell>
          <cell r="AM13">
            <v>314855.63</v>
          </cell>
          <cell r="AN13">
            <v>202.24</v>
          </cell>
          <cell r="AO13">
            <v>1556.8415249208861</v>
          </cell>
          <cell r="AP13">
            <v>0.33150250255406238</v>
          </cell>
          <cell r="AQ13">
            <v>-4.3298732066084034E-2</v>
          </cell>
          <cell r="AR13">
            <v>236466.42</v>
          </cell>
          <cell r="AS13">
            <v>219.63</v>
          </cell>
          <cell r="AT13">
            <v>1076.6581068160087</v>
          </cell>
          <cell r="AU13">
            <v>-0.28148744287089955</v>
          </cell>
          <cell r="AV13">
            <v>-0.27869766460077483</v>
          </cell>
          <cell r="AW13">
            <v>329105.48</v>
          </cell>
          <cell r="AX13">
            <v>225.91</v>
          </cell>
          <cell r="AY13">
            <v>1456.7990792793589</v>
          </cell>
          <cell r="AZ13">
            <v>3.8827133116108793E-3</v>
          </cell>
          <cell r="BA13">
            <v>327832.59999999998</v>
          </cell>
        </row>
        <row r="14">
          <cell r="B14" t="str">
            <v>01160</v>
          </cell>
          <cell r="C14" t="str">
            <v>Ritzville</v>
          </cell>
          <cell r="D14">
            <v>405043.13</v>
          </cell>
          <cell r="E14">
            <v>350.43999999999994</v>
          </cell>
          <cell r="F14">
            <v>1155.8130635772175</v>
          </cell>
          <cell r="G14">
            <v>-0.30171418670863981</v>
          </cell>
          <cell r="H14">
            <v>-3.5805008162053197E-2</v>
          </cell>
          <cell r="I14">
            <v>580053.5</v>
          </cell>
          <cell r="J14">
            <v>344.22</v>
          </cell>
          <cell r="K14">
            <v>1685.1243390854684</v>
          </cell>
          <cell r="L14">
            <v>0.38080277944245705</v>
          </cell>
          <cell r="M14">
            <v>0.44301032950838198</v>
          </cell>
          <cell r="N14">
            <v>420084.25</v>
          </cell>
          <cell r="O14">
            <v>319.54000000000002</v>
          </cell>
          <cell r="P14">
            <v>1314.653095074169</v>
          </cell>
          <cell r="Q14">
            <v>4.5051727148929369E-2</v>
          </cell>
          <cell r="R14">
            <v>-5.0435368311639042E-2</v>
          </cell>
          <cell r="S14">
            <v>401974.6</v>
          </cell>
          <cell r="T14">
            <v>326.98</v>
          </cell>
          <cell r="U14">
            <v>1229.3553122515136</v>
          </cell>
          <cell r="V14">
            <v>-9.1370688148683987E-2</v>
          </cell>
          <cell r="W14">
            <v>7.4827824162886081E-2</v>
          </cell>
          <cell r="X14">
            <v>442396.69</v>
          </cell>
          <cell r="Y14">
            <v>328.03766666666667</v>
          </cell>
          <cell r="Z14">
            <v>1348.6155248431837</v>
          </cell>
          <cell r="AA14">
            <v>0.18291123799753231</v>
          </cell>
          <cell r="AB14">
            <v>0.23204437152999313</v>
          </cell>
          <cell r="AC14">
            <v>373989.76</v>
          </cell>
          <cell r="AD14">
            <v>326.15277777777777</v>
          </cell>
          <cell r="AE14">
            <v>1146.6704731082059</v>
          </cell>
          <cell r="AF14">
            <v>4.1535773737034459E-2</v>
          </cell>
          <cell r="AG14">
            <v>0.46718657231744859</v>
          </cell>
          <cell r="AH14">
            <v>359075.29</v>
          </cell>
          <cell r="AI14">
            <v>337.1</v>
          </cell>
          <cell r="AJ14">
            <v>1065.1892316819933</v>
          </cell>
          <cell r="AK14">
            <v>0.4086761197391976</v>
          </cell>
          <cell r="AL14">
            <v>1.3461698542621816</v>
          </cell>
          <cell r="AM14">
            <v>254902.66</v>
          </cell>
          <cell r="AN14">
            <v>340.83000000000004</v>
          </cell>
          <cell r="AO14">
            <v>747.88797934454124</v>
          </cell>
          <cell r="AP14">
            <v>0.6655140393070279</v>
          </cell>
          <cell r="AQ14">
            <v>-0.10296496370441974</v>
          </cell>
          <cell r="AR14">
            <v>153047.44</v>
          </cell>
          <cell r="AS14">
            <v>348.62</v>
          </cell>
          <cell r="AT14">
            <v>439.00935115598645</v>
          </cell>
          <cell r="AU14">
            <v>-0.46140649966012265</v>
          </cell>
          <cell r="AV14">
            <v>-0.59636341751320998</v>
          </cell>
          <cell r="AW14">
            <v>284161.32</v>
          </cell>
          <cell r="AX14">
            <v>359.44</v>
          </cell>
          <cell r="AY14">
            <v>790.56677053193857</v>
          </cell>
          <cell r="AZ14">
            <v>-0.25057286760408976</v>
          </cell>
          <cell r="BA14">
            <v>379171.38</v>
          </cell>
        </row>
        <row r="15">
          <cell r="C15" t="str">
            <v>County Totals</v>
          </cell>
          <cell r="D15">
            <v>12078695.350000001</v>
          </cell>
          <cell r="E15">
            <v>4884.619999999999</v>
          </cell>
          <cell r="F15">
            <v>2472.8014359356521</v>
          </cell>
          <cell r="G15">
            <v>-6.1209394860886085E-2</v>
          </cell>
          <cell r="H15">
            <v>9.5425349726923112E-2</v>
          </cell>
          <cell r="I15">
            <v>12866229.470000001</v>
          </cell>
          <cell r="J15">
            <v>4736.1639999999998</v>
          </cell>
          <cell r="K15">
            <v>2716.5928945872656</v>
          </cell>
          <cell r="L15">
            <v>0.16684737121394436</v>
          </cell>
          <cell r="M15">
            <v>0.3778307179031285</v>
          </cell>
          <cell r="N15">
            <v>11026488.800000001</v>
          </cell>
          <cell r="O15">
            <v>4622.4400000000005</v>
          </cell>
          <cell r="P15">
            <v>2385.4260520417788</v>
          </cell>
          <cell r="Q15">
            <v>0.18081486224688065</v>
          </cell>
          <cell r="R15">
            <v>0.15293284345848626</v>
          </cell>
          <cell r="S15">
            <v>9338033.5500000007</v>
          </cell>
          <cell r="T15">
            <v>4504.91</v>
          </cell>
          <cell r="U15">
            <v>2072.8568495264058</v>
          </cell>
          <cell r="V15">
            <v>-2.361252358844795E-2</v>
          </cell>
          <cell r="W15">
            <v>-0.10632147901139212</v>
          </cell>
          <cell r="X15">
            <v>9563860.4299999997</v>
          </cell>
          <cell r="Y15">
            <v>4408.4039999999995</v>
          </cell>
          <cell r="Z15">
            <v>2169.4609727239158</v>
          </cell>
          <cell r="AA15">
            <v>-8.4709152279296485E-2</v>
          </cell>
          <cell r="AB15">
            <v>-0.26312885258918045</v>
          </cell>
          <cell r="AC15">
            <v>10448985.1</v>
          </cell>
          <cell r="AD15">
            <v>4366.8683333333329</v>
          </cell>
          <cell r="AE15">
            <v>2392.7868445770255</v>
          </cell>
          <cell r="AF15">
            <v>-0.19493224558531566</v>
          </cell>
          <cell r="AG15">
            <v>8.9965930088833374E-3</v>
          </cell>
          <cell r="AH15">
            <v>12979013.310000001</v>
          </cell>
          <cell r="AI15">
            <v>4264.17</v>
          </cell>
          <cell r="AJ15">
            <v>3043.7373064394715</v>
          </cell>
          <cell r="AK15">
            <v>0.25330642977057655</v>
          </cell>
          <cell r="AL15">
            <v>0.53976013686504398</v>
          </cell>
          <cell r="AM15">
            <v>10355818.02</v>
          </cell>
          <cell r="AN15">
            <v>3956.1077777777782</v>
          </cell>
          <cell r="AO15">
            <v>2617.6784359037511</v>
          </cell>
          <cell r="AP15">
            <v>0.22855839584809606</v>
          </cell>
          <cell r="AQ15">
            <v>0.51633793665951844</v>
          </cell>
          <cell r="AR15">
            <v>8429243.620000001</v>
          </cell>
          <cell r="AS15">
            <v>3968.15</v>
          </cell>
          <cell r="AT15">
            <v>2124.2250469362298</v>
          </cell>
          <cell r="AU15">
            <v>0.2342416459681291</v>
          </cell>
          <cell r="AV15">
            <v>0.58339169412941005</v>
          </cell>
          <cell r="AW15">
            <v>6829492.1400000006</v>
          </cell>
          <cell r="AX15">
            <v>3763.45</v>
          </cell>
          <cell r="AY15">
            <v>1814.6892186690407</v>
          </cell>
          <cell r="AZ15">
            <v>0.2828862964572959</v>
          </cell>
          <cell r="BA15">
            <v>5323536.5899999989</v>
          </cell>
        </row>
        <row r="18">
          <cell r="B18" t="str">
            <v>02250</v>
          </cell>
          <cell r="C18" t="str">
            <v>Clarkston</v>
          </cell>
          <cell r="D18">
            <v>3116747.72</v>
          </cell>
          <cell r="E18">
            <v>2675.5500000000006</v>
          </cell>
          <cell r="F18">
            <v>1164.8998224664085</v>
          </cell>
          <cell r="G18">
            <v>0.21105068246248088</v>
          </cell>
          <cell r="H18">
            <v>0.30554992601243047</v>
          </cell>
          <cell r="I18">
            <v>2573589.83</v>
          </cell>
          <cell r="J18">
            <v>2631.0020000000004</v>
          </cell>
          <cell r="K18">
            <v>978.17859127435088</v>
          </cell>
          <cell r="L18">
            <v>7.8030791707082228E-2</v>
          </cell>
          <cell r="M18">
            <v>4.4585458807218925E-2</v>
          </cell>
          <cell r="N18">
            <v>2387306.42</v>
          </cell>
          <cell r="O18">
            <v>2643.64</v>
          </cell>
          <cell r="P18">
            <v>903.0376374998109</v>
          </cell>
          <cell r="Q18">
            <v>-3.1024469019945138E-2</v>
          </cell>
          <cell r="R18">
            <v>-0.270488755451541</v>
          </cell>
          <cell r="S18">
            <v>2463742.73</v>
          </cell>
          <cell r="T18">
            <v>2640.96</v>
          </cell>
          <cell r="U18">
            <v>932.89664743123706</v>
          </cell>
          <cell r="V18">
            <v>-0.24713140711550632</v>
          </cell>
          <cell r="W18">
            <v>-0.21306397759073004</v>
          </cell>
          <cell r="X18">
            <v>3272473.78</v>
          </cell>
          <cell r="Y18">
            <v>2641.3866666666668</v>
          </cell>
          <cell r="Z18">
            <v>1238.9226542624076</v>
          </cell>
          <cell r="AA18">
            <v>4.5250166957094669E-2</v>
          </cell>
          <cell r="AB18">
            <v>0.15281037729712812</v>
          </cell>
          <cell r="AC18">
            <v>3130804.36</v>
          </cell>
          <cell r="AD18">
            <v>2714.4550000000022</v>
          </cell>
          <cell r="AE18">
            <v>1153.3823032616115</v>
          </cell>
          <cell r="AF18">
            <v>0.10290379637360879</v>
          </cell>
          <cell r="AG18">
            <v>0.64461122015899297</v>
          </cell>
          <cell r="AH18">
            <v>2838692.16</v>
          </cell>
          <cell r="AI18">
            <v>2717.34</v>
          </cell>
          <cell r="AJ18">
            <v>1044.65843803131</v>
          </cell>
          <cell r="AK18">
            <v>0.49116471043670318</v>
          </cell>
          <cell r="AL18">
            <v>0.85253559290178094</v>
          </cell>
          <cell r="AM18">
            <v>1903674.45</v>
          </cell>
          <cell r="AN18">
            <v>2626.402222222222</v>
          </cell>
          <cell r="AO18">
            <v>724.82212887761125</v>
          </cell>
          <cell r="AP18">
            <v>0.2423413590301815</v>
          </cell>
          <cell r="AQ18">
            <v>0.85213560951339751</v>
          </cell>
          <cell r="AR18">
            <v>1532328</v>
          </cell>
          <cell r="AS18">
            <v>2639.8</v>
          </cell>
          <cell r="AT18">
            <v>580.4712478218047</v>
          </cell>
          <cell r="AU18">
            <v>0.49084275110927994</v>
          </cell>
          <cell r="AV18">
            <v>1.7910230405187835</v>
          </cell>
          <cell r="AW18">
            <v>1027826.71</v>
          </cell>
          <cell r="AX18">
            <v>2661.79</v>
          </cell>
          <cell r="AY18">
            <v>386.14117191814529</v>
          </cell>
          <cell r="AZ18">
            <v>0.87211095096520963</v>
          </cell>
          <cell r="BA18">
            <v>549020.18999999994</v>
          </cell>
        </row>
        <row r="19">
          <cell r="B19" t="str">
            <v>02420</v>
          </cell>
          <cell r="C19" t="str">
            <v>Asotin</v>
          </cell>
          <cell r="D19">
            <v>1284808.6299999999</v>
          </cell>
          <cell r="E19">
            <v>658.05000000000007</v>
          </cell>
          <cell r="F19">
            <v>1952.4483397918088</v>
          </cell>
          <cell r="G19">
            <v>5.5183024117972573E-2</v>
          </cell>
          <cell r="H19">
            <v>0.33550369589953527</v>
          </cell>
          <cell r="I19">
            <v>1217616.8500000001</v>
          </cell>
          <cell r="J19">
            <v>612.55999999999995</v>
          </cell>
          <cell r="K19">
            <v>1987.7511590701322</v>
          </cell>
          <cell r="L19">
            <v>0.26566071039276123</v>
          </cell>
          <cell r="M19">
            <v>0.6111684636451008</v>
          </cell>
          <cell r="N19">
            <v>962040.49</v>
          </cell>
          <cell r="O19">
            <v>601.41999999999996</v>
          </cell>
          <cell r="P19">
            <v>1599.6150610222473</v>
          </cell>
          <cell r="Q19">
            <v>0.27298607787636958</v>
          </cell>
          <cell r="R19">
            <v>0.20646240094648888</v>
          </cell>
          <cell r="S19">
            <v>755735.28</v>
          </cell>
          <cell r="T19">
            <v>590.63</v>
          </cell>
          <cell r="U19">
            <v>1279.5409647325737</v>
          </cell>
          <cell r="V19">
            <v>-5.2257976804316132E-2</v>
          </cell>
          <cell r="W19">
            <v>8.0523046536414011E-2</v>
          </cell>
          <cell r="X19">
            <v>797406.11</v>
          </cell>
          <cell r="Y19">
            <v>586.01144444444435</v>
          </cell>
          <cell r="Z19">
            <v>1360.734705029462</v>
          </cell>
          <cell r="AA19">
            <v>0.14010249634495139</v>
          </cell>
          <cell r="AB19">
            <v>-5.3722516614109317E-2</v>
          </cell>
          <cell r="AC19">
            <v>699416.16</v>
          </cell>
          <cell r="AD19">
            <v>621.76111111111106</v>
          </cell>
          <cell r="AE19">
            <v>1124.8953134912481</v>
          </cell>
          <cell r="AF19">
            <v>-0.17000665605105095</v>
          </cell>
          <cell r="AG19">
            <v>4.4994864418634907E-2</v>
          </cell>
          <cell r="AH19">
            <v>842676.83</v>
          </cell>
          <cell r="AI19">
            <v>630.81000000000006</v>
          </cell>
          <cell r="AJ19">
            <v>1335.8647294748021</v>
          </cell>
          <cell r="AK19">
            <v>0.25904005379940748</v>
          </cell>
          <cell r="AL19">
            <v>1.1793344687632421</v>
          </cell>
          <cell r="AM19">
            <v>669301.05000000005</v>
          </cell>
          <cell r="AN19">
            <v>592.67666666666673</v>
          </cell>
          <cell r="AO19">
            <v>1129.2853045224208</v>
          </cell>
          <cell r="AP19">
            <v>0.73094927535201171</v>
          </cell>
          <cell r="AQ19">
            <v>0.8504956931874661</v>
          </cell>
          <cell r="AR19">
            <v>386667.05</v>
          </cell>
          <cell r="AS19">
            <v>578.21999999999991</v>
          </cell>
          <cell r="AT19">
            <v>668.71960499463876</v>
          </cell>
          <cell r="AU19">
            <v>6.9064079195008773E-2</v>
          </cell>
          <cell r="AV19">
            <v>0.34348762277351025</v>
          </cell>
          <cell r="AW19">
            <v>361687.44</v>
          </cell>
          <cell r="AX19">
            <v>561.48</v>
          </cell>
          <cell r="AY19">
            <v>644.16798461209657</v>
          </cell>
          <cell r="AZ19">
            <v>0.25669513074009448</v>
          </cell>
          <cell r="BA19">
            <v>287808.42</v>
          </cell>
        </row>
        <row r="20">
          <cell r="C20" t="str">
            <v>County Totals</v>
          </cell>
          <cell r="D20">
            <v>4401556.3499999996</v>
          </cell>
          <cell r="E20">
            <v>3333.6000000000008</v>
          </cell>
          <cell r="F20">
            <v>1320.3612760979117</v>
          </cell>
          <cell r="G20">
            <v>0.16099087217265598</v>
          </cell>
          <cell r="H20">
            <v>0.31415361509984624</v>
          </cell>
          <cell r="I20">
            <v>3791206.68</v>
          </cell>
          <cell r="J20">
            <v>3243.5620000000004</v>
          </cell>
          <cell r="K20">
            <v>1168.8405154580057</v>
          </cell>
          <cell r="L20">
            <v>0.13192415771586946</v>
          </cell>
          <cell r="M20">
            <v>0.17758427553291486</v>
          </cell>
          <cell r="N20">
            <v>3349346.91</v>
          </cell>
          <cell r="O20">
            <v>3245.06</v>
          </cell>
          <cell r="P20">
            <v>1032.1371284352217</v>
          </cell>
          <cell r="Q20">
            <v>4.0338495742668665E-2</v>
          </cell>
          <cell r="R20">
            <v>-0.1770403548690474</v>
          </cell>
          <cell r="S20">
            <v>3219478.01</v>
          </cell>
          <cell r="T20">
            <v>3231.59</v>
          </cell>
          <cell r="U20">
            <v>996.25200288402914</v>
          </cell>
          <cell r="V20">
            <v>-0.20895011719866749</v>
          </cell>
          <cell r="W20">
            <v>-0.15945361548008213</v>
          </cell>
          <cell r="X20">
            <v>4069879.8899999997</v>
          </cell>
          <cell r="Y20">
            <v>3227.3981111111111</v>
          </cell>
          <cell r="Z20">
            <v>1261.0405502774629</v>
          </cell>
          <cell r="AA20">
            <v>6.2570645410254255E-2</v>
          </cell>
          <cell r="AB20">
            <v>0.10553435449022985</v>
          </cell>
          <cell r="AC20">
            <v>3830220.52</v>
          </cell>
          <cell r="AD20">
            <v>3336.2161111111132</v>
          </cell>
          <cell r="AE20">
            <v>1148.0732639722073</v>
          </cell>
          <cell r="AF20">
            <v>4.0433743643828485E-2</v>
          </cell>
          <cell r="AG20">
            <v>0.48863466441868569</v>
          </cell>
          <cell r="AH20">
            <v>3681368.99</v>
          </cell>
          <cell r="AI20">
            <v>3348.15</v>
          </cell>
          <cell r="AJ20">
            <v>1099.5233158609979</v>
          </cell>
          <cell r="AK20">
            <v>0.43078276104844382</v>
          </cell>
          <cell r="AL20">
            <v>0.91838378634692164</v>
          </cell>
          <cell r="AM20">
            <v>2572975.5</v>
          </cell>
          <cell r="AN20">
            <v>3219.0788888888887</v>
          </cell>
          <cell r="AO20">
            <v>799.28935848108381</v>
          </cell>
          <cell r="AP20">
            <v>0.34079319277035131</v>
          </cell>
          <cell r="AQ20">
            <v>0.85170874294443144</v>
          </cell>
          <cell r="AR20">
            <v>1918995.05</v>
          </cell>
          <cell r="AS20">
            <v>3218.02</v>
          </cell>
          <cell r="AT20">
            <v>596.32788174094628</v>
          </cell>
          <cell r="AU20">
            <v>0.38105470174593054</v>
          </cell>
          <cell r="AV20">
            <v>1.2931757196972513</v>
          </cell>
          <cell r="AW20">
            <v>1389514.15</v>
          </cell>
          <cell r="AX20">
            <v>3223.27</v>
          </cell>
          <cell r="AY20">
            <v>431.08835127060405</v>
          </cell>
          <cell r="AZ20">
            <v>0.66045249098259218</v>
          </cell>
          <cell r="BA20">
            <v>836828.60999999987</v>
          </cell>
        </row>
        <row r="23">
          <cell r="B23" t="str">
            <v>03017</v>
          </cell>
          <cell r="C23" t="str">
            <v>Kennewick</v>
          </cell>
          <cell r="D23">
            <v>35915602.420000002</v>
          </cell>
          <cell r="E23">
            <v>18090.940000000002</v>
          </cell>
          <cell r="F23">
            <v>1985.2811639417298</v>
          </cell>
          <cell r="G23">
            <v>0.15199546845974393</v>
          </cell>
          <cell r="H23">
            <v>0.24206659076906559</v>
          </cell>
          <cell r="I23">
            <v>31176860.850000001</v>
          </cell>
          <cell r="J23">
            <v>17495.776999999998</v>
          </cell>
          <cell r="K23">
            <v>1781.9649193059563</v>
          </cell>
          <cell r="L23">
            <v>7.818704567453702E-2</v>
          </cell>
          <cell r="M23">
            <v>0.14584828352509874</v>
          </cell>
          <cell r="N23">
            <v>28916003.93</v>
          </cell>
          <cell r="O23">
            <v>17038.870000000003</v>
          </cell>
          <cell r="P23">
            <v>1697.0611272930655</v>
          </cell>
          <cell r="Q23">
            <v>6.2754638095499832E-2</v>
          </cell>
          <cell r="R23">
            <v>4.511159791096158E-3</v>
          </cell>
          <cell r="S23">
            <v>27208541.739999998</v>
          </cell>
          <cell r="T23">
            <v>16459.609999999997</v>
          </cell>
          <cell r="U23">
            <v>1653.0489932629025</v>
          </cell>
          <cell r="V23">
            <v>-5.4804256990850113E-2</v>
          </cell>
          <cell r="W23">
            <v>8.4548519751089912E-3</v>
          </cell>
          <cell r="X23">
            <v>28786145.030000001</v>
          </cell>
          <cell r="Y23">
            <v>16128.485555555559</v>
          </cell>
          <cell r="Z23">
            <v>1784.8014886980154</v>
          </cell>
          <cell r="AA23">
            <v>6.692699309517175E-2</v>
          </cell>
          <cell r="AB23">
            <v>0.16780259555618512</v>
          </cell>
          <cell r="AC23">
            <v>26980426.23</v>
          </cell>
          <cell r="AD23">
            <v>15988.71722222224</v>
          </cell>
          <cell r="AE23">
            <v>1687.4665962883321</v>
          </cell>
          <cell r="AF23">
            <v>9.4547802346223966E-2</v>
          </cell>
          <cell r="AG23">
            <v>0.52163435731220176</v>
          </cell>
          <cell r="AH23">
            <v>24649838.199999999</v>
          </cell>
          <cell r="AI23">
            <v>15586.060000000003</v>
          </cell>
          <cell r="AJ23">
            <v>1581.531073279584</v>
          </cell>
          <cell r="AK23">
            <v>0.39019452055953519</v>
          </cell>
          <cell r="AL23">
            <v>0.7050565835110969</v>
          </cell>
          <cell r="AM23">
            <v>17731215.190000001</v>
          </cell>
          <cell r="AN23">
            <v>15051.054444444446</v>
          </cell>
          <cell r="AO23">
            <v>1178.0712943035589</v>
          </cell>
          <cell r="AP23">
            <v>0.2264877744050047</v>
          </cell>
          <cell r="AQ23">
            <v>1.4198930000200347</v>
          </cell>
          <cell r="AR23">
            <v>14456903.33</v>
          </cell>
          <cell r="AS23">
            <v>14934.220000000001</v>
          </cell>
          <cell r="AT23">
            <v>968.03872783446332</v>
          </cell>
          <cell r="AU23">
            <v>0.97302659718232931</v>
          </cell>
          <cell r="AV23">
            <v>3.5081836350860613</v>
          </cell>
          <cell r="AW23">
            <v>7327272.4000000004</v>
          </cell>
          <cell r="AX23">
            <v>14491.32</v>
          </cell>
          <cell r="AY23">
            <v>505.6318126989122</v>
          </cell>
          <cell r="AZ23">
            <v>1.284907685240624</v>
          </cell>
          <cell r="BA23">
            <v>3206813.32</v>
          </cell>
        </row>
        <row r="24">
          <cell r="B24" t="str">
            <v>03050</v>
          </cell>
          <cell r="C24" t="str">
            <v>Paterson</v>
          </cell>
          <cell r="D24">
            <v>192405.9</v>
          </cell>
          <cell r="E24">
            <v>134.1</v>
          </cell>
          <cell r="F24">
            <v>1434.7941834451901</v>
          </cell>
          <cell r="G24">
            <v>4.4952393919628448E-3</v>
          </cell>
          <cell r="H24">
            <v>0.24478310190178126</v>
          </cell>
          <cell r="I24">
            <v>191544.86</v>
          </cell>
          <cell r="J24">
            <v>131.64000000000001</v>
          </cell>
          <cell r="K24">
            <v>1455.0657854755391</v>
          </cell>
          <cell r="L24">
            <v>0.23921254485513394</v>
          </cell>
          <cell r="M24">
            <v>0.11745473209711305</v>
          </cell>
          <cell r="N24">
            <v>154569.82</v>
          </cell>
          <cell r="O24">
            <v>115.1</v>
          </cell>
          <cell r="P24">
            <v>1342.9176368375327</v>
          </cell>
          <cell r="Q24">
            <v>-9.8254180256264742E-2</v>
          </cell>
          <cell r="R24">
            <v>-0.35067124758265794</v>
          </cell>
          <cell r="S24">
            <v>171411.74</v>
          </cell>
          <cell r="T24">
            <v>104.26000000000002</v>
          </cell>
          <cell r="U24">
            <v>1644.0796086706307</v>
          </cell>
          <cell r="V24">
            <v>-0.279920418592156</v>
          </cell>
          <cell r="W24">
            <v>-5.2820955249186993E-2</v>
          </cell>
          <cell r="X24">
            <v>238045.55</v>
          </cell>
          <cell r="Y24">
            <v>102.75</v>
          </cell>
          <cell r="Z24">
            <v>2316.7450121654501</v>
          </cell>
          <cell r="AA24">
            <v>0.31538106232503033</v>
          </cell>
          <cell r="AB24">
            <v>0.40206225096069997</v>
          </cell>
          <cell r="AC24">
            <v>180970.79</v>
          </cell>
          <cell r="AD24">
            <v>100.08333333333333</v>
          </cell>
          <cell r="AE24">
            <v>1808.2010657785181</v>
          </cell>
          <cell r="AF24">
            <v>6.5898157665775128E-2</v>
          </cell>
          <cell r="AG24">
            <v>-1.8247060301023642E-2</v>
          </cell>
          <cell r="AH24">
            <v>169782.44</v>
          </cell>
          <cell r="AI24">
            <v>97.94</v>
          </cell>
          <cell r="AJ24">
            <v>1733.5352256483561</v>
          </cell>
          <cell r="AK24">
            <v>-7.8943018487872732E-2</v>
          </cell>
          <cell r="AL24">
            <v>-0.16086411072124762</v>
          </cell>
          <cell r="AM24">
            <v>184334.35</v>
          </cell>
          <cell r="AN24">
            <v>89.919999999999987</v>
          </cell>
          <cell r="AO24">
            <v>2049.9816503558723</v>
          </cell>
          <cell r="AP24">
            <v>-8.8942480082917927E-2</v>
          </cell>
          <cell r="AQ24">
            <v>0.16072204993046094</v>
          </cell>
          <cell r="AR24">
            <v>202330.09</v>
          </cell>
          <cell r="AS24">
            <v>92.66</v>
          </cell>
          <cell r="AT24">
            <v>2183.5753291603714</v>
          </cell>
          <cell r="AU24">
            <v>0.27403816395270142</v>
          </cell>
          <cell r="AV24">
            <v>0.22624609105065607</v>
          </cell>
          <cell r="AW24">
            <v>158810.07</v>
          </cell>
          <cell r="AX24">
            <v>103.17</v>
          </cell>
          <cell r="AY24">
            <v>1539.3047397499274</v>
          </cell>
          <cell r="AZ24">
            <v>-3.7512277303978478E-2</v>
          </cell>
          <cell r="BA24">
            <v>164999.57999999999</v>
          </cell>
        </row>
        <row r="25">
          <cell r="B25" t="str">
            <v>03052</v>
          </cell>
          <cell r="C25" t="str">
            <v>Kiona-Benton</v>
          </cell>
          <cell r="D25">
            <v>1696532.9</v>
          </cell>
          <cell r="E25">
            <v>1459.9099999999999</v>
          </cell>
          <cell r="F25">
            <v>1162.0804707139482</v>
          </cell>
          <cell r="G25">
            <v>0.42077460134059713</v>
          </cell>
          <cell r="H25">
            <v>0.22469165836204902</v>
          </cell>
          <cell r="I25">
            <v>1194090.1100000001</v>
          </cell>
          <cell r="J25">
            <v>1454.48</v>
          </cell>
          <cell r="K25">
            <v>820.97389445025033</v>
          </cell>
          <cell r="L25">
            <v>-0.13801129524241956</v>
          </cell>
          <cell r="M25">
            <v>0.11034557083890929</v>
          </cell>
          <cell r="N25">
            <v>1385273.5</v>
          </cell>
          <cell r="O25">
            <v>1456.37</v>
          </cell>
          <cell r="P25">
            <v>951.18239183723927</v>
          </cell>
          <cell r="Q25">
            <v>0.28812078941472319</v>
          </cell>
          <cell r="R25">
            <v>0.20731572898587466</v>
          </cell>
          <cell r="S25">
            <v>1075422.05</v>
          </cell>
          <cell r="T25">
            <v>1409.37</v>
          </cell>
          <cell r="U25">
            <v>763.05161171303496</v>
          </cell>
          <cell r="V25">
            <v>-6.2730965211394138E-2</v>
          </cell>
          <cell r="W25">
            <v>-8.9076527785082196E-2</v>
          </cell>
          <cell r="X25">
            <v>1147399.53</v>
          </cell>
          <cell r="Y25">
            <v>1417.8975555555555</v>
          </cell>
          <cell r="Z25">
            <v>809.22597369908726</v>
          </cell>
          <cell r="AA25">
            <v>-2.810885839158243E-2</v>
          </cell>
          <cell r="AB25">
            <v>-0.13082975030237465</v>
          </cell>
          <cell r="AC25">
            <v>1180584.4099999999</v>
          </cell>
          <cell r="AD25">
            <v>1439.5788888888874</v>
          </cell>
          <cell r="AE25">
            <v>820.09011045668524</v>
          </cell>
          <cell r="AF25">
            <v>-0.10569176681741922</v>
          </cell>
          <cell r="AG25">
            <v>-3.8045164302605364E-2</v>
          </cell>
          <cell r="AH25">
            <v>1320109.07</v>
          </cell>
          <cell r="AI25">
            <v>1478.6999999999998</v>
          </cell>
          <cell r="AJ25">
            <v>892.749759924258</v>
          </cell>
          <cell r="AK25">
            <v>7.564126103824341E-2</v>
          </cell>
          <cell r="AL25">
            <v>0.27512817142728163</v>
          </cell>
          <cell r="AM25">
            <v>1227276.3400000001</v>
          </cell>
          <cell r="AN25">
            <v>1477.5711111111111</v>
          </cell>
          <cell r="AO25">
            <v>830.60390851652949</v>
          </cell>
          <cell r="AP25">
            <v>0.18545858885748492</v>
          </cell>
          <cell r="AQ25">
            <v>0.75808010456144148</v>
          </cell>
          <cell r="AR25">
            <v>1035275.59</v>
          </cell>
          <cell r="AS25">
            <v>1495.2400000000002</v>
          </cell>
          <cell r="AT25">
            <v>692.38088199887625</v>
          </cell>
          <cell r="AU25">
            <v>0.4830379745747464</v>
          </cell>
          <cell r="AV25">
            <v>0.72971178425973937</v>
          </cell>
          <cell r="AW25">
            <v>698077.6</v>
          </cell>
          <cell r="AX25">
            <v>1505.83</v>
          </cell>
          <cell r="AY25">
            <v>463.58327301222585</v>
          </cell>
          <cell r="AZ25">
            <v>0.16633006970419983</v>
          </cell>
          <cell r="BA25">
            <v>598524.91</v>
          </cell>
        </row>
        <row r="26">
          <cell r="B26" t="str">
            <v>03053</v>
          </cell>
          <cell r="C26" t="str">
            <v>Finley</v>
          </cell>
          <cell r="D26">
            <v>1047979.15</v>
          </cell>
          <cell r="E26">
            <v>896.2</v>
          </cell>
          <cell r="F26">
            <v>1169.3585695157331</v>
          </cell>
          <cell r="G26">
            <v>4.6612065320278721E-2</v>
          </cell>
          <cell r="H26">
            <v>8.63651791968581E-2</v>
          </cell>
          <cell r="I26">
            <v>1001306.2</v>
          </cell>
          <cell r="J26">
            <v>893.27</v>
          </cell>
          <cell r="K26">
            <v>1120.9446192080782</v>
          </cell>
          <cell r="L26">
            <v>3.7982663485170452E-2</v>
          </cell>
          <cell r="M26">
            <v>-7.3923152615761073E-2</v>
          </cell>
          <cell r="N26">
            <v>964665.63</v>
          </cell>
          <cell r="O26">
            <v>918.76999999999987</v>
          </cell>
          <cell r="P26">
            <v>1049.9533397912428</v>
          </cell>
          <cell r="Q26">
            <v>-0.10781087202862547</v>
          </cell>
          <cell r="R26">
            <v>-0.19675889868931976</v>
          </cell>
          <cell r="S26">
            <v>1081234.46</v>
          </cell>
          <cell r="T26">
            <v>908.23999999999978</v>
          </cell>
          <cell r="U26">
            <v>1190.4721879679382</v>
          </cell>
          <cell r="V26">
            <v>-9.9696380366056353E-2</v>
          </cell>
          <cell r="W26">
            <v>6.808846983678761E-2</v>
          </cell>
          <cell r="X26">
            <v>1200966.47</v>
          </cell>
          <cell r="Y26">
            <v>948.46800000000007</v>
          </cell>
          <cell r="Z26">
            <v>1266.2171733785431</v>
          </cell>
          <cell r="AA26">
            <v>0.18636474023181643</v>
          </cell>
          <cell r="AB26">
            <v>8.5190187600827277E-2</v>
          </cell>
          <cell r="AC26">
            <v>1012307.96</v>
          </cell>
          <cell r="AD26">
            <v>975.03388888888924</v>
          </cell>
          <cell r="AE26">
            <v>1038.2284877847546</v>
          </cell>
          <cell r="AF26">
            <v>-8.5281152751741071E-2</v>
          </cell>
          <cell r="AG26">
            <v>0.51505179324643025</v>
          </cell>
          <cell r="AH26">
            <v>1106687.55</v>
          </cell>
          <cell r="AI26">
            <v>977.86</v>
          </cell>
          <cell r="AJ26">
            <v>1131.7443703597653</v>
          </cell>
          <cell r="AK26">
            <v>0.6563032431267245</v>
          </cell>
          <cell r="AL26">
            <v>0.77517847184591737</v>
          </cell>
          <cell r="AM26">
            <v>668167.23</v>
          </cell>
          <cell r="AN26">
            <v>936.66222222222211</v>
          </cell>
          <cell r="AO26">
            <v>713.34918196527633</v>
          </cell>
          <cell r="AP26">
            <v>7.1771415779385533E-2</v>
          </cell>
          <cell r="AQ26">
            <v>-3.975538688510271E-2</v>
          </cell>
          <cell r="AR26">
            <v>623423.26</v>
          </cell>
          <cell r="AS26">
            <v>938.91</v>
          </cell>
          <cell r="AT26">
            <v>663.98617545877664</v>
          </cell>
          <cell r="AU26">
            <v>-0.10405838504601901</v>
          </cell>
          <cell r="AV26">
            <v>3.8108759632537181E-2</v>
          </cell>
          <cell r="AW26">
            <v>695830.23</v>
          </cell>
          <cell r="AX26">
            <v>956.51</v>
          </cell>
          <cell r="AY26">
            <v>727.46780483215025</v>
          </cell>
          <cell r="AZ26">
            <v>0.1586790280813761</v>
          </cell>
          <cell r="BA26">
            <v>600537.52</v>
          </cell>
        </row>
        <row r="27">
          <cell r="B27" t="str">
            <v>03116</v>
          </cell>
          <cell r="C27" t="str">
            <v>Prosser</v>
          </cell>
          <cell r="D27">
            <v>3183457.04</v>
          </cell>
          <cell r="E27">
            <v>2770.2599999999998</v>
          </cell>
          <cell r="F27">
            <v>1149.1546064268337</v>
          </cell>
          <cell r="G27">
            <v>2.289738252016852E-2</v>
          </cell>
          <cell r="H27">
            <v>7.1507051501813829E-2</v>
          </cell>
          <cell r="I27">
            <v>3112195.9</v>
          </cell>
          <cell r="J27">
            <v>2798.09</v>
          </cell>
          <cell r="K27">
            <v>1112.2572540554449</v>
          </cell>
          <cell r="L27">
            <v>4.7521549876179174E-2</v>
          </cell>
          <cell r="M27">
            <v>-0.17203442309863448</v>
          </cell>
          <cell r="N27">
            <v>2971008.95</v>
          </cell>
          <cell r="O27">
            <v>2816.5300000000007</v>
          </cell>
          <cell r="P27">
            <v>1054.8472588610807</v>
          </cell>
          <cell r="Q27">
            <v>-0.20959566225703516</v>
          </cell>
          <cell r="R27">
            <v>-0.30131271703937207</v>
          </cell>
          <cell r="S27">
            <v>3758846.97</v>
          </cell>
          <cell r="T27">
            <v>2832.8200000000006</v>
          </cell>
          <cell r="U27">
            <v>1326.8922734236553</v>
          </cell>
          <cell r="V27">
            <v>-0.11603814706310833</v>
          </cell>
          <cell r="W27">
            <v>-8.5088304511910184E-2</v>
          </cell>
          <cell r="X27">
            <v>4252272.83</v>
          </cell>
          <cell r="Y27">
            <v>2811.6840000000002</v>
          </cell>
          <cell r="Z27">
            <v>1512.3580139162152</v>
          </cell>
          <cell r="AA27">
            <v>3.5012645000878494E-2</v>
          </cell>
          <cell r="AB27">
            <v>-2.5763827930642538E-2</v>
          </cell>
          <cell r="AC27">
            <v>4108425.97</v>
          </cell>
          <cell r="AD27">
            <v>2870.6805555555561</v>
          </cell>
          <cell r="AE27">
            <v>1431.1679375293313</v>
          </cell>
          <cell r="AF27">
            <v>-5.8720512473999238E-2</v>
          </cell>
          <cell r="AG27">
            <v>0.22936041641936009</v>
          </cell>
          <cell r="AH27">
            <v>4364724.8499999996</v>
          </cell>
          <cell r="AI27">
            <v>2917.1899999999996</v>
          </cell>
          <cell r="AJ27">
            <v>1496.2086288517376</v>
          </cell>
          <cell r="AK27">
            <v>0.30605248782222261</v>
          </cell>
          <cell r="AL27">
            <v>0.6289433957465983</v>
          </cell>
          <cell r="AM27">
            <v>3341921.47</v>
          </cell>
          <cell r="AN27">
            <v>2762.6188888888892</v>
          </cell>
          <cell r="AO27">
            <v>1209.6932672983003</v>
          </cell>
          <cell r="AP27">
            <v>0.24722659382761875</v>
          </cell>
          <cell r="AQ27">
            <v>0.75210829009280644</v>
          </cell>
          <cell r="AR27">
            <v>2679482.21</v>
          </cell>
          <cell r="AS27">
            <v>2796.4300000000003</v>
          </cell>
          <cell r="AT27">
            <v>958.17961114706952</v>
          </cell>
          <cell r="AU27">
            <v>0.40480350464285264</v>
          </cell>
          <cell r="AV27">
            <v>0.60076828904698842</v>
          </cell>
          <cell r="AW27">
            <v>1907371.53</v>
          </cell>
          <cell r="AX27">
            <v>2752.19</v>
          </cell>
          <cell r="AY27">
            <v>693.03773722017741</v>
          </cell>
          <cell r="AZ27">
            <v>0.13949622403167089</v>
          </cell>
          <cell r="BA27">
            <v>1673872.62</v>
          </cell>
        </row>
        <row r="28">
          <cell r="B28" t="str">
            <v>03400</v>
          </cell>
          <cell r="C28" t="str">
            <v>Richland</v>
          </cell>
          <cell r="D28">
            <v>19891086.59</v>
          </cell>
          <cell r="E28">
            <v>12871.259999999998</v>
          </cell>
          <cell r="F28">
            <v>1545.3876768863345</v>
          </cell>
          <cell r="G28">
            <v>4.6702682129611268E-2</v>
          </cell>
          <cell r="H28">
            <v>8.121488894138526E-2</v>
          </cell>
          <cell r="I28">
            <v>19003568.949999999</v>
          </cell>
          <cell r="J28">
            <v>12060.720000000001</v>
          </cell>
          <cell r="K28">
            <v>1575.6579167744544</v>
          </cell>
          <cell r="L28">
            <v>3.2972311431891797E-2</v>
          </cell>
          <cell r="M28">
            <v>0.20289521963337798</v>
          </cell>
          <cell r="N28">
            <v>18396978.059999999</v>
          </cell>
          <cell r="O28">
            <v>11560.500000000004</v>
          </cell>
          <cell r="P28">
            <v>1591.3652575580634</v>
          </cell>
          <cell r="Q28">
            <v>0.16449899607274218</v>
          </cell>
          <cell r="R28">
            <v>0.2360938244184364</v>
          </cell>
          <cell r="S28">
            <v>15798191.43</v>
          </cell>
          <cell r="T28">
            <v>11306.159999999998</v>
          </cell>
          <cell r="U28">
            <v>1397.3083195355455</v>
          </cell>
          <cell r="V28">
            <v>6.1481228053563701E-2</v>
          </cell>
          <cell r="W28">
            <v>8.7799387022351086E-2</v>
          </cell>
          <cell r="X28">
            <v>14883156.68</v>
          </cell>
          <cell r="Y28">
            <v>11058.641111111112</v>
          </cell>
          <cell r="Z28">
            <v>1345.8395593511236</v>
          </cell>
          <cell r="AA28">
            <v>2.4793805366720378E-2</v>
          </cell>
          <cell r="AB28">
            <v>8.8263850748068487E-2</v>
          </cell>
          <cell r="AC28">
            <v>14523074.4</v>
          </cell>
          <cell r="AD28">
            <v>10868.721666666672</v>
          </cell>
          <cell r="AE28">
            <v>1336.2265448880596</v>
          </cell>
          <cell r="AF28">
            <v>6.1934454569263803E-2</v>
          </cell>
          <cell r="AG28">
            <v>0.44342864051106085</v>
          </cell>
          <cell r="AH28">
            <v>13676055.369999999</v>
          </cell>
          <cell r="AI28">
            <v>10543.550000000001</v>
          </cell>
          <cell r="AJ28">
            <v>1297.1015805871834</v>
          </cell>
          <cell r="AK28">
            <v>0.35924456947442834</v>
          </cell>
          <cell r="AL28">
            <v>0.74336815832255043</v>
          </cell>
          <cell r="AM28">
            <v>10061511.869999999</v>
          </cell>
          <cell r="AN28">
            <v>10170.452222222222</v>
          </cell>
          <cell r="AO28">
            <v>989.28854392686776</v>
          </cell>
          <cell r="AP28">
            <v>0.2826007897877047</v>
          </cell>
          <cell r="AQ28">
            <v>0.7678907526156743</v>
          </cell>
          <cell r="AR28">
            <v>7844616.9299999997</v>
          </cell>
          <cell r="AS28">
            <v>9953.2199999999993</v>
          </cell>
          <cell r="AT28">
            <v>788.14865239590813</v>
          </cell>
          <cell r="AU28">
            <v>0.37836399812937471</v>
          </cell>
          <cell r="AV28">
            <v>0.24122356392234079</v>
          </cell>
          <cell r="AW28">
            <v>5691252.0499999998</v>
          </cell>
          <cell r="AX28">
            <v>9692.4599999999991</v>
          </cell>
          <cell r="AY28">
            <v>587.18344465698078</v>
          </cell>
          <cell r="AZ28">
            <v>-9.9495078508399754E-2</v>
          </cell>
          <cell r="BA28">
            <v>6320067.6799999997</v>
          </cell>
        </row>
        <row r="29">
          <cell r="C29" t="str">
            <v>County Totals</v>
          </cell>
          <cell r="D29">
            <v>61927064</v>
          </cell>
          <cell r="E29">
            <v>36222.67</v>
          </cell>
          <cell r="F29">
            <v>1709.6217368846637</v>
          </cell>
          <cell r="G29">
            <v>0.11220448507774096</v>
          </cell>
          <cell r="H29">
            <v>0.17311657139420181</v>
          </cell>
          <cell r="I29">
            <v>55679566.870000005</v>
          </cell>
          <cell r="J29">
            <v>34833.976999999999</v>
          </cell>
          <cell r="K29">
            <v>1598.4269286851745</v>
          </cell>
          <cell r="L29">
            <v>5.4766984968778666E-2</v>
          </cell>
          <cell r="M29">
            <v>0.13415011301831675</v>
          </cell>
          <cell r="N29">
            <v>52788499.890000001</v>
          </cell>
          <cell r="O29">
            <v>33906.14</v>
          </cell>
          <cell r="P29">
            <v>1556.9009002499254</v>
          </cell>
          <cell r="Q29">
            <v>7.5261293897900913E-2</v>
          </cell>
          <cell r="R29">
            <v>4.5151548825097823E-2</v>
          </cell>
          <cell r="S29">
            <v>49093648.390000001</v>
          </cell>
          <cell r="T29">
            <v>33020.459999999992</v>
          </cell>
          <cell r="U29">
            <v>1486.764520845561</v>
          </cell>
          <cell r="V29">
            <v>-2.8002258840409903E-2</v>
          </cell>
          <cell r="W29">
            <v>2.3087223020417841E-2</v>
          </cell>
          <cell r="X29">
            <v>50507986.090000004</v>
          </cell>
          <cell r="Y29">
            <v>32467.926222222228</v>
          </cell>
          <cell r="Z29">
            <v>1555.6271054795764</v>
          </cell>
          <cell r="AA29">
            <v>5.2561317477835039E-2</v>
          </cell>
          <cell r="AB29">
            <v>0.11528177720216939</v>
          </cell>
          <cell r="AC29">
            <v>47985789.759999998</v>
          </cell>
          <cell r="AD29">
            <v>32242.815555555579</v>
          </cell>
          <cell r="AE29">
            <v>1488.2630109432807</v>
          </cell>
          <cell r="AF29">
            <v>5.958841416918699E-2</v>
          </cell>
          <cell r="AG29">
            <v>0.44472733353491323</v>
          </cell>
          <cell r="AH29">
            <v>45287197.479999997</v>
          </cell>
          <cell r="AI29">
            <v>31601.300000000003</v>
          </cell>
          <cell r="AJ29">
            <v>1433.0802049282781</v>
          </cell>
          <cell r="AK29">
            <v>0.36347973818467044</v>
          </cell>
          <cell r="AL29">
            <v>0.68717474427543701</v>
          </cell>
          <cell r="AM29">
            <v>33214426.450000003</v>
          </cell>
          <cell r="AN29">
            <v>30488.27888888889</v>
          </cell>
          <cell r="AO29">
            <v>1089.4162498003332</v>
          </cell>
          <cell r="AP29">
            <v>0.23740360566100696</v>
          </cell>
          <cell r="AQ29">
            <v>1.0156080294054444</v>
          </cell>
          <cell r="AR29">
            <v>26842031.41</v>
          </cell>
          <cell r="AS29">
            <v>30210.68</v>
          </cell>
          <cell r="AT29">
            <v>888.49477767465021</v>
          </cell>
          <cell r="AU29">
            <v>0.62890104747086906</v>
          </cell>
          <cell r="AV29">
            <v>1.1362853383945757</v>
          </cell>
          <cell r="AW29">
            <v>16478613.879999999</v>
          </cell>
          <cell r="AX29">
            <v>29501.479999999996</v>
          </cell>
          <cell r="AY29">
            <v>558.56905755236687</v>
          </cell>
          <cell r="AZ29">
            <v>0.31148871302618553</v>
          </cell>
          <cell r="BA29">
            <v>12564815.629999999</v>
          </cell>
        </row>
        <row r="32">
          <cell r="B32" t="str">
            <v>04019</v>
          </cell>
          <cell r="C32" t="str">
            <v>Manson</v>
          </cell>
          <cell r="D32">
            <v>485554.27</v>
          </cell>
          <cell r="E32">
            <v>673.05</v>
          </cell>
          <cell r="F32">
            <v>721.42377237946664</v>
          </cell>
          <cell r="G32">
            <v>-0.23882353361674041</v>
          </cell>
          <cell r="H32">
            <v>-1.5131827365394954E-2</v>
          </cell>
          <cell r="I32">
            <v>637899.74</v>
          </cell>
          <cell r="J32">
            <v>678.51799999999992</v>
          </cell>
          <cell r="K32">
            <v>940.13679813947465</v>
          </cell>
          <cell r="L32">
            <v>0.29387627722414972</v>
          </cell>
          <cell r="M32">
            <v>0.69712700942952777</v>
          </cell>
          <cell r="N32">
            <v>493014.48</v>
          </cell>
          <cell r="O32">
            <v>670.20000000000016</v>
          </cell>
          <cell r="P32">
            <v>735.62291853178135</v>
          </cell>
          <cell r="Q32">
            <v>0.31166096736119336</v>
          </cell>
          <cell r="R32">
            <v>0.20418240077315516</v>
          </cell>
          <cell r="S32">
            <v>375870.36</v>
          </cell>
          <cell r="T32">
            <v>641.27</v>
          </cell>
          <cell r="U32">
            <v>586.13432719447349</v>
          </cell>
          <cell r="V32">
            <v>-8.194081341328939E-2</v>
          </cell>
          <cell r="W32">
            <v>-0.11099464908553663</v>
          </cell>
          <cell r="X32">
            <v>409418.44</v>
          </cell>
          <cell r="Y32">
            <v>649.79599999999994</v>
          </cell>
          <cell r="Z32">
            <v>630.07226883514215</v>
          </cell>
          <cell r="AA32">
            <v>-3.1647018075455106E-2</v>
          </cell>
          <cell r="AB32">
            <v>-0.31712363948767697</v>
          </cell>
          <cell r="AC32">
            <v>422798.76</v>
          </cell>
          <cell r="AD32">
            <v>589.09666666666669</v>
          </cell>
          <cell r="AE32">
            <v>717.70692981910156</v>
          </cell>
          <cell r="AF32">
            <v>-0.29480636373407332</v>
          </cell>
          <cell r="AG32">
            <v>-0.37366604957975136</v>
          </cell>
          <cell r="AH32">
            <v>599549.88</v>
          </cell>
          <cell r="AI32">
            <v>598.96</v>
          </cell>
          <cell r="AJ32">
            <v>1000.9848403900093</v>
          </cell>
          <cell r="AK32">
            <v>-0.11182699586350249</v>
          </cell>
          <cell r="AL32">
            <v>0.32344948552008462</v>
          </cell>
          <cell r="AM32">
            <v>675037.27</v>
          </cell>
          <cell r="AN32">
            <v>574.26777777777784</v>
          </cell>
          <cell r="AO32">
            <v>1175.4747456180914</v>
          </cell>
          <cell r="AP32">
            <v>0.49008073805032276</v>
          </cell>
          <cell r="AQ32">
            <v>0.57399827070277554</v>
          </cell>
          <cell r="AR32">
            <v>453020.6</v>
          </cell>
          <cell r="AS32">
            <v>596.71</v>
          </cell>
          <cell r="AT32">
            <v>759.19726500310026</v>
          </cell>
          <cell r="AU32">
            <v>5.6317440061840938E-2</v>
          </cell>
          <cell r="AV32">
            <v>-2.3774618643475198E-2</v>
          </cell>
          <cell r="AW32">
            <v>428867.86</v>
          </cell>
          <cell r="AX32">
            <v>607.61</v>
          </cell>
          <cell r="AY32">
            <v>705.82752094270995</v>
          </cell>
          <cell r="AZ32">
            <v>-7.5821960016704104E-2</v>
          </cell>
          <cell r="BA32">
            <v>464053.29</v>
          </cell>
        </row>
        <row r="33">
          <cell r="B33" t="str">
            <v>04069</v>
          </cell>
          <cell r="C33" t="str">
            <v>Stehekin</v>
          </cell>
          <cell r="D33">
            <v>463884.74</v>
          </cell>
          <cell r="E33">
            <v>7.4</v>
          </cell>
          <cell r="F33">
            <v>62687.127027027025</v>
          </cell>
          <cell r="G33">
            <v>-0.23408775282044622</v>
          </cell>
          <cell r="H33">
            <v>-0.38997083533335197</v>
          </cell>
          <cell r="I33">
            <v>605663.04</v>
          </cell>
          <cell r="J33">
            <v>4.7</v>
          </cell>
          <cell r="K33">
            <v>128864.47659574468</v>
          </cell>
          <cell r="L33">
            <v>-0.20352603459069885</v>
          </cell>
          <cell r="M33">
            <v>-0.28570125708329036</v>
          </cell>
          <cell r="N33">
            <v>760430.43</v>
          </cell>
          <cell r="O33">
            <v>7.2</v>
          </cell>
          <cell r="P33">
            <v>105615.33750000001</v>
          </cell>
          <cell r="Q33">
            <v>-0.10317377097236613</v>
          </cell>
          <cell r="R33">
            <v>7.2350998219580789E-3</v>
          </cell>
          <cell r="S33">
            <v>847912.79</v>
          </cell>
          <cell r="T33">
            <v>12.5</v>
          </cell>
          <cell r="U33">
            <v>67833.023199999996</v>
          </cell>
          <cell r="V33">
            <v>0.1231106620443437</v>
          </cell>
          <cell r="W33">
            <v>0.30171964719278022</v>
          </cell>
          <cell r="X33">
            <v>754968.16</v>
          </cell>
          <cell r="Y33">
            <v>15.5</v>
          </cell>
          <cell r="Z33">
            <v>48707.623225806456</v>
          </cell>
          <cell r="AA33">
            <v>0.15903062020916375</v>
          </cell>
          <cell r="AB33">
            <v>0.52813348636903112</v>
          </cell>
          <cell r="AC33">
            <v>651378.96</v>
          </cell>
          <cell r="AD33">
            <v>17.777777777777779</v>
          </cell>
          <cell r="AE33">
            <v>36640.066499999994</v>
          </cell>
          <cell r="AF33">
            <v>0.31845825271920547</v>
          </cell>
          <cell r="AG33">
            <v>0.59889647542397817</v>
          </cell>
          <cell r="AH33">
            <v>494045.95</v>
          </cell>
          <cell r="AI33">
            <v>20.880000000000003</v>
          </cell>
          <cell r="AJ33">
            <v>23661.204501915705</v>
          </cell>
          <cell r="AK33">
            <v>0.21270163247595691</v>
          </cell>
          <cell r="AL33">
            <v>0.645139049604321</v>
          </cell>
          <cell r="AM33">
            <v>407392.83</v>
          </cell>
          <cell r="AN33">
            <v>17.89</v>
          </cell>
          <cell r="AO33">
            <v>22772.097820011179</v>
          </cell>
          <cell r="AP33">
            <v>0.35659011709703259</v>
          </cell>
          <cell r="AQ33">
            <v>0.36762276392764015</v>
          </cell>
          <cell r="AR33">
            <v>300306.5</v>
          </cell>
          <cell r="AS33">
            <v>14.220000000000002</v>
          </cell>
          <cell r="AT33">
            <v>21118.600562587901</v>
          </cell>
          <cell r="AU33">
            <v>8.1326309926363811E-3</v>
          </cell>
          <cell r="AV33">
            <v>0.23727428318646562</v>
          </cell>
          <cell r="AW33">
            <v>297883.92</v>
          </cell>
          <cell r="AX33">
            <v>13.17</v>
          </cell>
          <cell r="AY33">
            <v>22618.369020501137</v>
          </cell>
          <cell r="AZ33">
            <v>0.22729316078997441</v>
          </cell>
          <cell r="BA33">
            <v>242716.19</v>
          </cell>
        </row>
        <row r="34">
          <cell r="B34" t="str">
            <v>04127</v>
          </cell>
          <cell r="C34" t="str">
            <v>Entiat</v>
          </cell>
          <cell r="D34">
            <v>827095.97</v>
          </cell>
          <cell r="E34">
            <v>341.96000000000004</v>
          </cell>
          <cell r="F34">
            <v>2418.692156977424</v>
          </cell>
          <cell r="G34">
            <v>0.3909310817954873</v>
          </cell>
          <cell r="H34">
            <v>9.1274262531969172E-2</v>
          </cell>
          <cell r="I34">
            <v>594634.76</v>
          </cell>
          <cell r="J34">
            <v>350.58000000000004</v>
          </cell>
          <cell r="K34">
            <v>1696.1457014090934</v>
          </cell>
          <cell r="L34">
            <v>-0.21543613712097459</v>
          </cell>
          <cell r="M34">
            <v>-0.10613205965950635</v>
          </cell>
          <cell r="N34">
            <v>757917.6</v>
          </cell>
          <cell r="O34">
            <v>368.81999999999994</v>
          </cell>
          <cell r="P34">
            <v>2054.9796648771762</v>
          </cell>
          <cell r="Q34">
            <v>0.13931826666138741</v>
          </cell>
          <cell r="R34">
            <v>0.26555315603076513</v>
          </cell>
          <cell r="S34">
            <v>665237.81999999995</v>
          </cell>
          <cell r="T34">
            <v>333.09999999999997</v>
          </cell>
          <cell r="U34">
            <v>1997.1114380066047</v>
          </cell>
          <cell r="V34">
            <v>0.11079861796589234</v>
          </cell>
          <cell r="W34">
            <v>-2.1266254394837751E-2</v>
          </cell>
          <cell r="X34">
            <v>598882.47</v>
          </cell>
          <cell r="Y34">
            <v>326.67266666666666</v>
          </cell>
          <cell r="Z34">
            <v>1833.2800111834681</v>
          </cell>
          <cell r="AA34">
            <v>-0.11889182271631635</v>
          </cell>
          <cell r="AB34">
            <v>-9.7805791626657534E-2</v>
          </cell>
          <cell r="AC34">
            <v>679692.33</v>
          </cell>
          <cell r="AD34">
            <v>332.06888888888886</v>
          </cell>
          <cell r="AE34">
            <v>2046.8413414887139</v>
          </cell>
          <cell r="AF34">
            <v>2.3931262509291083E-2</v>
          </cell>
          <cell r="AG34">
            <v>0.2074583824529464</v>
          </cell>
          <cell r="AH34">
            <v>663806.6</v>
          </cell>
          <cell r="AI34">
            <v>338.98000000000008</v>
          </cell>
          <cell r="AJ34">
            <v>1958.2470942238476</v>
          </cell>
          <cell r="AK34">
            <v>0.17923773466384421</v>
          </cell>
          <cell r="AL34">
            <v>0.3987996530219029</v>
          </cell>
          <cell r="AM34">
            <v>562911.6</v>
          </cell>
          <cell r="AN34">
            <v>344.22555555555556</v>
          </cell>
          <cell r="AO34">
            <v>1635.2986898125582</v>
          </cell>
          <cell r="AP34">
            <v>0.18618969856883644</v>
          </cell>
          <cell r="AQ34">
            <v>0.28523201807041448</v>
          </cell>
          <cell r="AR34">
            <v>474554.45</v>
          </cell>
          <cell r="AS34">
            <v>356.95000000000005</v>
          </cell>
          <cell r="AT34">
            <v>1329.4703740019609</v>
          </cell>
          <cell r="AU34">
            <v>8.3496189202346582E-2</v>
          </cell>
          <cell r="AV34">
            <v>0.57237414075636728</v>
          </cell>
          <cell r="AW34">
            <v>437984.42</v>
          </cell>
          <cell r="AX34">
            <v>356.02</v>
          </cell>
          <cell r="AY34">
            <v>1230.2242008875905</v>
          </cell>
          <cell r="AZ34">
            <v>0.45120412644360586</v>
          </cell>
          <cell r="BA34">
            <v>301807.59000000003</v>
          </cell>
        </row>
        <row r="35">
          <cell r="B35" t="str">
            <v>04129</v>
          </cell>
          <cell r="C35" t="str">
            <v>Lake Chelan</v>
          </cell>
          <cell r="D35">
            <v>1230921.57</v>
          </cell>
          <cell r="E35">
            <v>1453.7899999999997</v>
          </cell>
          <cell r="F35">
            <v>846.6983333218692</v>
          </cell>
          <cell r="G35">
            <v>-5.2235054523055553E-2</v>
          </cell>
          <cell r="H35">
            <v>-4.2875554541607623E-2</v>
          </cell>
          <cell r="I35">
            <v>1298762.5</v>
          </cell>
          <cell r="J35">
            <v>1444.6100000000001</v>
          </cell>
          <cell r="K35">
            <v>899.04022538955144</v>
          </cell>
          <cell r="L35">
            <v>9.8753388444198474E-3</v>
          </cell>
          <cell r="M35">
            <v>9.4339800817256243E-3</v>
          </cell>
          <cell r="N35">
            <v>1286062.2</v>
          </cell>
          <cell r="O35">
            <v>1403.1899999999998</v>
          </cell>
          <cell r="P35">
            <v>916.52748380475919</v>
          </cell>
          <cell r="Q35">
            <v>-4.3704281678891369E-4</v>
          </cell>
          <cell r="R35">
            <v>-5.8937000745313751E-2</v>
          </cell>
          <cell r="S35">
            <v>1286624.51</v>
          </cell>
          <cell r="T35">
            <v>1363.11</v>
          </cell>
          <cell r="U35">
            <v>943.88898181364686</v>
          </cell>
          <cell r="V35">
            <v>-5.8525536093673301E-2</v>
          </cell>
          <cell r="W35">
            <v>-0.25984964821783008</v>
          </cell>
          <cell r="X35">
            <v>1366605.85</v>
          </cell>
          <cell r="Y35">
            <v>1349.1666666666663</v>
          </cell>
          <cell r="Z35">
            <v>1012.9258925262511</v>
          </cell>
          <cell r="AA35">
            <v>-0.21383916382482762</v>
          </cell>
          <cell r="AB35">
            <v>-0.26202078935670264</v>
          </cell>
          <cell r="AC35">
            <v>1738328.58</v>
          </cell>
          <cell r="AD35">
            <v>1316.0283333333341</v>
          </cell>
          <cell r="AE35">
            <v>1320.8899352470874</v>
          </cell>
          <cell r="AF35">
            <v>-6.1287237057353498E-2</v>
          </cell>
          <cell r="AG35">
            <v>-6.1797613604912302E-2</v>
          </cell>
          <cell r="AH35">
            <v>1851821.61</v>
          </cell>
          <cell r="AI35">
            <v>1332.8799999999999</v>
          </cell>
          <cell r="AJ35">
            <v>1389.3385826180904</v>
          </cell>
          <cell r="AK35">
            <v>-5.4369831508297383E-4</v>
          </cell>
          <cell r="AL35">
            <v>0.32175787063080735</v>
          </cell>
          <cell r="AM35">
            <v>1852828.99</v>
          </cell>
          <cell r="AN35">
            <v>1308.9111111111113</v>
          </cell>
          <cell r="AO35">
            <v>1415.549898134157</v>
          </cell>
          <cell r="AP35">
            <v>0.32247689909258015</v>
          </cell>
          <cell r="AQ35">
            <v>1.2749135354844614</v>
          </cell>
          <cell r="AR35">
            <v>1401029.38</v>
          </cell>
          <cell r="AS35">
            <v>1304.3899999999999</v>
          </cell>
          <cell r="AT35">
            <v>1074.087795827935</v>
          </cell>
          <cell r="AU35">
            <v>0.72019151112990887</v>
          </cell>
          <cell r="AV35">
            <v>0.51296577459172499</v>
          </cell>
          <cell r="AW35">
            <v>814461.28</v>
          </cell>
          <cell r="AX35">
            <v>1257.1099999999999</v>
          </cell>
          <cell r="AY35">
            <v>647.88386060090215</v>
          </cell>
          <cell r="AZ35">
            <v>-0.12046666618071351</v>
          </cell>
          <cell r="BA35">
            <v>926015.25</v>
          </cell>
        </row>
        <row r="36">
          <cell r="B36" t="str">
            <v>04222</v>
          </cell>
          <cell r="C36" t="str">
            <v>Cashmere</v>
          </cell>
          <cell r="D36">
            <v>1634895.58</v>
          </cell>
          <cell r="E36">
            <v>1549.41</v>
          </cell>
          <cell r="F36">
            <v>1055.1729884278532</v>
          </cell>
          <cell r="G36">
            <v>0.4517257268631174</v>
          </cell>
          <cell r="H36">
            <v>0.56692404454849288</v>
          </cell>
          <cell r="I36">
            <v>1126173.8700000001</v>
          </cell>
          <cell r="J36">
            <v>1502.3240000000001</v>
          </cell>
          <cell r="K36">
            <v>749.62116693868973</v>
          </cell>
          <cell r="L36">
            <v>7.9352673548257244E-2</v>
          </cell>
          <cell r="M36">
            <v>0.43649573390920365</v>
          </cell>
          <cell r="N36">
            <v>1043378.96</v>
          </cell>
          <cell r="O36">
            <v>1460.7199999999998</v>
          </cell>
          <cell r="P36">
            <v>714.29087025576439</v>
          </cell>
          <cell r="Q36">
            <v>0.33088634430012254</v>
          </cell>
          <cell r="R36">
            <v>0.328266367257118</v>
          </cell>
          <cell r="S36">
            <v>783973</v>
          </cell>
          <cell r="T36">
            <v>1430.02</v>
          </cell>
          <cell r="U36">
            <v>548.22519964755736</v>
          </cell>
          <cell r="V36">
            <v>-1.968595631193659E-3</v>
          </cell>
          <cell r="W36">
            <v>0.15059626788605893</v>
          </cell>
          <cell r="X36">
            <v>785519.37</v>
          </cell>
          <cell r="Y36">
            <v>1427.4013333333332</v>
          </cell>
          <cell r="Z36">
            <v>550.31430310186067</v>
          </cell>
          <cell r="AA36">
            <v>0.15286579445237047</v>
          </cell>
          <cell r="AB36">
            <v>8.3041283619485234E-2</v>
          </cell>
          <cell r="AC36">
            <v>681362.37</v>
          </cell>
          <cell r="AD36">
            <v>1396.6122222222227</v>
          </cell>
          <cell r="AE36">
            <v>487.86797019135969</v>
          </cell>
          <cell r="AF36">
            <v>-6.0566035672914548E-2</v>
          </cell>
          <cell r="AG36">
            <v>0.49501017733809777</v>
          </cell>
          <cell r="AH36">
            <v>725290.33</v>
          </cell>
          <cell r="AI36">
            <v>1412.1399999999999</v>
          </cell>
          <cell r="AJ36">
            <v>513.61078221706066</v>
          </cell>
          <cell r="AK36">
            <v>0.59139464199484248</v>
          </cell>
          <cell r="AL36">
            <v>2.2467388819421563</v>
          </cell>
          <cell r="AM36">
            <v>455757.68</v>
          </cell>
          <cell r="AN36">
            <v>1439.8366666666668</v>
          </cell>
          <cell r="AO36">
            <v>316.53429208405578</v>
          </cell>
          <cell r="AP36">
            <v>1.0401846256515666</v>
          </cell>
          <cell r="AQ36">
            <v>0.62880101965692925</v>
          </cell>
          <cell r="AR36">
            <v>223390.41</v>
          </cell>
          <cell r="AS36">
            <v>1426.26</v>
          </cell>
          <cell r="AT36">
            <v>156.62670901518658</v>
          </cell>
          <cell r="AU36">
            <v>-0.20164038137639392</v>
          </cell>
          <cell r="AV36">
            <v>-0.38715323667624502</v>
          </cell>
          <cell r="AW36">
            <v>279811.76</v>
          </cell>
          <cell r="AX36">
            <v>1416.77</v>
          </cell>
          <cell r="AY36">
            <v>197.49977766327635</v>
          </cell>
          <cell r="AZ36">
            <v>-0.23236753334253094</v>
          </cell>
          <cell r="BA36">
            <v>364512.67</v>
          </cell>
        </row>
        <row r="37">
          <cell r="B37" t="str">
            <v>04228</v>
          </cell>
          <cell r="C37" t="str">
            <v>Cascade</v>
          </cell>
          <cell r="D37">
            <v>1376261.93</v>
          </cell>
          <cell r="E37">
            <v>1329.2900000000002</v>
          </cell>
          <cell r="F37">
            <v>1035.3361042360957</v>
          </cell>
          <cell r="G37">
            <v>0.1614269066436983</v>
          </cell>
          <cell r="H37">
            <v>0.4760775090080972</v>
          </cell>
          <cell r="I37">
            <v>1184975.07</v>
          </cell>
          <cell r="J37">
            <v>1252.0840000000001</v>
          </cell>
          <cell r="K37">
            <v>946.40221422843831</v>
          </cell>
          <cell r="L37">
            <v>0.27091726613573897</v>
          </cell>
          <cell r="M37">
            <v>4.0557816767705503</v>
          </cell>
          <cell r="N37">
            <v>932377.82</v>
          </cell>
          <cell r="O37">
            <v>1350.5609999999999</v>
          </cell>
          <cell r="P37">
            <v>690.3633527104663</v>
          </cell>
          <cell r="Q37">
            <v>2.9780572752330299</v>
          </cell>
          <cell r="R37">
            <v>5.952219133433438</v>
          </cell>
          <cell r="S37">
            <v>234380.19</v>
          </cell>
          <cell r="T37">
            <v>1278.6400000000001</v>
          </cell>
          <cell r="U37">
            <v>183.30428423950445</v>
          </cell>
          <cell r="V37">
            <v>0.74764178905045653</v>
          </cell>
          <cell r="W37">
            <v>4.9755499296334822</v>
          </cell>
          <cell r="X37">
            <v>134112.26</v>
          </cell>
          <cell r="Y37">
            <v>1183.92</v>
          </cell>
          <cell r="Z37">
            <v>113.27814379349957</v>
          </cell>
          <cell r="AA37">
            <v>2.4192075098411148</v>
          </cell>
          <cell r="AB37">
            <v>-0.4605258479026309</v>
          </cell>
          <cell r="AC37">
            <v>39223.199999999997</v>
          </cell>
          <cell r="AD37">
            <v>1200.558888888889</v>
          </cell>
          <cell r="AE37">
            <v>32.670783884912858</v>
          </cell>
          <cell r="AF37">
            <v>-0.84222245928488915</v>
          </cell>
          <cell r="AG37">
            <v>-0.84635915595933098</v>
          </cell>
          <cell r="AH37">
            <v>248598.12</v>
          </cell>
          <cell r="AI37">
            <v>1187.3900000000001</v>
          </cell>
          <cell r="AJ37">
            <v>209.36517909027361</v>
          </cell>
          <cell r="AK37">
            <v>-2.621853944289328E-2</v>
          </cell>
          <cell r="AL37">
            <v>4.2141766706436596E-3</v>
          </cell>
          <cell r="AM37">
            <v>255291.49</v>
          </cell>
          <cell r="AN37">
            <v>1194.8177777777778</v>
          </cell>
          <cell r="AO37">
            <v>213.66562730160618</v>
          </cell>
          <cell r="AP37">
            <v>3.1252100544331772E-2</v>
          </cell>
          <cell r="AQ37">
            <v>-0.19805999439974034</v>
          </cell>
          <cell r="AR37">
            <v>247554.88</v>
          </cell>
          <cell r="AS37">
            <v>1267.45</v>
          </cell>
          <cell r="AT37">
            <v>195.31727484318907</v>
          </cell>
          <cell r="AU37">
            <v>-0.22236279065325829</v>
          </cell>
          <cell r="AV37">
            <v>-0.14828081868159215</v>
          </cell>
          <cell r="AW37">
            <v>318342.38</v>
          </cell>
          <cell r="AX37">
            <v>1301.7</v>
          </cell>
          <cell r="AY37">
            <v>244.55894599370055</v>
          </cell>
          <cell r="AZ37">
            <v>9.526546708573666E-2</v>
          </cell>
          <cell r="BA37">
            <v>290653.17</v>
          </cell>
        </row>
        <row r="38">
          <cell r="B38" t="str">
            <v>04246</v>
          </cell>
          <cell r="C38" t="str">
            <v>Wenatchee</v>
          </cell>
          <cell r="D38">
            <v>12134511.960000001</v>
          </cell>
          <cell r="E38">
            <v>8054.2499999999991</v>
          </cell>
          <cell r="F38">
            <v>1506.5973815066582</v>
          </cell>
          <cell r="G38">
            <v>6.2811406413072327E-2</v>
          </cell>
          <cell r="H38">
            <v>3.0582014905613013E-2</v>
          </cell>
          <cell r="I38">
            <v>11417370.84</v>
          </cell>
          <cell r="J38">
            <v>7941.2100000000009</v>
          </cell>
          <cell r="K38">
            <v>1437.7369242218754</v>
          </cell>
          <cell r="L38">
            <v>-3.0324657143294756E-2</v>
          </cell>
          <cell r="M38">
            <v>-0.13305334085522255</v>
          </cell>
          <cell r="N38">
            <v>11774426.279999999</v>
          </cell>
          <cell r="O38">
            <v>7808.22</v>
          </cell>
          <cell r="P38">
            <v>1507.9526806365598</v>
          </cell>
          <cell r="Q38">
            <v>-0.10594131785313288</v>
          </cell>
          <cell r="R38">
            <v>-0.19996014921142066</v>
          </cell>
          <cell r="S38">
            <v>13169634.74</v>
          </cell>
          <cell r="T38">
            <v>7809.4299999999985</v>
          </cell>
          <cell r="U38">
            <v>1686.3759250034898</v>
          </cell>
          <cell r="V38">
            <v>-0.10515957535642309</v>
          </cell>
          <cell r="W38">
            <v>-3.6645074409235395E-2</v>
          </cell>
          <cell r="X38">
            <v>14717299.73</v>
          </cell>
          <cell r="Y38">
            <v>7801.7819999999992</v>
          </cell>
          <cell r="Z38">
            <v>1886.402328339859</v>
          </cell>
          <cell r="AA38">
            <v>7.6566166503349062E-2</v>
          </cell>
          <cell r="AB38">
            <v>0.14586697419344077</v>
          </cell>
          <cell r="AC38">
            <v>13670594.699999999</v>
          </cell>
          <cell r="AD38">
            <v>7849.349444444445</v>
          </cell>
          <cell r="AE38">
            <v>1741.6213657904698</v>
          </cell>
          <cell r="AF38">
            <v>6.437208398920656E-2</v>
          </cell>
          <cell r="AG38">
            <v>0.18235006995973246</v>
          </cell>
          <cell r="AH38">
            <v>12843811.77</v>
          </cell>
          <cell r="AI38">
            <v>7866.1799999999985</v>
          </cell>
          <cell r="AJ38">
            <v>1632.7889483840952</v>
          </cell>
          <cell r="AK38">
            <v>0.11084280370108079</v>
          </cell>
          <cell r="AL38">
            <v>0.37173346735421264</v>
          </cell>
          <cell r="AM38">
            <v>11562222.6</v>
          </cell>
          <cell r="AN38">
            <v>7319.9222222222224</v>
          </cell>
          <cell r="AO38">
            <v>1579.5553899328013</v>
          </cell>
          <cell r="AP38">
            <v>0.23485831009023261</v>
          </cell>
          <cell r="AQ38">
            <v>0.48267607913523625</v>
          </cell>
          <cell r="AR38">
            <v>9363197.7899999991</v>
          </cell>
          <cell r="AS38">
            <v>7305.54</v>
          </cell>
          <cell r="AT38">
            <v>1281.6571793460853</v>
          </cell>
          <cell r="AU38">
            <v>0.20068518551484282</v>
          </cell>
          <cell r="AV38">
            <v>0.48202402661109994</v>
          </cell>
          <cell r="AW38">
            <v>7798212.1399999997</v>
          </cell>
          <cell r="AX38">
            <v>7197.9</v>
          </cell>
          <cell r="AY38">
            <v>1083.4010114061045</v>
          </cell>
          <cell r="AZ38">
            <v>0.23431524307149804</v>
          </cell>
          <cell r="BA38">
            <v>6317844.7999999998</v>
          </cell>
        </row>
        <row r="39">
          <cell r="C39" t="str">
            <v>County Totals</v>
          </cell>
          <cell r="D39">
            <v>18153126.02</v>
          </cell>
          <cell r="E39">
            <v>13409.149999999998</v>
          </cell>
          <cell r="F39">
            <v>1353.7864831104137</v>
          </cell>
          <cell r="G39">
            <v>7.634803241548091E-2</v>
          </cell>
          <cell r="H39">
            <v>6.4848878793742917E-2</v>
          </cell>
          <cell r="I39">
            <v>16865479.82</v>
          </cell>
          <cell r="J39">
            <v>13174.026000000002</v>
          </cell>
          <cell r="K39">
            <v>1280.2069633079514</v>
          </cell>
          <cell r="L39">
            <v>-1.0683490168075309E-2</v>
          </cell>
          <cell r="M39">
            <v>-2.8689478649849002E-2</v>
          </cell>
          <cell r="N39">
            <v>17047607.77</v>
          </cell>
          <cell r="O39">
            <v>13068.911</v>
          </cell>
          <cell r="P39">
            <v>1304.4398091011562</v>
          </cell>
          <cell r="Q39">
            <v>-1.8200432624775196E-2</v>
          </cell>
          <cell r="R39">
            <v>-9.1608475323378333E-2</v>
          </cell>
          <cell r="S39">
            <v>17363633.41</v>
          </cell>
          <cell r="T39">
            <v>12868.069999999998</v>
          </cell>
          <cell r="U39">
            <v>1349.3580163925128</v>
          </cell>
          <cell r="V39">
            <v>-7.4768868451281362E-2</v>
          </cell>
          <cell r="W39">
            <v>-2.9063047475888261E-2</v>
          </cell>
          <cell r="X39">
            <v>18766806.280000001</v>
          </cell>
          <cell r="Y39">
            <v>12754.238666666664</v>
          </cell>
          <cell r="Z39">
            <v>1471.4172104248955</v>
          </cell>
          <cell r="AA39">
            <v>4.9399354838922681E-2</v>
          </cell>
          <cell r="AB39">
            <v>7.6885743003740084E-2</v>
          </cell>
          <cell r="AC39">
            <v>17883378.899999999</v>
          </cell>
          <cell r="AD39">
            <v>12701.492222222223</v>
          </cell>
          <cell r="AE39">
            <v>1407.9746369258623</v>
          </cell>
          <cell r="AF39">
            <v>2.6192495772056602E-2</v>
          </cell>
          <cell r="AG39">
            <v>0.1339088954834888</v>
          </cell>
          <cell r="AH39">
            <v>17426924.259999998</v>
          </cell>
          <cell r="AI39">
            <v>12757.409999999998</v>
          </cell>
          <cell r="AJ39">
            <v>1366.0236881937635</v>
          </cell>
          <cell r="AK39">
            <v>0.10496705068028361</v>
          </cell>
          <cell r="AL39">
            <v>0.3982868280934298</v>
          </cell>
          <cell r="AM39">
            <v>15771442.460000001</v>
          </cell>
          <cell r="AN39">
            <v>12199.871111111112</v>
          </cell>
          <cell r="AO39">
            <v>1292.7548427651877</v>
          </cell>
          <cell r="AP39">
            <v>0.26545567782547091</v>
          </cell>
          <cell r="AQ39">
            <v>0.52005643498643017</v>
          </cell>
          <cell r="AR39">
            <v>12463054.009999998</v>
          </cell>
          <cell r="AS39">
            <v>12271.52</v>
          </cell>
          <cell r="AT39">
            <v>1015.6080102546382</v>
          </cell>
          <cell r="AU39">
            <v>0.20119294703269194</v>
          </cell>
          <cell r="AV39">
            <v>0.399147903871099</v>
          </cell>
          <cell r="AW39">
            <v>10375563.76</v>
          </cell>
          <cell r="AX39">
            <v>12150.279999999999</v>
          </cell>
          <cell r="AY39">
            <v>853.93618583275452</v>
          </cell>
          <cell r="AZ39">
            <v>0.16479863399749001</v>
          </cell>
          <cell r="BA39">
            <v>8907602.9600000009</v>
          </cell>
        </row>
        <row r="42">
          <cell r="B42" t="str">
            <v>05121</v>
          </cell>
          <cell r="C42" t="str">
            <v>Port Angeles</v>
          </cell>
          <cell r="D42">
            <v>6600870.6399999997</v>
          </cell>
          <cell r="E42">
            <v>3858.1800000000003</v>
          </cell>
          <cell r="F42">
            <v>1710.8767968316665</v>
          </cell>
          <cell r="G42">
            <v>0.32362522664242654</v>
          </cell>
          <cell r="H42">
            <v>0.38525528297737738</v>
          </cell>
          <cell r="I42">
            <v>4986963.46</v>
          </cell>
          <cell r="J42">
            <v>3844.0099999999998</v>
          </cell>
          <cell r="K42">
            <v>1297.3336333672389</v>
          </cell>
          <cell r="L42">
            <v>4.6561560700444399E-2</v>
          </cell>
          <cell r="M42">
            <v>0.11442493602769634</v>
          </cell>
          <cell r="N42">
            <v>4765093.28</v>
          </cell>
          <cell r="O42">
            <v>3821.39</v>
          </cell>
          <cell r="P42">
            <v>1246.9528836365826</v>
          </cell>
          <cell r="Q42">
            <v>6.4844131368471281E-2</v>
          </cell>
          <cell r="R42">
            <v>8.8777556486199158E-2</v>
          </cell>
          <cell r="S42">
            <v>4474920.92</v>
          </cell>
          <cell r="T42">
            <v>3702.67</v>
          </cell>
          <cell r="U42">
            <v>1208.5659591592014</v>
          </cell>
          <cell r="V42">
            <v>2.2475989126192714E-2</v>
          </cell>
          <cell r="W42">
            <v>-8.4747698390726309E-2</v>
          </cell>
          <cell r="X42">
            <v>4376553.55</v>
          </cell>
          <cell r="Y42">
            <v>3778.0515555555548</v>
          </cell>
          <cell r="Z42">
            <v>1158.4155180636324</v>
          </cell>
          <cell r="AA42">
            <v>-0.10486670460452799</v>
          </cell>
          <cell r="AB42">
            <v>-0.10837484106820661</v>
          </cell>
          <cell r="AC42">
            <v>4889275.79</v>
          </cell>
          <cell r="AD42">
            <v>3941.2205555555443</v>
          </cell>
          <cell r="AE42">
            <v>1240.5486374285949</v>
          </cell>
          <cell r="AF42">
            <v>-3.9191218578554995E-3</v>
          </cell>
          <cell r="AG42">
            <v>0.29411269295428155</v>
          </cell>
          <cell r="AH42">
            <v>4908512.8499999996</v>
          </cell>
          <cell r="AI42">
            <v>4057.8299999999995</v>
          </cell>
          <cell r="AJ42">
            <v>1209.6398444488805</v>
          </cell>
          <cell r="AK42">
            <v>0.29920443344722736</v>
          </cell>
          <cell r="AL42">
            <v>0.51441205892513298</v>
          </cell>
          <cell r="AM42">
            <v>3778091.21</v>
          </cell>
          <cell r="AN42">
            <v>4139.9911111111114</v>
          </cell>
          <cell r="AO42">
            <v>912.58437726114278</v>
          </cell>
          <cell r="AP42">
            <v>0.16564569819615474</v>
          </cell>
          <cell r="AQ42">
            <v>0.61577220153193246</v>
          </cell>
          <cell r="AR42">
            <v>3241200.32</v>
          </cell>
          <cell r="AS42">
            <v>4269.59</v>
          </cell>
          <cell r="AT42">
            <v>759.13619808927785</v>
          </cell>
          <cell r="AU42">
            <v>0.38616065244555164</v>
          </cell>
          <cell r="AV42">
            <v>0.56971210285687179</v>
          </cell>
          <cell r="AW42">
            <v>2338257.34</v>
          </cell>
          <cell r="AX42">
            <v>4347.24</v>
          </cell>
          <cell r="AY42">
            <v>537.87169330425741</v>
          </cell>
          <cell r="AZ42">
            <v>0.13241715531853196</v>
          </cell>
          <cell r="BA42">
            <v>2064837.44</v>
          </cell>
        </row>
        <row r="43">
          <cell r="B43" t="str">
            <v>05313</v>
          </cell>
          <cell r="C43" t="str">
            <v>Crescent</v>
          </cell>
          <cell r="D43">
            <v>1050279.4099999999</v>
          </cell>
          <cell r="E43">
            <v>281.30999999999995</v>
          </cell>
          <cell r="F43">
            <v>3733.5303046461204</v>
          </cell>
          <cell r="G43">
            <v>1.3123715731030938E-2</v>
          </cell>
          <cell r="H43">
            <v>1.0202135474330449E-2</v>
          </cell>
          <cell r="I43">
            <v>1036674.39</v>
          </cell>
          <cell r="J43">
            <v>270.04000000000002</v>
          </cell>
          <cell r="K43">
            <v>3838.9660420678415</v>
          </cell>
          <cell r="L43">
            <v>-2.8837349391158907E-3</v>
          </cell>
          <cell r="M43">
            <v>-3.2501112856526279E-2</v>
          </cell>
          <cell r="N43">
            <v>1039672.53</v>
          </cell>
          <cell r="O43">
            <v>303.47000000000003</v>
          </cell>
          <cell r="P43">
            <v>3425.9482980195735</v>
          </cell>
          <cell r="Q43">
            <v>-2.9703033593180779E-2</v>
          </cell>
          <cell r="R43">
            <v>-0.17925174911741568</v>
          </cell>
          <cell r="S43">
            <v>1071499.31</v>
          </cell>
          <cell r="T43">
            <v>318.24999999999994</v>
          </cell>
          <cell r="U43">
            <v>3366.8477926158689</v>
          </cell>
          <cell r="V43">
            <v>-0.15412674748230965</v>
          </cell>
          <cell r="W43">
            <v>-0.13903934550942193</v>
          </cell>
          <cell r="X43">
            <v>1266737.43</v>
          </cell>
          <cell r="Y43">
            <v>343.56644444444447</v>
          </cell>
          <cell r="Z43">
            <v>3687.0231376883912</v>
          </cell>
          <cell r="AA43">
            <v>1.7836480735123113E-2</v>
          </cell>
          <cell r="AB43">
            <v>0.13141523493173948</v>
          </cell>
          <cell r="AC43">
            <v>1244539.23</v>
          </cell>
          <cell r="AD43">
            <v>342.92555555555566</v>
          </cell>
          <cell r="AE43">
            <v>3629.1819312905609</v>
          </cell>
          <cell r="AF43">
            <v>0.11158840967714691</v>
          </cell>
          <cell r="AG43">
            <v>0.36438729665994146</v>
          </cell>
          <cell r="AH43">
            <v>1119604.3600000001</v>
          </cell>
          <cell r="AI43">
            <v>351.9</v>
          </cell>
          <cell r="AJ43">
            <v>3181.5980676328509</v>
          </cell>
          <cell r="AK43">
            <v>0.22742130520793957</v>
          </cell>
          <cell r="AL43">
            <v>0.5612457041158635</v>
          </cell>
          <cell r="AM43">
            <v>912159.79</v>
          </cell>
          <cell r="AN43">
            <v>289.8366666666667</v>
          </cell>
          <cell r="AO43">
            <v>3147.1511195960943</v>
          </cell>
          <cell r="AP43">
            <v>0.27197213987691876</v>
          </cell>
          <cell r="AQ43">
            <v>0.53235908159498158</v>
          </cell>
          <cell r="AR43">
            <v>717122.46</v>
          </cell>
          <cell r="AS43">
            <v>273.5</v>
          </cell>
          <cell r="AT43">
            <v>2622.0199634369287</v>
          </cell>
          <cell r="AU43">
            <v>0.20471119889721714</v>
          </cell>
          <cell r="AV43">
            <v>0.31718645442071458</v>
          </cell>
          <cell r="AW43">
            <v>595265.04</v>
          </cell>
          <cell r="AX43">
            <v>261.87</v>
          </cell>
          <cell r="AY43">
            <v>2273.1318593195097</v>
          </cell>
          <cell r="AZ43">
            <v>9.3362837189906067E-2</v>
          </cell>
          <cell r="BA43">
            <v>544435.04</v>
          </cell>
        </row>
        <row r="44">
          <cell r="B44" t="str">
            <v>05323</v>
          </cell>
          <cell r="C44" t="str">
            <v>Sequim</v>
          </cell>
          <cell r="D44">
            <v>1929870.02</v>
          </cell>
          <cell r="E44">
            <v>2794.2999999999997</v>
          </cell>
          <cell r="F44">
            <v>690.64524925741694</v>
          </cell>
          <cell r="G44">
            <v>-3.0597615439036937E-2</v>
          </cell>
          <cell r="H44">
            <v>-5.4575859260307572E-2</v>
          </cell>
          <cell r="I44">
            <v>1990783.24</v>
          </cell>
          <cell r="J44">
            <v>2769.28</v>
          </cell>
          <cell r="K44">
            <v>718.88116766813027</v>
          </cell>
          <cell r="L44">
            <v>-2.4735078232895259E-2</v>
          </cell>
          <cell r="M44">
            <v>-4.1701531116121356E-2</v>
          </cell>
          <cell r="N44">
            <v>2041274.32</v>
          </cell>
          <cell r="O44">
            <v>2742.1299999999997</v>
          </cell>
          <cell r="P44">
            <v>744.41194254101754</v>
          </cell>
          <cell r="Q44">
            <v>-1.7396763181520149E-2</v>
          </cell>
          <cell r="R44">
            <v>-0.23892577113088889</v>
          </cell>
          <cell r="S44">
            <v>2077414.61</v>
          </cell>
          <cell r="T44">
            <v>2775.98</v>
          </cell>
          <cell r="U44">
            <v>748.35359404606663</v>
          </cell>
          <cell r="V44">
            <v>-0.2254511278292203</v>
          </cell>
          <cell r="W44">
            <v>-0.22711861578014308</v>
          </cell>
          <cell r="X44">
            <v>2682096.23</v>
          </cell>
          <cell r="Y44">
            <v>2799.1161111111114</v>
          </cell>
          <cell r="Z44">
            <v>958.19398822128164</v>
          </cell>
          <cell r="AA44">
            <v>-2.1528505312381359E-3</v>
          </cell>
          <cell r="AB44">
            <v>-0.10604772347321791</v>
          </cell>
          <cell r="AC44">
            <v>2687882.84</v>
          </cell>
          <cell r="AD44">
            <v>2796.6177777777789</v>
          </cell>
          <cell r="AE44">
            <v>961.11912802607549</v>
          </cell>
          <cell r="AF44">
            <v>-0.10411902564164438</v>
          </cell>
          <cell r="AG44">
            <v>-5.2993719683005584E-2</v>
          </cell>
          <cell r="AH44">
            <v>3000267.8</v>
          </cell>
          <cell r="AI44">
            <v>2835.9500000000003</v>
          </cell>
          <cell r="AJ44">
            <v>1057.9410074225566</v>
          </cell>
          <cell r="AK44">
            <v>5.7067074111329989E-2</v>
          </cell>
          <cell r="AL44">
            <v>0.3927782011007156</v>
          </cell>
          <cell r="AM44">
            <v>2838294.63</v>
          </cell>
          <cell r="AN44">
            <v>2861.0955555555552</v>
          </cell>
          <cell r="AO44">
            <v>992.03070113779268</v>
          </cell>
          <cell r="AP44">
            <v>0.31758734635795555</v>
          </cell>
          <cell r="AQ44">
            <v>0.5055426703627951</v>
          </cell>
          <cell r="AR44">
            <v>2154160.5099999998</v>
          </cell>
          <cell r="AS44">
            <v>2858.7200000000003</v>
          </cell>
          <cell r="AT44">
            <v>753.5402242961884</v>
          </cell>
          <cell r="AU44">
            <v>0.14265113013143399</v>
          </cell>
          <cell r="AV44">
            <v>0.29936023883091573</v>
          </cell>
          <cell r="AW44">
            <v>1885230.28</v>
          </cell>
          <cell r="AX44">
            <v>2885.92</v>
          </cell>
          <cell r="AY44">
            <v>653.25105339025333</v>
          </cell>
          <cell r="AZ44">
            <v>0.13714519206002637</v>
          </cell>
          <cell r="BA44">
            <v>1657862.42</v>
          </cell>
        </row>
        <row r="45">
          <cell r="B45" t="str">
            <v>05401</v>
          </cell>
          <cell r="C45" t="str">
            <v>Cape Flattery</v>
          </cell>
          <cell r="D45">
            <v>1614784.83</v>
          </cell>
          <cell r="E45">
            <v>473.38</v>
          </cell>
          <cell r="F45">
            <v>3411.1809328657741</v>
          </cell>
          <cell r="G45">
            <v>2.2304846293427126E-2</v>
          </cell>
          <cell r="H45">
            <v>0.8048286280788417</v>
          </cell>
          <cell r="I45">
            <v>1579553.14</v>
          </cell>
          <cell r="J45">
            <v>466.09</v>
          </cell>
          <cell r="K45">
            <v>3388.9444956982557</v>
          </cell>
          <cell r="L45">
            <v>0.76545052546959236</v>
          </cell>
          <cell r="M45">
            <v>1.313211240015395</v>
          </cell>
          <cell r="N45">
            <v>894702.58</v>
          </cell>
          <cell r="O45">
            <v>454.05999999999995</v>
          </cell>
          <cell r="P45">
            <v>1970.4501167246622</v>
          </cell>
          <cell r="Q45">
            <v>0.31026681668131356</v>
          </cell>
          <cell r="R45">
            <v>0.13991490808830287</v>
          </cell>
          <cell r="S45">
            <v>682839.99</v>
          </cell>
          <cell r="T45">
            <v>435.46000000000009</v>
          </cell>
          <cell r="U45">
            <v>1568.0888945023651</v>
          </cell>
          <cell r="V45">
            <v>-0.1300131442117137</v>
          </cell>
          <cell r="W45">
            <v>-0.46454558787369354</v>
          </cell>
          <cell r="X45">
            <v>784885.41</v>
          </cell>
          <cell r="Y45">
            <v>425.56844444444442</v>
          </cell>
          <cell r="Z45">
            <v>1844.3223886691685</v>
          </cell>
          <cell r="AA45">
            <v>-0.38452585971412562</v>
          </cell>
          <cell r="AB45">
            <v>-0.50132131975488237</v>
          </cell>
          <cell r="AC45">
            <v>1275253.27</v>
          </cell>
          <cell r="AD45">
            <v>430.06833333333338</v>
          </cell>
          <cell r="AE45">
            <v>2965.23405970369</v>
          </cell>
          <cell r="AF45">
            <v>-0.18976501593796899</v>
          </cell>
          <cell r="AG45">
            <v>-2.0416608661882378E-2</v>
          </cell>
          <cell r="AH45">
            <v>1573930.15</v>
          </cell>
          <cell r="AI45">
            <v>447.94000000000005</v>
          </cell>
          <cell r="AJ45">
            <v>3513.7075277939002</v>
          </cell>
          <cell r="AK45">
            <v>0.20901147272989315</v>
          </cell>
          <cell r="AL45">
            <v>0.20990490094421044</v>
          </cell>
          <cell r="AM45">
            <v>1301832.27</v>
          </cell>
          <cell r="AN45">
            <v>432.41222222222223</v>
          </cell>
          <cell r="AO45">
            <v>3010.6278294117496</v>
          </cell>
          <cell r="AP45">
            <v>7.3897414083258181E-4</v>
          </cell>
          <cell r="AQ45">
            <v>0.70327884432791454</v>
          </cell>
          <cell r="AR45">
            <v>1300870.96</v>
          </cell>
          <cell r="AS45">
            <v>434.64</v>
          </cell>
          <cell r="AT45">
            <v>2992.9849070495125</v>
          </cell>
          <cell r="AU45">
            <v>0.70202109475174146</v>
          </cell>
          <cell r="AV45">
            <v>0.4959470647619128</v>
          </cell>
          <cell r="AW45">
            <v>764309.54</v>
          </cell>
          <cell r="AX45">
            <v>460.09</v>
          </cell>
          <cell r="AY45">
            <v>1661.2174574539765</v>
          </cell>
          <cell r="AZ45">
            <v>-0.12107607280853755</v>
          </cell>
          <cell r="BA45">
            <v>869596.92</v>
          </cell>
        </row>
        <row r="46">
          <cell r="B46" t="str">
            <v>05402</v>
          </cell>
          <cell r="C46" t="str">
            <v>Quillayute Valley</v>
          </cell>
          <cell r="D46">
            <v>1875431.68</v>
          </cell>
          <cell r="E46">
            <v>2958.9199999999996</v>
          </cell>
          <cell r="F46">
            <v>633.82304354291432</v>
          </cell>
          <cell r="G46">
            <v>-0.42914670233263569</v>
          </cell>
          <cell r="H46">
            <v>-0.44674464341837289</v>
          </cell>
          <cell r="I46">
            <v>3285312.86</v>
          </cell>
          <cell r="J46">
            <v>2943.22</v>
          </cell>
          <cell r="K46">
            <v>1116.2308152295784</v>
          </cell>
          <cell r="L46">
            <v>-3.0827431772131989E-2</v>
          </cell>
          <cell r="M46">
            <v>-4.1811148976107146E-2</v>
          </cell>
          <cell r="N46">
            <v>3389812.06</v>
          </cell>
          <cell r="O46">
            <v>3184.1300000000006</v>
          </cell>
          <cell r="P46">
            <v>1064.5959995351948</v>
          </cell>
          <cell r="Q46">
            <v>-1.1333087175650135E-2</v>
          </cell>
          <cell r="R46">
            <v>9.3616635191290917E-2</v>
          </cell>
          <cell r="S46">
            <v>3428669.47</v>
          </cell>
          <cell r="T46">
            <v>3116.6299999999997</v>
          </cell>
          <cell r="U46">
            <v>1100.1207939344742</v>
          </cell>
          <cell r="V46">
            <v>0.10615276085969998</v>
          </cell>
          <cell r="W46">
            <v>0.53695228939704343</v>
          </cell>
          <cell r="X46">
            <v>3099634.69</v>
          </cell>
          <cell r="Y46">
            <v>2785.0532222222218</v>
          </cell>
          <cell r="Z46">
            <v>1112.9534851498352</v>
          </cell>
          <cell r="AA46">
            <v>0.389457535867403</v>
          </cell>
          <cell r="AB46">
            <v>1.1284973900207453</v>
          </cell>
          <cell r="AC46">
            <v>2230823.62</v>
          </cell>
          <cell r="AD46">
            <v>3594.8272222222217</v>
          </cell>
          <cell r="AE46">
            <v>620.56490676649742</v>
          </cell>
          <cell r="AF46">
            <v>0.53189092510983327</v>
          </cell>
          <cell r="AG46">
            <v>0.95438596608039106</v>
          </cell>
          <cell r="AH46">
            <v>1456254.87</v>
          </cell>
          <cell r="AI46">
            <v>3385.6499999999996</v>
          </cell>
          <cell r="AJ46">
            <v>430.12563909441326</v>
          </cell>
          <cell r="AK46">
            <v>0.27579968915885172</v>
          </cell>
          <cell r="AL46">
            <v>1.4078826464506948</v>
          </cell>
          <cell r="AM46">
            <v>1141444.76</v>
          </cell>
          <cell r="AN46">
            <v>2767.2344444444448</v>
          </cell>
          <cell r="AO46">
            <v>412.48574449179301</v>
          </cell>
          <cell r="AP46">
            <v>0.88735164846939041</v>
          </cell>
          <cell r="AQ46">
            <v>0.98008488114422831</v>
          </cell>
          <cell r="AR46">
            <v>604786.48</v>
          </cell>
          <cell r="AS46">
            <v>2190.9300000000003</v>
          </cell>
          <cell r="AT46">
            <v>276.04098716070342</v>
          </cell>
          <cell r="AU46">
            <v>4.9134051277642331E-2</v>
          </cell>
          <cell r="AV46">
            <v>0.72121249722694469</v>
          </cell>
          <cell r="AW46">
            <v>576462.54</v>
          </cell>
          <cell r="AX46">
            <v>1709.85</v>
          </cell>
          <cell r="AY46">
            <v>337.14217036582158</v>
          </cell>
          <cell r="AZ46">
            <v>0.64060302411387826</v>
          </cell>
          <cell r="BA46">
            <v>351372.35</v>
          </cell>
        </row>
        <row r="47">
          <cell r="C47" t="str">
            <v>County Totals</v>
          </cell>
          <cell r="D47">
            <v>13071236.58</v>
          </cell>
          <cell r="E47">
            <v>10366.089999999998</v>
          </cell>
          <cell r="F47">
            <v>1260.9611319214864</v>
          </cell>
          <cell r="G47">
            <v>1.490373563836756E-2</v>
          </cell>
          <cell r="H47">
            <v>7.7546478939808497E-2</v>
          </cell>
          <cell r="I47">
            <v>12879287.09</v>
          </cell>
          <cell r="J47">
            <v>10292.64</v>
          </cell>
          <cell r="K47">
            <v>1251.3103625503272</v>
          </cell>
          <cell r="L47">
            <v>6.1722842375823046E-2</v>
          </cell>
          <cell r="M47">
            <v>9.7478417399308778E-2</v>
          </cell>
          <cell r="N47">
            <v>12130554.770000001</v>
          </cell>
          <cell r="O47">
            <v>10505.18</v>
          </cell>
          <cell r="P47">
            <v>1154.7212679839852</v>
          </cell>
          <cell r="Q47">
            <v>3.367693864763735E-2</v>
          </cell>
          <cell r="R47">
            <v>-6.4990288611779194E-3</v>
          </cell>
          <cell r="S47">
            <v>11735344.300000001</v>
          </cell>
          <cell r="T47">
            <v>10348.99</v>
          </cell>
          <cell r="U47">
            <v>1133.9603478213817</v>
          </cell>
          <cell r="V47">
            <v>-3.8867044437866247E-2</v>
          </cell>
          <cell r="W47">
            <v>-4.8056560248231274E-2</v>
          </cell>
          <cell r="X47">
            <v>12209907.309999999</v>
          </cell>
          <cell r="Y47">
            <v>10131.355777777777</v>
          </cell>
          <cell r="Z47">
            <v>1205.1602547391869</v>
          </cell>
          <cell r="AA47">
            <v>-9.5611286213678863E-3</v>
          </cell>
          <cell r="AB47">
            <v>1.2550184609244041E-2</v>
          </cell>
          <cell r="AC47">
            <v>12327774.75</v>
          </cell>
          <cell r="AD47">
            <v>11105.659444444434</v>
          </cell>
          <cell r="AE47">
            <v>1110.0443707705197</v>
          </cell>
          <cell r="AF47">
            <v>2.2324763162651615E-2</v>
          </cell>
          <cell r="AG47">
            <v>0.23626092945379354</v>
          </cell>
          <cell r="AH47">
            <v>12058570.030000001</v>
          </cell>
          <cell r="AI47">
            <v>11079.27</v>
          </cell>
          <cell r="AJ47">
            <v>1088.3903027907074</v>
          </cell>
          <cell r="AK47">
            <v>0.20926438838213365</v>
          </cell>
          <cell r="AL47">
            <v>0.50391099832940989</v>
          </cell>
          <cell r="AM47">
            <v>9971822.6600000001</v>
          </cell>
          <cell r="AN47">
            <v>10490.570000000002</v>
          </cell>
          <cell r="AO47">
            <v>950.55108159041868</v>
          </cell>
          <cell r="AP47">
            <v>0.24365772512451297</v>
          </cell>
          <cell r="AQ47">
            <v>0.61892728431512067</v>
          </cell>
          <cell r="AR47">
            <v>8018140.7299999986</v>
          </cell>
          <cell r="AS47">
            <v>10027.380000000001</v>
          </cell>
          <cell r="AT47">
            <v>799.62470056983955</v>
          </cell>
          <cell r="AU47">
            <v>0.30174665553823204</v>
          </cell>
          <cell r="AV47">
            <v>0.46100374220848628</v>
          </cell>
          <cell r="AW47">
            <v>6159524.7400000002</v>
          </cell>
          <cell r="AX47">
            <v>9664.9699999999993</v>
          </cell>
          <cell r="AY47">
            <v>637.30407233545486</v>
          </cell>
          <cell r="AZ47">
            <v>0.12234107611700094</v>
          </cell>
          <cell r="BA47">
            <v>5488104.1699999999</v>
          </cell>
        </row>
        <row r="50">
          <cell r="B50" t="str">
            <v>06037</v>
          </cell>
          <cell r="C50" t="str">
            <v>Vancouver</v>
          </cell>
          <cell r="D50">
            <v>30943130.670000002</v>
          </cell>
          <cell r="E50">
            <v>23206.37</v>
          </cell>
          <cell r="F50">
            <v>1333.3895249450907</v>
          </cell>
          <cell r="G50">
            <v>0.2701857050167305</v>
          </cell>
          <cell r="H50">
            <v>0.49313251383054191</v>
          </cell>
          <cell r="I50">
            <v>24361107.629999999</v>
          </cell>
          <cell r="J50">
            <v>22976.849999999995</v>
          </cell>
          <cell r="K50">
            <v>1060.2457530079191</v>
          </cell>
          <cell r="L50">
            <v>0.17552300260761852</v>
          </cell>
          <cell r="M50">
            <v>0.36041196317775065</v>
          </cell>
          <cell r="N50">
            <v>20723633.289999999</v>
          </cell>
          <cell r="O50">
            <v>22508.389999999996</v>
          </cell>
          <cell r="P50">
            <v>920.70704701669035</v>
          </cell>
          <cell r="Q50">
            <v>0.15728229916386147</v>
          </cell>
          <cell r="R50">
            <v>0.21325148084913412</v>
          </cell>
          <cell r="S50">
            <v>17907154.809999999</v>
          </cell>
          <cell r="T50">
            <v>22081.109999999997</v>
          </cell>
          <cell r="U50">
            <v>810.97167714847672</v>
          </cell>
          <cell r="V50">
            <v>4.8362600659934488E-2</v>
          </cell>
          <cell r="W50">
            <v>0.24533149707301599</v>
          </cell>
          <cell r="X50">
            <v>17081069.850000001</v>
          </cell>
          <cell r="Y50">
            <v>21917.439999999999</v>
          </cell>
          <cell r="Z50">
            <v>779.3369047662502</v>
          </cell>
          <cell r="AA50">
            <v>0.18788241424206797</v>
          </cell>
          <cell r="AB50">
            <v>0.18922951171700284</v>
          </cell>
          <cell r="AC50">
            <v>14379428.17</v>
          </cell>
          <cell r="AD50">
            <v>21844.775555555549</v>
          </cell>
          <cell r="AE50">
            <v>658.25479110235278</v>
          </cell>
          <cell r="AF50">
            <v>1.1340326776319678E-3</v>
          </cell>
          <cell r="AG50">
            <v>0.22074545209750721</v>
          </cell>
          <cell r="AH50">
            <v>14363139.9</v>
          </cell>
          <cell r="AI50">
            <v>21909.859999999997</v>
          </cell>
          <cell r="AJ50">
            <v>655.55598712177994</v>
          </cell>
          <cell r="AK50">
            <v>0.21936265500085217</v>
          </cell>
          <cell r="AL50">
            <v>0.51156681005553084</v>
          </cell>
          <cell r="AM50">
            <v>11779219.119999999</v>
          </cell>
          <cell r="AN50">
            <v>21480.70555555556</v>
          </cell>
          <cell r="AO50">
            <v>548.36276627578172</v>
          </cell>
          <cell r="AP50">
            <v>0.23963679210306341</v>
          </cell>
          <cell r="AQ50">
            <v>0.52927857317003535</v>
          </cell>
          <cell r="AR50">
            <v>9502153.5299999993</v>
          </cell>
          <cell r="AS50">
            <v>21582.530000000002</v>
          </cell>
          <cell r="AT50">
            <v>440.27060451207518</v>
          </cell>
          <cell r="AU50">
            <v>0.23365051998464009</v>
          </cell>
          <cell r="AV50">
            <v>0.29221766381137632</v>
          </cell>
          <cell r="AW50">
            <v>7702467.9000000004</v>
          </cell>
          <cell r="AX50">
            <v>21613.61</v>
          </cell>
          <cell r="AY50">
            <v>356.37118926454212</v>
          </cell>
          <cell r="AZ50">
            <v>4.747466391654051E-2</v>
          </cell>
          <cell r="BA50">
            <v>7353369.1699999999</v>
          </cell>
        </row>
        <row r="51">
          <cell r="B51" t="str">
            <v>06098</v>
          </cell>
          <cell r="C51" t="str">
            <v>Hockinson</v>
          </cell>
          <cell r="D51">
            <v>2711108.59</v>
          </cell>
          <cell r="E51">
            <v>1787.3</v>
          </cell>
          <cell r="F51">
            <v>1516.8738264421193</v>
          </cell>
          <cell r="G51">
            <v>-5.2110112073088181E-2</v>
          </cell>
          <cell r="H51">
            <v>-2.0064285545487608E-2</v>
          </cell>
          <cell r="I51">
            <v>2860151.4</v>
          </cell>
          <cell r="J51">
            <v>1797.3500000000001</v>
          </cell>
          <cell r="K51">
            <v>1591.3157704398141</v>
          </cell>
          <cell r="L51">
            <v>3.3807541293310539E-2</v>
          </cell>
          <cell r="M51">
            <v>-4.3392355710131558E-2</v>
          </cell>
          <cell r="N51">
            <v>2766618.82</v>
          </cell>
          <cell r="O51">
            <v>1832.35</v>
          </cell>
          <cell r="P51">
            <v>1509.8746527683029</v>
          </cell>
          <cell r="Q51">
            <v>-7.467530843010077E-2</v>
          </cell>
          <cell r="R51">
            <v>0.23746597640276759</v>
          </cell>
          <cell r="S51">
            <v>2989889.76</v>
          </cell>
          <cell r="T51">
            <v>1804.46</v>
          </cell>
          <cell r="U51">
            <v>1656.9443268346208</v>
          </cell>
          <cell r="V51">
            <v>0.33733162821289431</v>
          </cell>
          <cell r="W51">
            <v>0.72950739158265598</v>
          </cell>
          <cell r="X51">
            <v>2235713.04</v>
          </cell>
          <cell r="Y51">
            <v>1897.1862222222219</v>
          </cell>
          <cell r="Z51">
            <v>1178.4362619823653</v>
          </cell>
          <cell r="AA51">
            <v>0.29325244022967945</v>
          </cell>
          <cell r="AB51">
            <v>0.35916478306587213</v>
          </cell>
          <cell r="AC51">
            <v>1728752.23</v>
          </cell>
          <cell r="AD51">
            <v>1919.478333333333</v>
          </cell>
          <cell r="AE51">
            <v>900.63649064372544</v>
          </cell>
          <cell r="AF51">
            <v>5.0966339429049733E-2</v>
          </cell>
          <cell r="AG51">
            <v>0.43874118418978481</v>
          </cell>
          <cell r="AH51">
            <v>1644916.84</v>
          </cell>
          <cell r="AI51">
            <v>1945.3799999999999</v>
          </cell>
          <cell r="AJ51">
            <v>845.55040146398142</v>
          </cell>
          <cell r="AK51">
            <v>0.36896980446719019</v>
          </cell>
          <cell r="AL51">
            <v>0.41127692494305768</v>
          </cell>
          <cell r="AM51">
            <v>1201572.77</v>
          </cell>
          <cell r="AN51">
            <v>1986.5911111111111</v>
          </cell>
          <cell r="AO51">
            <v>604.84151131027352</v>
          </cell>
          <cell r="AP51">
            <v>3.0904348903687932E-2</v>
          </cell>
          <cell r="AQ51">
            <v>-6.3145363308080002E-2</v>
          </cell>
          <cell r="AR51">
            <v>1165552.1399999999</v>
          </cell>
          <cell r="AS51">
            <v>1999.3500000000001</v>
          </cell>
          <cell r="AT51">
            <v>582.96553379848444</v>
          </cell>
          <cell r="AU51">
            <v>-9.1230299214262511E-2</v>
          </cell>
          <cell r="AV51">
            <v>-3.6256803325705446E-2</v>
          </cell>
          <cell r="AW51">
            <v>1282560.52</v>
          </cell>
          <cell r="AX51">
            <v>2017.36</v>
          </cell>
          <cell r="AY51">
            <v>635.76184716659395</v>
          </cell>
          <cell r="AZ51">
            <v>6.0492219140917729E-2</v>
          </cell>
          <cell r="BA51">
            <v>1209401.1599999999</v>
          </cell>
        </row>
        <row r="52">
          <cell r="B52" t="str">
            <v>06101</v>
          </cell>
          <cell r="C52" t="str">
            <v>La Center</v>
          </cell>
          <cell r="D52">
            <v>1403657.73</v>
          </cell>
          <cell r="E52">
            <v>1626.69</v>
          </cell>
          <cell r="F52">
            <v>862.89196466444128</v>
          </cell>
          <cell r="G52">
            <v>0.12162245492329539</v>
          </cell>
          <cell r="H52">
            <v>0.1929743753422033</v>
          </cell>
          <cell r="I52">
            <v>1251452.95</v>
          </cell>
          <cell r="J52">
            <v>1530.17</v>
          </cell>
          <cell r="K52">
            <v>817.8522321049295</v>
          </cell>
          <cell r="L52">
            <v>6.3614917930461257E-2</v>
          </cell>
          <cell r="M52">
            <v>-0.38621097877805127</v>
          </cell>
          <cell r="N52">
            <v>1176603.42</v>
          </cell>
          <cell r="O52">
            <v>1542.33</v>
          </cell>
          <cell r="P52">
            <v>762.8739763863764</v>
          </cell>
          <cell r="Q52">
            <v>-0.42292176343649401</v>
          </cell>
          <cell r="R52">
            <v>-0.34214988950990549</v>
          </cell>
          <cell r="S52">
            <v>2038897.58</v>
          </cell>
          <cell r="T52">
            <v>1506.0999999999997</v>
          </cell>
          <cell r="U52">
            <v>1353.7597636279136</v>
          </cell>
          <cell r="V52">
            <v>0.13996693829173679</v>
          </cell>
          <cell r="W52">
            <v>0.30760918176051499</v>
          </cell>
          <cell r="X52">
            <v>1788558.52</v>
          </cell>
          <cell r="Y52">
            <v>1518.3911111111106</v>
          </cell>
          <cell r="Z52">
            <v>1177.9300516921423</v>
          </cell>
          <cell r="AA52">
            <v>0.14705886446144964</v>
          </cell>
          <cell r="AB52">
            <v>0.19207594095753408</v>
          </cell>
          <cell r="AC52">
            <v>1559256.09</v>
          </cell>
          <cell r="AD52">
            <v>1509.702222222222</v>
          </cell>
          <cell r="AE52">
            <v>1032.8236039189483</v>
          </cell>
          <cell r="AF52">
            <v>3.9245655032028544E-2</v>
          </cell>
          <cell r="AG52">
            <v>0.21444463097313418</v>
          </cell>
          <cell r="AH52">
            <v>1500372.97</v>
          </cell>
          <cell r="AI52">
            <v>1494.5400000000002</v>
          </cell>
          <cell r="AJ52">
            <v>1003.902853051775</v>
          </cell>
          <cell r="AK52">
            <v>0.16858283226183532</v>
          </cell>
          <cell r="AL52">
            <v>0.23511958875605035</v>
          </cell>
          <cell r="AM52">
            <v>1283925.22</v>
          </cell>
          <cell r="AN52">
            <v>1519.1644444444446</v>
          </cell>
          <cell r="AO52">
            <v>845.15223134354551</v>
          </cell>
          <cell r="AP52">
            <v>5.6937989038766464E-2</v>
          </cell>
          <cell r="AQ52">
            <v>0.42283928135294535</v>
          </cell>
          <cell r="AR52">
            <v>1214759.27</v>
          </cell>
          <cell r="AS52">
            <v>1499.56</v>
          </cell>
          <cell r="AT52">
            <v>810.07713595988162</v>
          </cell>
          <cell r="AU52">
            <v>0.3461899336657851</v>
          </cell>
          <cell r="AV52">
            <v>0.45121112036765093</v>
          </cell>
          <cell r="AW52">
            <v>902368.41</v>
          </cell>
          <cell r="AX52">
            <v>1436.13</v>
          </cell>
          <cell r="AY52">
            <v>628.33337511228092</v>
          </cell>
          <cell r="AZ52">
            <v>7.8013647313410359E-2</v>
          </cell>
          <cell r="BA52">
            <v>837065.85</v>
          </cell>
        </row>
        <row r="53">
          <cell r="B53" t="str">
            <v>06103</v>
          </cell>
          <cell r="C53" t="str">
            <v>Green Mountain</v>
          </cell>
          <cell r="D53">
            <v>153118.49</v>
          </cell>
          <cell r="E53">
            <v>158.79999999999998</v>
          </cell>
          <cell r="F53">
            <v>964.22222921914363</v>
          </cell>
          <cell r="G53">
            <v>4.7411789299603359E-2</v>
          </cell>
          <cell r="H53">
            <v>-0.11248690264786045</v>
          </cell>
          <cell r="I53">
            <v>146187.48000000001</v>
          </cell>
          <cell r="J53">
            <v>135.80000000000001</v>
          </cell>
          <cell r="K53">
            <v>1076.4910162002946</v>
          </cell>
          <cell r="L53">
            <v>-0.15266077160959482</v>
          </cell>
          <cell r="M53">
            <v>-0.46438551073163659</v>
          </cell>
          <cell r="N53">
            <v>172525.33</v>
          </cell>
          <cell r="O53">
            <v>137.5</v>
          </cell>
          <cell r="P53">
            <v>1254.7296727272726</v>
          </cell>
          <cell r="Q53">
            <v>-0.36788658978316169</v>
          </cell>
          <cell r="R53">
            <v>-0.21980239704825619</v>
          </cell>
          <cell r="S53">
            <v>272934.14</v>
          </cell>
          <cell r="T53">
            <v>148.5</v>
          </cell>
          <cell r="U53">
            <v>1837.9403367003367</v>
          </cell>
          <cell r="V53">
            <v>0.23426839288871779</v>
          </cell>
          <cell r="W53">
            <v>0.22379412842410995</v>
          </cell>
          <cell r="X53">
            <v>221130.3</v>
          </cell>
          <cell r="Y53">
            <v>145.53000000000003</v>
          </cell>
          <cell r="Z53">
            <v>1519.4825809111519</v>
          </cell>
          <cell r="AA53">
            <v>-8.486212986539789E-3</v>
          </cell>
          <cell r="AB53">
            <v>-0.35906087081634752</v>
          </cell>
          <cell r="AC53">
            <v>223022.92</v>
          </cell>
          <cell r="AD53">
            <v>133</v>
          </cell>
          <cell r="AE53">
            <v>1676.864060150376</v>
          </cell>
          <cell r="AF53">
            <v>-0.3535751720465472</v>
          </cell>
          <cell r="AG53">
            <v>0.55158921368113378</v>
          </cell>
          <cell r="AH53">
            <v>345009.83</v>
          </cell>
          <cell r="AI53">
            <v>126.18</v>
          </cell>
          <cell r="AJ53">
            <v>2734.2671580282135</v>
          </cell>
          <cell r="AK53">
            <v>1.4002624072985934</v>
          </cell>
          <cell r="AL53">
            <v>1.0287349475095962</v>
          </cell>
          <cell r="AM53">
            <v>143738.38</v>
          </cell>
          <cell r="AN53">
            <v>114.77</v>
          </cell>
          <cell r="AO53">
            <v>1252.4037640498389</v>
          </cell>
          <cell r="AP53">
            <v>-0.15478618448519463</v>
          </cell>
          <cell r="AQ53">
            <v>0.80514239046797731</v>
          </cell>
          <cell r="AR53">
            <v>170061.56</v>
          </cell>
          <cell r="AS53">
            <v>117.16</v>
          </cell>
          <cell r="AT53">
            <v>1451.5326049846365</v>
          </cell>
          <cell r="AU53">
            <v>1.1357227689995764</v>
          </cell>
          <cell r="AV53">
            <v>2.1234978888205847</v>
          </cell>
          <cell r="AW53">
            <v>79627.17</v>
          </cell>
          <cell r="AX53">
            <v>113.81</v>
          </cell>
          <cell r="AY53">
            <v>699.65003075300933</v>
          </cell>
          <cell r="AZ53">
            <v>0.46250156347947041</v>
          </cell>
          <cell r="BA53">
            <v>54445.87</v>
          </cell>
        </row>
        <row r="54">
          <cell r="B54" t="str">
            <v>06112</v>
          </cell>
          <cell r="C54" t="str">
            <v>Washougal</v>
          </cell>
          <cell r="D54">
            <v>8558111.7200000007</v>
          </cell>
          <cell r="E54">
            <v>3143.5400000000009</v>
          </cell>
          <cell r="F54">
            <v>2722.444034432518</v>
          </cell>
          <cell r="G54">
            <v>0.34840133722671829</v>
          </cell>
          <cell r="H54">
            <v>0.7512866970041443</v>
          </cell>
          <cell r="I54">
            <v>6346857.9299999997</v>
          </cell>
          <cell r="J54">
            <v>3059.7099999999996</v>
          </cell>
          <cell r="K54">
            <v>2074.3331655614425</v>
          </cell>
          <cell r="L54">
            <v>0.29878742230117311</v>
          </cell>
          <cell r="M54">
            <v>0.54391999986922479</v>
          </cell>
          <cell r="N54">
            <v>4886756.54</v>
          </cell>
          <cell r="O54">
            <v>3075.22</v>
          </cell>
          <cell r="P54">
            <v>1589.0754287498132</v>
          </cell>
          <cell r="Q54">
            <v>0.1887395684304744</v>
          </cell>
          <cell r="R54">
            <v>1.3276085476217099E-2</v>
          </cell>
          <cell r="S54">
            <v>4110872.28</v>
          </cell>
          <cell r="T54">
            <v>2960.2999999999997</v>
          </cell>
          <cell r="U54">
            <v>1388.667459379117</v>
          </cell>
          <cell r="V54">
            <v>-0.14760464580642046</v>
          </cell>
          <cell r="W54">
            <v>-7.7437851625817344E-2</v>
          </cell>
          <cell r="X54">
            <v>4822729.57</v>
          </cell>
          <cell r="Y54">
            <v>2913.5204444444444</v>
          </cell>
          <cell r="Z54">
            <v>1655.2928534261951</v>
          </cell>
          <cell r="AA54">
            <v>8.2317194521766709E-2</v>
          </cell>
          <cell r="AB54">
            <v>0.1468014762252797</v>
          </cell>
          <cell r="AC54">
            <v>4455929.92</v>
          </cell>
          <cell r="AD54">
            <v>2856.3716666666669</v>
          </cell>
          <cell r="AE54">
            <v>1559.996541066376</v>
          </cell>
          <cell r="AF54">
            <v>5.9579836696585099E-2</v>
          </cell>
          <cell r="AG54">
            <v>0.38735825379711064</v>
          </cell>
          <cell r="AH54">
            <v>4205374.4000000004</v>
          </cell>
          <cell r="AI54">
            <v>2899.5700000000006</v>
          </cell>
          <cell r="AJ54">
            <v>1450.3441544780776</v>
          </cell>
          <cell r="AK54">
            <v>0.30934754111821233</v>
          </cell>
          <cell r="AL54">
            <v>0.47976348482445885</v>
          </cell>
          <cell r="AM54">
            <v>3211809.14</v>
          </cell>
          <cell r="AN54">
            <v>2911.818888888889</v>
          </cell>
          <cell r="AO54">
            <v>1103.0250378056937</v>
          </cell>
          <cell r="AP54">
            <v>0.13015333084194547</v>
          </cell>
          <cell r="AQ54">
            <v>0.25973273534884556</v>
          </cell>
          <cell r="AR54">
            <v>2841923.35</v>
          </cell>
          <cell r="AS54">
            <v>2923.6600000000003</v>
          </cell>
          <cell r="AT54">
            <v>972.04303852021087</v>
          </cell>
          <cell r="AU54">
            <v>0.11465648153278951</v>
          </cell>
          <cell r="AV54">
            <v>0.31719324393085696</v>
          </cell>
          <cell r="AW54">
            <v>2549595.6800000002</v>
          </cell>
          <cell r="AX54">
            <v>2937.76</v>
          </cell>
          <cell r="AY54">
            <v>867.87064974674581</v>
          </cell>
          <cell r="AZ54">
            <v>0.18170330119962566</v>
          </cell>
          <cell r="BA54">
            <v>2157559.92</v>
          </cell>
        </row>
        <row r="55">
          <cell r="B55" t="str">
            <v>06114</v>
          </cell>
          <cell r="C55" t="str">
            <v>Evergreen</v>
          </cell>
          <cell r="D55">
            <v>28012474.719999999</v>
          </cell>
          <cell r="E55">
            <v>26508.34</v>
          </cell>
          <cell r="F55">
            <v>1056.7419431016804</v>
          </cell>
          <cell r="G55">
            <v>1.4051394796290813E-2</v>
          </cell>
          <cell r="H55">
            <v>4.998001003054256E-2</v>
          </cell>
          <cell r="I55">
            <v>27624314.57</v>
          </cell>
          <cell r="J55">
            <v>26677.230000000003</v>
          </cell>
          <cell r="K55">
            <v>1035.5016083004118</v>
          </cell>
          <cell r="L55">
            <v>3.5430763587154593E-2</v>
          </cell>
          <cell r="M55">
            <v>0.43342527702532413</v>
          </cell>
          <cell r="N55">
            <v>26679055.27</v>
          </cell>
          <cell r="O55">
            <v>26663.46</v>
          </cell>
          <cell r="P55">
            <v>1000.5848929583783</v>
          </cell>
          <cell r="Q55">
            <v>0.38437578584139626</v>
          </cell>
          <cell r="R55">
            <v>0.5065560494771677</v>
          </cell>
          <cell r="S55">
            <v>19271541.399999999</v>
          </cell>
          <cell r="T55">
            <v>26121.040000000001</v>
          </cell>
          <cell r="U55">
            <v>737.77848814595427</v>
          </cell>
          <cell r="V55">
            <v>8.8256573746349321E-2</v>
          </cell>
          <cell r="W55">
            <v>0.48209546923046354</v>
          </cell>
          <cell r="X55">
            <v>17708637.710000001</v>
          </cell>
          <cell r="Y55">
            <v>25907.087</v>
          </cell>
          <cell r="Z55">
            <v>683.54414797773291</v>
          </cell>
          <cell r="AA55">
            <v>0.36189893540299456</v>
          </cell>
          <cell r="AB55">
            <v>0.40812348098474172</v>
          </cell>
          <cell r="AC55">
            <v>13002901.5</v>
          </cell>
          <cell r="AD55">
            <v>25960.267222222225</v>
          </cell>
          <cell r="AE55">
            <v>500.87702829458544</v>
          </cell>
          <cell r="AF55">
            <v>3.3941245110136645E-2</v>
          </cell>
          <cell r="AG55">
            <v>0.1327386657983903</v>
          </cell>
          <cell r="AH55">
            <v>12576054.550000001</v>
          </cell>
          <cell r="AI55">
            <v>25954.749999999993</v>
          </cell>
          <cell r="AJ55">
            <v>484.53768770648935</v>
          </cell>
          <cell r="AK55">
            <v>9.5554192421958783E-2</v>
          </cell>
          <cell r="AL55">
            <v>0.23128194720254594</v>
          </cell>
          <cell r="AM55">
            <v>11479171.58</v>
          </cell>
          <cell r="AN55">
            <v>25598.655555555561</v>
          </cell>
          <cell r="AO55">
            <v>448.42869013520232</v>
          </cell>
          <cell r="AP55">
            <v>0.12388958548963397</v>
          </cell>
          <cell r="AQ55">
            <v>0.13645903030005155</v>
          </cell>
          <cell r="AR55">
            <v>10213789.439999999</v>
          </cell>
          <cell r="AS55">
            <v>24839.25</v>
          </cell>
          <cell r="AT55">
            <v>411.19556508348683</v>
          </cell>
          <cell r="AU55">
            <v>1.1183878712553049E-2</v>
          </cell>
          <cell r="AV55">
            <v>0.10869775274077595</v>
          </cell>
          <cell r="AW55">
            <v>10100823.060000001</v>
          </cell>
          <cell r="AX55">
            <v>24533.37</v>
          </cell>
          <cell r="AY55">
            <v>411.71771591102248</v>
          </cell>
          <cell r="AZ55">
            <v>9.6435352739581148E-2</v>
          </cell>
          <cell r="BA55">
            <v>9212420.0800000001</v>
          </cell>
        </row>
        <row r="56">
          <cell r="B56" t="str">
            <v>06117</v>
          </cell>
          <cell r="C56" t="str">
            <v>Camas</v>
          </cell>
          <cell r="D56">
            <v>8717600.9800000004</v>
          </cell>
          <cell r="E56">
            <v>6667.2099999999991</v>
          </cell>
          <cell r="F56">
            <v>1307.5335830129848</v>
          </cell>
          <cell r="G56">
            <v>3.5131844265408113E-3</v>
          </cell>
          <cell r="H56">
            <v>-8.2934127376214171E-3</v>
          </cell>
          <cell r="I56">
            <v>8687081.6600000001</v>
          </cell>
          <cell r="J56">
            <v>6421.3300000000008</v>
          </cell>
          <cell r="K56">
            <v>1352.8477215779285</v>
          </cell>
          <cell r="L56">
            <v>-1.1765263623226961E-2</v>
          </cell>
          <cell r="M56">
            <v>2.0795375763096181E-2</v>
          </cell>
          <cell r="N56">
            <v>8790504.2599999998</v>
          </cell>
          <cell r="O56">
            <v>6214.36</v>
          </cell>
          <cell r="P56">
            <v>1414.5469943807568</v>
          </cell>
          <cell r="Q56">
            <v>3.2948284641058312E-2</v>
          </cell>
          <cell r="R56">
            <v>7.3487416663657046E-2</v>
          </cell>
          <cell r="S56">
            <v>8510110.7100000009</v>
          </cell>
          <cell r="T56">
            <v>6126.4500000000007</v>
          </cell>
          <cell r="U56">
            <v>1389.0769874886762</v>
          </cell>
          <cell r="V56">
            <v>3.9246042251462547E-2</v>
          </cell>
          <cell r="W56">
            <v>0.26826289300364503</v>
          </cell>
          <cell r="X56">
            <v>8188735.2599999998</v>
          </cell>
          <cell r="Y56">
            <v>6022.5686666666661</v>
          </cell>
          <cell r="Z56">
            <v>1359.6748685195564</v>
          </cell>
          <cell r="AA56">
            <v>0.22036826838044199</v>
          </cell>
          <cell r="AB56">
            <v>0.72184426050382411</v>
          </cell>
          <cell r="AC56">
            <v>6710052.5899999999</v>
          </cell>
          <cell r="AD56">
            <v>5811.2361111111068</v>
          </cell>
          <cell r="AE56">
            <v>1154.6687248123255</v>
          </cell>
          <cell r="AF56">
            <v>0.41092185458811858</v>
          </cell>
          <cell r="AG56">
            <v>1.5435006715338782</v>
          </cell>
          <cell r="AH56">
            <v>4755793.22</v>
          </cell>
          <cell r="AI56">
            <v>5637.72</v>
          </cell>
          <cell r="AJ56">
            <v>843.56676457858839</v>
          </cell>
          <cell r="AK56">
            <v>0.80272256983104573</v>
          </cell>
          <cell r="AL56">
            <v>2.1951671948965878</v>
          </cell>
          <cell r="AM56">
            <v>2638117.09</v>
          </cell>
          <cell r="AN56">
            <v>5512.6055555555558</v>
          </cell>
          <cell r="AO56">
            <v>478.56082997654863</v>
          </cell>
          <cell r="AP56">
            <v>0.77241204407622444</v>
          </cell>
          <cell r="AQ56">
            <v>0.82369893756416579</v>
          </cell>
          <cell r="AR56">
            <v>1488433.29</v>
          </cell>
          <cell r="AS56">
            <v>5490.76</v>
          </cell>
          <cell r="AT56">
            <v>271.07964835469045</v>
          </cell>
          <cell r="AU56">
            <v>2.8936213596241909E-2</v>
          </cell>
          <cell r="AV56">
            <v>-0.11031384579093921</v>
          </cell>
          <cell r="AW56">
            <v>1446574.89</v>
          </cell>
          <cell r="AX56">
            <v>5325.44</v>
          </cell>
          <cell r="AY56">
            <v>271.63481139586588</v>
          </cell>
          <cell r="AZ56">
            <v>-0.13533400569165244</v>
          </cell>
          <cell r="BA56">
            <v>1672986.91</v>
          </cell>
        </row>
        <row r="57">
          <cell r="B57" t="str">
            <v>06119</v>
          </cell>
          <cell r="C57" t="str">
            <v>Battle Ground</v>
          </cell>
          <cell r="D57">
            <v>7428432.6900000004</v>
          </cell>
          <cell r="E57">
            <v>12891.859999999997</v>
          </cell>
          <cell r="F57">
            <v>576.21108901275704</v>
          </cell>
          <cell r="G57">
            <v>0.89348681636165062</v>
          </cell>
          <cell r="H57">
            <v>1.3423265150008619</v>
          </cell>
          <cell r="I57">
            <v>3923149.94</v>
          </cell>
          <cell r="J57">
            <v>12944.11</v>
          </cell>
          <cell r="K57">
            <v>303.08379177865453</v>
          </cell>
          <cell r="L57">
            <v>0.23704400514478383</v>
          </cell>
          <cell r="M57">
            <v>0.5809663934329482</v>
          </cell>
          <cell r="N57">
            <v>3171390.77</v>
          </cell>
          <cell r="O57">
            <v>12740.410000000002</v>
          </cell>
          <cell r="P57">
            <v>248.92376069529942</v>
          </cell>
          <cell r="Q57">
            <v>0.27801952627215681</v>
          </cell>
          <cell r="R57">
            <v>0.25605920223397788</v>
          </cell>
          <cell r="S57">
            <v>2481488.5099999998</v>
          </cell>
          <cell r="T57">
            <v>12614.96</v>
          </cell>
          <cell r="U57">
            <v>196.70997847000703</v>
          </cell>
          <cell r="V57">
            <v>-1.7183089606020979E-2</v>
          </cell>
          <cell r="W57">
            <v>1.7820242775036041</v>
          </cell>
          <cell r="X57">
            <v>2524873.64</v>
          </cell>
          <cell r="Y57">
            <v>12493.340999999999</v>
          </cell>
          <cell r="Z57">
            <v>202.0975526082255</v>
          </cell>
          <cell r="AA57">
            <v>1.8306638276994867</v>
          </cell>
          <cell r="AB57">
            <v>1.0887909816895609</v>
          </cell>
          <cell r="AC57">
            <v>891972.27</v>
          </cell>
          <cell r="AD57">
            <v>12992.775555555558</v>
          </cell>
          <cell r="AE57">
            <v>68.651402942045223</v>
          </cell>
          <cell r="AF57">
            <v>-0.26208440534348243</v>
          </cell>
          <cell r="AG57">
            <v>0.79912868232277312</v>
          </cell>
          <cell r="AH57">
            <v>1208772.76</v>
          </cell>
          <cell r="AI57">
            <v>12953.060000000001</v>
          </cell>
          <cell r="AJ57">
            <v>93.319475089283912</v>
          </cell>
          <cell r="AK57">
            <v>1.4381225920021725</v>
          </cell>
          <cell r="AL57">
            <v>-0.65981886516713961</v>
          </cell>
          <cell r="AM57">
            <v>495780.14</v>
          </cell>
          <cell r="AN57">
            <v>12763.797777777774</v>
          </cell>
          <cell r="AO57">
            <v>38.842682141452514</v>
          </cell>
          <cell r="AP57">
            <v>-0.86047414680920309</v>
          </cell>
          <cell r="AQ57">
            <v>-0.92897104151412369</v>
          </cell>
          <cell r="AR57">
            <v>3553320.97</v>
          </cell>
          <cell r="AS57">
            <v>12569.830000000002</v>
          </cell>
          <cell r="AT57">
            <v>282.68647786008239</v>
          </cell>
          <cell r="AU57">
            <v>-0.49092618420511197</v>
          </cell>
          <cell r="AV57">
            <v>-0.51135683124103459</v>
          </cell>
          <cell r="AW57">
            <v>6979971.9800000004</v>
          </cell>
          <cell r="AX57">
            <v>12449.63</v>
          </cell>
          <cell r="AY57">
            <v>560.65698177375555</v>
          </cell>
          <cell r="AZ57">
            <v>-4.0132975615768847E-2</v>
          </cell>
          <cell r="BA57">
            <v>7271811.4100000001</v>
          </cell>
        </row>
        <row r="58">
          <cell r="B58" t="str">
            <v>06122</v>
          </cell>
          <cell r="C58" t="str">
            <v>Ridgefield</v>
          </cell>
          <cell r="D58">
            <v>2716405.7599999998</v>
          </cell>
          <cell r="E58">
            <v>2423.5300000000002</v>
          </cell>
          <cell r="F58">
            <v>1120.846764843018</v>
          </cell>
          <cell r="G58">
            <v>1.0554071177877213</v>
          </cell>
          <cell r="H58">
            <v>1.4396431507653251</v>
          </cell>
          <cell r="I58">
            <v>1321590.1299999999</v>
          </cell>
          <cell r="J58">
            <v>2208.04</v>
          </cell>
          <cell r="K58">
            <v>598.53541149616854</v>
          </cell>
          <cell r="L58">
            <v>0.18693913709473048</v>
          </cell>
          <cell r="M58">
            <v>-0.24318265601750591</v>
          </cell>
          <cell r="N58">
            <v>1113443.8899999999</v>
          </cell>
          <cell r="O58">
            <v>2071.0099999999998</v>
          </cell>
          <cell r="P58">
            <v>537.63327555154251</v>
          </cell>
          <cell r="Q58">
            <v>-0.36237897940162711</v>
          </cell>
          <cell r="R58">
            <v>-0.63145314699000854</v>
          </cell>
          <cell r="S58">
            <v>1746247.15</v>
          </cell>
          <cell r="T58">
            <v>2056.77</v>
          </cell>
          <cell r="U58">
            <v>849.02402796617991</v>
          </cell>
          <cell r="V58">
            <v>-0.42199701530521971</v>
          </cell>
          <cell r="W58">
            <v>-0.50115906683419031</v>
          </cell>
          <cell r="X58">
            <v>3021173.24</v>
          </cell>
          <cell r="Y58">
            <v>2123.4948888888889</v>
          </cell>
          <cell r="Z58">
            <v>1422.7362899756347</v>
          </cell>
          <cell r="AA58">
            <v>-0.13695785943176894</v>
          </cell>
          <cell r="AB58">
            <v>-0.13070252483950617</v>
          </cell>
          <cell r="AC58">
            <v>3500609.18</v>
          </cell>
          <cell r="AD58">
            <v>2075.7088888888907</v>
          </cell>
          <cell r="AE58">
            <v>1686.4644164403257</v>
          </cell>
          <cell r="AF58">
            <v>7.2480059758660538E-3</v>
          </cell>
          <cell r="AG58">
            <v>0.41272693405466421</v>
          </cell>
          <cell r="AH58">
            <v>3475419.32</v>
          </cell>
          <cell r="AI58">
            <v>2089</v>
          </cell>
          <cell r="AJ58">
            <v>1663.6760746768789</v>
          </cell>
          <cell r="AK58">
            <v>0.40256116236830114</v>
          </cell>
          <cell r="AL58">
            <v>0.36195596512117328</v>
          </cell>
          <cell r="AM58">
            <v>2477909.2799999998</v>
          </cell>
          <cell r="AN58">
            <v>2066.7300000000005</v>
          </cell>
          <cell r="AO58">
            <v>1198.9516192245717</v>
          </cell>
          <cell r="AP58">
            <v>-2.8950749768775656E-2</v>
          </cell>
          <cell r="AQ58">
            <v>0.12308839549590789</v>
          </cell>
          <cell r="AR58">
            <v>2551785.38</v>
          </cell>
          <cell r="AS58">
            <v>2057.92</v>
          </cell>
          <cell r="AT58">
            <v>1239.9827884465867</v>
          </cell>
          <cell r="AU58">
            <v>0.15657202271509946</v>
          </cell>
          <cell r="AV58">
            <v>0.58230542315689171</v>
          </cell>
          <cell r="AW58">
            <v>2206335.04</v>
          </cell>
          <cell r="AX58">
            <v>1984.98</v>
          </cell>
          <cell r="AY58">
            <v>1111.514997632218</v>
          </cell>
          <cell r="AZ58">
            <v>0.36809934191764893</v>
          </cell>
          <cell r="BA58">
            <v>1612700.9</v>
          </cell>
        </row>
        <row r="59">
          <cell r="C59" t="str">
            <v>County Totals</v>
          </cell>
          <cell r="D59">
            <v>90644041.350000009</v>
          </cell>
          <cell r="E59">
            <v>78413.639999999985</v>
          </cell>
          <cell r="F59">
            <v>1155.972881121193</v>
          </cell>
          <cell r="G59">
            <v>0.18455042052684481</v>
          </cell>
          <cell r="H59">
            <v>0.30459625560846987</v>
          </cell>
          <cell r="I59">
            <v>76521893.689999998</v>
          </cell>
          <cell r="J59">
            <v>77750.59</v>
          </cell>
          <cell r="K59">
            <v>984.19695194595954</v>
          </cell>
          <cell r="L59">
            <v>0.10134295087940035</v>
          </cell>
          <cell r="M59">
            <v>0.28978607157658148</v>
          </cell>
          <cell r="N59">
            <v>69480531.590000004</v>
          </cell>
          <cell r="O59">
            <v>76785.029999999984</v>
          </cell>
          <cell r="P59">
            <v>904.87080085792786</v>
          </cell>
          <cell r="Q59">
            <v>0.17110303429709436</v>
          </cell>
          <cell r="R59">
            <v>0.20641377709075281</v>
          </cell>
          <cell r="S59">
            <v>59329136.339999996</v>
          </cell>
          <cell r="T59">
            <v>75419.689999999988</v>
          </cell>
          <cell r="U59">
            <v>786.65314508717825</v>
          </cell>
          <cell r="V59">
            <v>3.0151696101489683E-2</v>
          </cell>
          <cell r="W59">
            <v>0.27721588515520196</v>
          </cell>
          <cell r="X59">
            <v>57592621.130000003</v>
          </cell>
          <cell r="Y59">
            <v>74938.559333333324</v>
          </cell>
          <cell r="Z59">
            <v>768.53120265927373</v>
          </cell>
          <cell r="AA59">
            <v>0.23983282266942144</v>
          </cell>
          <cell r="AB59">
            <v>0.30670021968551636</v>
          </cell>
          <cell r="AC59">
            <v>46451924.870000005</v>
          </cell>
          <cell r="AD59">
            <v>75103.315555555557</v>
          </cell>
          <cell r="AE59">
            <v>618.50697970369242</v>
          </cell>
          <cell r="AF59">
            <v>5.3932591389318218E-2</v>
          </cell>
          <cell r="AG59">
            <v>0.33823860023413205</v>
          </cell>
          <cell r="AH59">
            <v>44074853.789999992</v>
          </cell>
          <cell r="AI59">
            <v>75010.06</v>
          </cell>
          <cell r="AJ59">
            <v>587.5859023442988</v>
          </cell>
          <cell r="AK59">
            <v>0.26975729868077719</v>
          </cell>
          <cell r="AL59">
            <v>0.34778153458699307</v>
          </cell>
          <cell r="AM59">
            <v>34711242.719999999</v>
          </cell>
          <cell r="AN59">
            <v>73954.838888888888</v>
          </cell>
          <cell r="AO59">
            <v>469.35728941483882</v>
          </cell>
          <cell r="AP59">
            <v>6.1448149175657191E-2</v>
          </cell>
          <cell r="AQ59">
            <v>4.3936956567429977E-2</v>
          </cell>
          <cell r="AR59">
            <v>32701778.929999996</v>
          </cell>
          <cell r="AS59">
            <v>73080.02</v>
          </cell>
          <cell r="AT59">
            <v>447.47906377146575</v>
          </cell>
          <cell r="AU59">
            <v>-1.6497454559440104E-2</v>
          </cell>
          <cell r="AV59">
            <v>4.2063211450846662E-2</v>
          </cell>
          <cell r="AW59">
            <v>33250324.650000002</v>
          </cell>
          <cell r="AX59">
            <v>72412.090000000011</v>
          </cell>
          <cell r="AY59">
            <v>459.18194945070633</v>
          </cell>
          <cell r="AZ59">
            <v>5.9542973510103646E-2</v>
          </cell>
          <cell r="BA59">
            <v>31381761.269999996</v>
          </cell>
        </row>
        <row r="62">
          <cell r="B62" t="str">
            <v>07002</v>
          </cell>
          <cell r="C62" t="str">
            <v>Dayton</v>
          </cell>
          <cell r="D62">
            <v>363920.76</v>
          </cell>
          <cell r="E62">
            <v>392.54</v>
          </cell>
          <cell r="F62">
            <v>927.09216895093493</v>
          </cell>
          <cell r="G62">
            <v>-0.2342218616576453</v>
          </cell>
          <cell r="H62">
            <v>0.26939668936928202</v>
          </cell>
          <cell r="I62">
            <v>475230.02</v>
          </cell>
          <cell r="J62">
            <v>420.56999999999994</v>
          </cell>
          <cell r="K62">
            <v>1129.9665216254134</v>
          </cell>
          <cell r="L62">
            <v>0.65765595256752507</v>
          </cell>
          <cell r="M62">
            <v>9.9733225365007758E-4</v>
          </cell>
          <cell r="N62">
            <v>286687.96999999997</v>
          </cell>
          <cell r="O62">
            <v>427.30000000000007</v>
          </cell>
          <cell r="P62">
            <v>670.92901942429194</v>
          </cell>
          <cell r="Q62">
            <v>-0.39613685777002383</v>
          </cell>
          <cell r="R62">
            <v>-0.15095144221702253</v>
          </cell>
          <cell r="S62">
            <v>474756.53</v>
          </cell>
          <cell r="T62">
            <v>436.11</v>
          </cell>
          <cell r="U62">
            <v>1088.6164729082113</v>
          </cell>
          <cell r="V62">
            <v>0.40602811863557076</v>
          </cell>
          <cell r="W62">
            <v>2.2636851215309981E-2</v>
          </cell>
          <cell r="X62">
            <v>337657.92</v>
          </cell>
          <cell r="Y62">
            <v>454.32322222222217</v>
          </cell>
          <cell r="Z62">
            <v>743.21078801215685</v>
          </cell>
          <cell r="AA62">
            <v>-0.27267681374132757</v>
          </cell>
          <cell r="AB62">
            <v>-1.9289952954904658E-2</v>
          </cell>
          <cell r="AC62">
            <v>464247.43</v>
          </cell>
          <cell r="AD62">
            <v>477.16555555555556</v>
          </cell>
          <cell r="AE62">
            <v>972.92737205116327</v>
          </cell>
          <cell r="AF62">
            <v>0.34838276240007821</v>
          </cell>
          <cell r="AG62">
            <v>2.1963768411800548</v>
          </cell>
          <cell r="AH62">
            <v>344299.44</v>
          </cell>
          <cell r="AI62">
            <v>495.03000000000003</v>
          </cell>
          <cell r="AJ62">
            <v>695.51227198351614</v>
          </cell>
          <cell r="AK62">
            <v>1.3705263299944639</v>
          </cell>
          <cell r="AL62">
            <v>1.8055167484244308</v>
          </cell>
          <cell r="AM62">
            <v>145241.76999999999</v>
          </cell>
          <cell r="AN62">
            <v>485.21555555555545</v>
          </cell>
          <cell r="AO62">
            <v>299.33452944166856</v>
          </cell>
          <cell r="AP62">
            <v>0.18349950933933842</v>
          </cell>
          <cell r="AQ62">
            <v>-0.31781195972283888</v>
          </cell>
          <cell r="AR62">
            <v>122722.29</v>
          </cell>
          <cell r="AS62">
            <v>480.39000000000004</v>
          </cell>
          <cell r="AT62">
            <v>255.46387310310368</v>
          </cell>
          <cell r="AU62">
            <v>-0.42358401089834247</v>
          </cell>
          <cell r="AV62">
            <v>9.4524696001259914E-2</v>
          </cell>
          <cell r="AW62">
            <v>212905.77</v>
          </cell>
          <cell r="AX62">
            <v>509.49</v>
          </cell>
          <cell r="AY62">
            <v>417.88017429193894</v>
          </cell>
          <cell r="AZ62">
            <v>0.89884513388858833</v>
          </cell>
          <cell r="BA62">
            <v>112123.82</v>
          </cell>
        </row>
        <row r="63">
          <cell r="B63" t="str">
            <v>07035</v>
          </cell>
          <cell r="C63" t="str">
            <v>Starbuck</v>
          </cell>
          <cell r="D63">
            <v>449081.71</v>
          </cell>
          <cell r="E63">
            <v>27.4</v>
          </cell>
          <cell r="F63">
            <v>16389.843430656936</v>
          </cell>
          <cell r="G63">
            <v>6.9627211299250541E-3</v>
          </cell>
          <cell r="H63">
            <v>-1.6339418821073648E-2</v>
          </cell>
          <cell r="I63">
            <v>445976.5</v>
          </cell>
          <cell r="J63">
            <v>24.2</v>
          </cell>
          <cell r="K63">
            <v>18428.780991735537</v>
          </cell>
          <cell r="L63">
            <v>-2.314101551331621E-2</v>
          </cell>
          <cell r="M63">
            <v>-4.6683993421174456E-2</v>
          </cell>
          <cell r="N63">
            <v>456541.33</v>
          </cell>
          <cell r="O63">
            <v>28.9</v>
          </cell>
          <cell r="P63">
            <v>15797.277854671282</v>
          </cell>
          <cell r="Q63">
            <v>-2.4100692404676525E-2</v>
          </cell>
          <cell r="R63">
            <v>-3.6338628530267009E-2</v>
          </cell>
          <cell r="S63">
            <v>467816.02</v>
          </cell>
          <cell r="T63">
            <v>26.9</v>
          </cell>
          <cell r="U63">
            <v>17390.930111524165</v>
          </cell>
          <cell r="V63">
            <v>-1.2540162730256996E-2</v>
          </cell>
          <cell r="W63">
            <v>0.10882056463201119</v>
          </cell>
          <cell r="X63">
            <v>473757.01</v>
          </cell>
          <cell r="Y63">
            <v>24.79</v>
          </cell>
          <cell r="Z63">
            <v>19110.811214199275</v>
          </cell>
          <cell r="AA63">
            <v>0.12290193766039342</v>
          </cell>
          <cell r="AB63">
            <v>-5.9545744643149769E-3</v>
          </cell>
          <cell r="AC63">
            <v>421904.17</v>
          </cell>
          <cell r="AD63">
            <v>23.444444444444443</v>
          </cell>
          <cell r="AE63">
            <v>17995.912464454977</v>
          </cell>
          <cell r="AF63">
            <v>-0.11475313008470318</v>
          </cell>
          <cell r="AG63">
            <v>-3.0351513292843864E-2</v>
          </cell>
          <cell r="AH63">
            <v>476594.93</v>
          </cell>
          <cell r="AI63">
            <v>24.29</v>
          </cell>
          <cell r="AJ63">
            <v>19621.034582132565</v>
          </cell>
          <cell r="AK63">
            <v>9.5342462831791916E-2</v>
          </cell>
          <cell r="AL63">
            <v>0.53325840469232266</v>
          </cell>
          <cell r="AM63">
            <v>435110.43</v>
          </cell>
          <cell r="AN63">
            <v>25.94</v>
          </cell>
          <cell r="AO63">
            <v>16773.725134926754</v>
          </cell>
          <cell r="AP63">
            <v>0.39979819711214826</v>
          </cell>
          <cell r="AQ63">
            <v>0.87041193169544884</v>
          </cell>
          <cell r="AR63">
            <v>310837.96999999997</v>
          </cell>
          <cell r="AS63">
            <v>27.330000000000002</v>
          </cell>
          <cell r="AT63">
            <v>11373.507866813025</v>
          </cell>
          <cell r="AU63">
            <v>0.33620112924434359</v>
          </cell>
          <cell r="AV63">
            <v>0.46807124905558767</v>
          </cell>
          <cell r="AW63">
            <v>232628.13</v>
          </cell>
          <cell r="AX63">
            <v>15.11</v>
          </cell>
          <cell r="AY63">
            <v>15395.640635340835</v>
          </cell>
          <cell r="AZ63">
            <v>9.8690322081841086E-2</v>
          </cell>
          <cell r="BA63">
            <v>211732.21</v>
          </cell>
        </row>
        <row r="64">
          <cell r="C64" t="str">
            <v>County Totals</v>
          </cell>
          <cell r="D64">
            <v>813002.47</v>
          </cell>
          <cell r="E64">
            <v>419.94</v>
          </cell>
          <cell r="F64">
            <v>1935.996737629185</v>
          </cell>
          <cell r="G64">
            <v>-0.11745905793198255</v>
          </cell>
          <cell r="H64">
            <v>9.3878389885866886E-2</v>
          </cell>
          <cell r="I64">
            <v>921206.52</v>
          </cell>
          <cell r="J64">
            <v>444.76999999999992</v>
          </cell>
          <cell r="K64">
            <v>2071.1975178181988</v>
          </cell>
          <cell r="L64">
            <v>0.23946475199511102</v>
          </cell>
          <cell r="M64">
            <v>-2.2667782973310676E-2</v>
          </cell>
          <cell r="N64">
            <v>743229.3</v>
          </cell>
          <cell r="O64">
            <v>456.20000000000005</v>
          </cell>
          <cell r="P64">
            <v>1629.1742656729505</v>
          </cell>
          <cell r="Q64">
            <v>-0.21148849497049324</v>
          </cell>
          <cell r="R64">
            <v>-8.4032998998428449E-2</v>
          </cell>
          <cell r="S64">
            <v>942572.55</v>
          </cell>
          <cell r="T64">
            <v>463.01</v>
          </cell>
          <cell r="U64">
            <v>2035.7498758126176</v>
          </cell>
          <cell r="V64">
            <v>0.16164062941262386</v>
          </cell>
          <cell r="W64">
            <v>6.3669636211230757E-2</v>
          </cell>
          <cell r="X64">
            <v>811414.92999999993</v>
          </cell>
          <cell r="Y64">
            <v>479.11322222222219</v>
          </cell>
          <cell r="Z64">
            <v>1693.5765751495992</v>
          </cell>
          <cell r="AA64">
            <v>-8.4338469850982659E-2</v>
          </cell>
          <cell r="AB64">
            <v>-1.154769766541347E-2</v>
          </cell>
          <cell r="AC64">
            <v>886151.6</v>
          </cell>
          <cell r="AD64">
            <v>500.61</v>
          </cell>
          <cell r="AE64">
            <v>1770.143624777771</v>
          </cell>
          <cell r="AF64">
            <v>7.9495282687832278E-2</v>
          </cell>
          <cell r="AG64">
            <v>0.52692037697108762</v>
          </cell>
          <cell r="AH64">
            <v>820894.37</v>
          </cell>
          <cell r="AI64">
            <v>519.32000000000005</v>
          </cell>
          <cell r="AJ64">
            <v>1580.7101016714164</v>
          </cell>
          <cell r="AK64">
            <v>0.4144761922156926</v>
          </cell>
          <cell r="AL64">
            <v>0.89338010361004971</v>
          </cell>
          <cell r="AM64">
            <v>580352.19999999995</v>
          </cell>
          <cell r="AN64">
            <v>511.15555555555545</v>
          </cell>
          <cell r="AO64">
            <v>1135.3729675680377</v>
          </cell>
          <cell r="AP64">
            <v>0.33857332773072885</v>
          </cell>
          <cell r="AQ64">
            <v>0.30259942060525569</v>
          </cell>
          <cell r="AR64">
            <v>433560.25999999995</v>
          </cell>
          <cell r="AS64">
            <v>507.72</v>
          </cell>
          <cell r="AT64">
            <v>853.93575198928534</v>
          </cell>
          <cell r="AU64">
            <v>-2.6874812444126185E-2</v>
          </cell>
          <cell r="AV64">
            <v>0.33874382391459534</v>
          </cell>
          <cell r="AW64">
            <v>445533.9</v>
          </cell>
          <cell r="AX64">
            <v>524.6</v>
          </cell>
          <cell r="AY64">
            <v>849.28307281738466</v>
          </cell>
          <cell r="AZ64">
            <v>0.37571593155143657</v>
          </cell>
          <cell r="BA64">
            <v>323856.03000000003</v>
          </cell>
        </row>
        <row r="67">
          <cell r="B67" t="str">
            <v>08122</v>
          </cell>
          <cell r="C67" t="str">
            <v>Longview</v>
          </cell>
          <cell r="D67">
            <v>10516578.689999999</v>
          </cell>
          <cell r="E67">
            <v>6786.91</v>
          </cell>
          <cell r="F67">
            <v>1549.5385514173606</v>
          </cell>
          <cell r="G67">
            <v>0.23591183313869837</v>
          </cell>
          <cell r="H67">
            <v>0.50164657281109537</v>
          </cell>
          <cell r="I67">
            <v>8509165.7899999991</v>
          </cell>
          <cell r="J67">
            <v>6601.38</v>
          </cell>
          <cell r="K67">
            <v>1288.9980261702854</v>
          </cell>
          <cell r="L67">
            <v>0.21501108133056879</v>
          </cell>
          <cell r="M67">
            <v>0.16989541795196025</v>
          </cell>
          <cell r="N67">
            <v>7003364.7599999998</v>
          </cell>
          <cell r="O67">
            <v>6649.9500000000007</v>
          </cell>
          <cell r="P67">
            <v>1053.1454762817764</v>
          </cell>
          <cell r="Q67">
            <v>-3.7131894574329319E-2</v>
          </cell>
          <cell r="R67">
            <v>-0.10811487674201847</v>
          </cell>
          <cell r="S67">
            <v>7273441.4199999999</v>
          </cell>
          <cell r="T67">
            <v>6455.829999999999</v>
          </cell>
          <cell r="U67">
            <v>1126.6469872967537</v>
          </cell>
          <cell r="V67">
            <v>-7.3720358757037183E-2</v>
          </cell>
          <cell r="W67">
            <v>-4.2022369955514331E-2</v>
          </cell>
          <cell r="X67">
            <v>7852317.0499999998</v>
          </cell>
          <cell r="Y67">
            <v>6502.1157777777789</v>
          </cell>
          <cell r="Z67">
            <v>1207.6556798383676</v>
          </cell>
          <cell r="AA67">
            <v>3.4220755147967769E-2</v>
          </cell>
          <cell r="AB67">
            <v>0.3080966079897357</v>
          </cell>
          <cell r="AC67">
            <v>7592496.0999999996</v>
          </cell>
          <cell r="AD67">
            <v>6720.0533333333315</v>
          </cell>
          <cell r="AE67">
            <v>1129.8267622876012</v>
          </cell>
          <cell r="AF67">
            <v>0.2648137271259694</v>
          </cell>
          <cell r="AG67">
            <v>4.6870806262759457</v>
          </cell>
          <cell r="AH67">
            <v>6002857.1299999999</v>
          </cell>
          <cell r="AI67">
            <v>6829.4300000000012</v>
          </cell>
          <cell r="AJ67">
            <v>878.96898130590671</v>
          </cell>
          <cell r="AK67">
            <v>3.4963780075337061</v>
          </cell>
          <cell r="AL67">
            <v>2.4570913354573305</v>
          </cell>
          <cell r="AM67">
            <v>1335042.81</v>
          </cell>
          <cell r="AN67">
            <v>6885.536666666666</v>
          </cell>
          <cell r="AO67">
            <v>193.89088674279083</v>
          </cell>
          <cell r="AP67">
            <v>-0.23113863432634993</v>
          </cell>
          <cell r="AQ67">
            <v>-0.5301273012557739</v>
          </cell>
          <cell r="AR67">
            <v>1736389.51</v>
          </cell>
          <cell r="AS67">
            <v>7035.26</v>
          </cell>
          <cell r="AT67">
            <v>246.81241489298191</v>
          </cell>
          <cell r="AU67">
            <v>-0.38887201292454104</v>
          </cell>
          <cell r="AV67">
            <v>-0.28762418625679509</v>
          </cell>
          <cell r="AW67">
            <v>2841286.19</v>
          </cell>
          <cell r="AX67">
            <v>7084.48</v>
          </cell>
          <cell r="AY67">
            <v>401.05783204977644</v>
          </cell>
          <cell r="AZ67">
            <v>0.16567368670557117</v>
          </cell>
          <cell r="BA67">
            <v>2437462.75</v>
          </cell>
        </row>
        <row r="68">
          <cell r="B68" t="str">
            <v>08130</v>
          </cell>
          <cell r="C68" t="str">
            <v>Toutle Lake</v>
          </cell>
          <cell r="D68">
            <v>1542206.64</v>
          </cell>
          <cell r="E68">
            <v>631.66999999999985</v>
          </cell>
          <cell r="F68">
            <v>2441.4752006585722</v>
          </cell>
          <cell r="G68">
            <v>0.49267180375718639</v>
          </cell>
          <cell r="H68">
            <v>0.72827928908923778</v>
          </cell>
          <cell r="I68">
            <v>1033185.35</v>
          </cell>
          <cell r="J68">
            <v>586.68999999999983</v>
          </cell>
          <cell r="K68">
            <v>1761.0413506281004</v>
          </cell>
          <cell r="L68">
            <v>0.15784279219250111</v>
          </cell>
          <cell r="M68">
            <v>0.20862439666333044</v>
          </cell>
          <cell r="N68">
            <v>892336.47</v>
          </cell>
          <cell r="O68">
            <v>579.69000000000017</v>
          </cell>
          <cell r="P68">
            <v>1539.3339026031149</v>
          </cell>
          <cell r="Q68">
            <v>4.3858807787427539E-2</v>
          </cell>
          <cell r="R68">
            <v>-5.6081858296290997E-2</v>
          </cell>
          <cell r="S68">
            <v>854844.03</v>
          </cell>
          <cell r="T68">
            <v>570.13999999999987</v>
          </cell>
          <cell r="U68">
            <v>1499.3581050268358</v>
          </cell>
          <cell r="V68">
            <v>-9.574155559941451E-2</v>
          </cell>
          <cell r="W68">
            <v>-7.5549087231769174E-2</v>
          </cell>
          <cell r="X68">
            <v>945353.66</v>
          </cell>
          <cell r="Y68">
            <v>600.58222222222219</v>
          </cell>
          <cell r="Z68">
            <v>1574.0620101975121</v>
          </cell>
          <cell r="AA68">
            <v>2.2330417252592549E-2</v>
          </cell>
          <cell r="AB68">
            <v>0.27030801588196673</v>
          </cell>
          <cell r="AC68">
            <v>924704.62</v>
          </cell>
          <cell r="AD68">
            <v>616.45444444444456</v>
          </cell>
          <cell r="AE68">
            <v>1500.0372344356342</v>
          </cell>
          <cell r="AF68">
            <v>0.2425611078811373</v>
          </cell>
          <cell r="AG68">
            <v>0.6108494865610582</v>
          </cell>
          <cell r="AH68">
            <v>744192.47</v>
          </cell>
          <cell r="AI68">
            <v>605.95000000000005</v>
          </cell>
          <cell r="AJ68">
            <v>1228.1417113623236</v>
          </cell>
          <cell r="AK68">
            <v>0.29639458079284353</v>
          </cell>
          <cell r="AL68">
            <v>0.18948417261971523</v>
          </cell>
          <cell r="AM68">
            <v>574047.81000000006</v>
          </cell>
          <cell r="AN68">
            <v>594.90444444444449</v>
          </cell>
          <cell r="AO68">
            <v>964.94120250871288</v>
          </cell>
          <cell r="AP68">
            <v>-8.2467490806498511E-2</v>
          </cell>
          <cell r="AQ68">
            <v>-0.1421082452357609</v>
          </cell>
          <cell r="AR68">
            <v>625643.02</v>
          </cell>
          <cell r="AS68">
            <v>619.98</v>
          </cell>
          <cell r="AT68">
            <v>1009.1341978773509</v>
          </cell>
          <cell r="AU68">
            <v>-6.5001243914164758E-2</v>
          </cell>
          <cell r="AV68">
            <v>-1.9448626355464974E-2</v>
          </cell>
          <cell r="AW68">
            <v>669137.81000000006</v>
          </cell>
          <cell r="AX68">
            <v>612.05999999999995</v>
          </cell>
          <cell r="AY68">
            <v>1093.2552527529983</v>
          </cell>
          <cell r="AZ68">
            <v>4.8719441883961115E-2</v>
          </cell>
          <cell r="BA68">
            <v>638052.26</v>
          </cell>
        </row>
        <row r="69">
          <cell r="B69" t="str">
            <v>08401</v>
          </cell>
          <cell r="C69" t="str">
            <v>Castle Rock</v>
          </cell>
          <cell r="D69">
            <v>3328967.46</v>
          </cell>
          <cell r="E69">
            <v>1234.45</v>
          </cell>
          <cell r="F69">
            <v>2696.7211794726395</v>
          </cell>
          <cell r="G69">
            <v>-3.7683925794454919E-2</v>
          </cell>
          <cell r="H69">
            <v>3.0739714412889835E-2</v>
          </cell>
          <cell r="I69">
            <v>3459328.54</v>
          </cell>
          <cell r="J69">
            <v>1264.68</v>
          </cell>
          <cell r="K69">
            <v>2735.3390106588226</v>
          </cell>
          <cell r="L69">
            <v>7.1103083530879338E-2</v>
          </cell>
          <cell r="M69">
            <v>0.34508687634995566</v>
          </cell>
          <cell r="N69">
            <v>3229687.78</v>
          </cell>
          <cell r="O69">
            <v>1291.94</v>
          </cell>
          <cell r="P69">
            <v>2499.874436893354</v>
          </cell>
          <cell r="Q69">
            <v>0.25579591454063583</v>
          </cell>
          <cell r="R69">
            <v>0.29706192254557201</v>
          </cell>
          <cell r="S69">
            <v>2571825.36</v>
          </cell>
          <cell r="T69">
            <v>1273.8200000000002</v>
          </cell>
          <cell r="U69">
            <v>2018.986481606506</v>
          </cell>
          <cell r="V69">
            <v>3.2860441356055141E-2</v>
          </cell>
          <cell r="W69">
            <v>0.18979276681877136</v>
          </cell>
          <cell r="X69">
            <v>2490002.77</v>
          </cell>
          <cell r="Y69">
            <v>1311.094888888889</v>
          </cell>
          <cell r="Z69">
            <v>1899.1781533907113</v>
          </cell>
          <cell r="AA69">
            <v>0.15193952559232285</v>
          </cell>
          <cell r="AB69">
            <v>0.31859491656382827</v>
          </cell>
          <cell r="AC69">
            <v>2161574.21</v>
          </cell>
          <cell r="AD69">
            <v>1316.8550000000007</v>
          </cell>
          <cell r="AE69">
            <v>1641.4671395104235</v>
          </cell>
          <cell r="AF69">
            <v>0.14467373266475236</v>
          </cell>
          <cell r="AG69">
            <v>1.1983098359216107</v>
          </cell>
          <cell r="AH69">
            <v>1888375.83</v>
          </cell>
          <cell r="AI69">
            <v>1354.3999999999999</v>
          </cell>
          <cell r="AJ69">
            <v>1394.2526801535737</v>
          </cell>
          <cell r="AK69">
            <v>0.92046849088083604</v>
          </cell>
          <cell r="AL69">
            <v>4.0433342100436178</v>
          </cell>
          <cell r="AM69">
            <v>983289.15</v>
          </cell>
          <cell r="AN69">
            <v>1330.4344444444446</v>
          </cell>
          <cell r="AO69">
            <v>739.07373197226298</v>
          </cell>
          <cell r="AP69">
            <v>1.6260957854770417</v>
          </cell>
          <cell r="AQ69">
            <v>2.5385833274854117</v>
          </cell>
          <cell r="AR69">
            <v>374430.04</v>
          </cell>
          <cell r="AS69">
            <v>1350.8300000000002</v>
          </cell>
          <cell r="AT69">
            <v>277.18516763767457</v>
          </cell>
          <cell r="AU69">
            <v>0.34746925342733187</v>
          </cell>
          <cell r="AV69">
            <v>-0.59199905914511464</v>
          </cell>
          <cell r="AW69">
            <v>277876.5</v>
          </cell>
          <cell r="AX69">
            <v>1378.47</v>
          </cell>
          <cell r="AY69">
            <v>201.58327711158023</v>
          </cell>
          <cell r="AZ69">
            <v>-0.69720946150190688</v>
          </cell>
          <cell r="BA69">
            <v>917718.57</v>
          </cell>
        </row>
        <row r="70">
          <cell r="B70" t="str">
            <v>08402</v>
          </cell>
          <cell r="C70" t="str">
            <v>Kalama</v>
          </cell>
          <cell r="D70">
            <v>1434162.83</v>
          </cell>
          <cell r="E70">
            <v>919.37999999999988</v>
          </cell>
          <cell r="F70">
            <v>1559.923894363593</v>
          </cell>
          <cell r="G70">
            <v>0.49907654721341238</v>
          </cell>
          <cell r="H70">
            <v>1.0974501134476142</v>
          </cell>
          <cell r="I70">
            <v>956697.53</v>
          </cell>
          <cell r="J70">
            <v>892.09000000000015</v>
          </cell>
          <cell r="K70">
            <v>1072.4226591487404</v>
          </cell>
          <cell r="L70">
            <v>0.39916144865750858</v>
          </cell>
          <cell r="M70">
            <v>1.0560266008879731</v>
          </cell>
          <cell r="N70">
            <v>683764.93</v>
          </cell>
          <cell r="O70">
            <v>894.02</v>
          </cell>
          <cell r="P70">
            <v>764.82061922552077</v>
          </cell>
          <cell r="Q70">
            <v>0.46947059101773037</v>
          </cell>
          <cell r="R70">
            <v>-0.15990020114898076</v>
          </cell>
          <cell r="S70">
            <v>465313.79</v>
          </cell>
          <cell r="T70">
            <v>927.79</v>
          </cell>
          <cell r="U70">
            <v>501.52921458519705</v>
          </cell>
          <cell r="V70">
            <v>-0.42829764407249526</v>
          </cell>
          <cell r="W70">
            <v>-0.51405118569719888</v>
          </cell>
          <cell r="X70">
            <v>813909.17</v>
          </cell>
          <cell r="Y70">
            <v>959.92555555555566</v>
          </cell>
          <cell r="Z70">
            <v>847.887802642103</v>
          </cell>
          <cell r="AA70">
            <v>-0.14999683093063496</v>
          </cell>
          <cell r="AB70">
            <v>-0.18536688999413101</v>
          </cell>
          <cell r="AC70">
            <v>957536.63</v>
          </cell>
          <cell r="AD70">
            <v>1012.2016666666669</v>
          </cell>
          <cell r="AE70">
            <v>945.99392742882242</v>
          </cell>
          <cell r="AF70">
            <v>-4.1611679050822047E-2</v>
          </cell>
          <cell r="AG70">
            <v>0.56411447089648781</v>
          </cell>
          <cell r="AH70">
            <v>999111.33</v>
          </cell>
          <cell r="AI70">
            <v>1005.88</v>
          </cell>
          <cell r="AJ70">
            <v>993.27089712490556</v>
          </cell>
          <cell r="AK70">
            <v>0.63202580489232685</v>
          </cell>
          <cell r="AL70">
            <v>0.86569370470804929</v>
          </cell>
          <cell r="AM70">
            <v>612190.89</v>
          </cell>
          <cell r="AN70">
            <v>992.06444444444458</v>
          </cell>
          <cell r="AO70">
            <v>617.08782471568816</v>
          </cell>
          <cell r="AP70">
            <v>0.14317659629845048</v>
          </cell>
          <cell r="AQ70">
            <v>0.20073328982751548</v>
          </cell>
          <cell r="AR70">
            <v>535517.34</v>
          </cell>
          <cell r="AS70">
            <v>976.61</v>
          </cell>
          <cell r="AT70">
            <v>548.34308475235764</v>
          </cell>
          <cell r="AU70">
            <v>5.0348033466947037E-2</v>
          </cell>
          <cell r="AV70">
            <v>0.7848594426206098</v>
          </cell>
          <cell r="AW70">
            <v>509847.52</v>
          </cell>
          <cell r="AX70">
            <v>992.93</v>
          </cell>
          <cell r="AY70">
            <v>513.47780810329027</v>
          </cell>
          <cell r="AZ70">
            <v>0.69930288413947583</v>
          </cell>
          <cell r="BA70">
            <v>300033.34000000003</v>
          </cell>
        </row>
        <row r="71">
          <cell r="B71" t="str">
            <v>08404</v>
          </cell>
          <cell r="C71" t="str">
            <v>Woodland</v>
          </cell>
          <cell r="D71">
            <v>2676560.2400000002</v>
          </cell>
          <cell r="E71">
            <v>2309.5699999999997</v>
          </cell>
          <cell r="F71">
            <v>1158.8998125192138</v>
          </cell>
          <cell r="G71">
            <v>-5.8341557164674172E-2</v>
          </cell>
          <cell r="H71">
            <v>-3.92532680905084E-2</v>
          </cell>
          <cell r="I71">
            <v>2842389.68</v>
          </cell>
          <cell r="J71">
            <v>2237.2700000000004</v>
          </cell>
          <cell r="K71">
            <v>1270.4723524652811</v>
          </cell>
          <cell r="L71">
            <v>2.027092649081029E-2</v>
          </cell>
          <cell r="M71">
            <v>0.12995774986606459</v>
          </cell>
          <cell r="N71">
            <v>2785916.57</v>
          </cell>
          <cell r="O71">
            <v>2252.37</v>
          </cell>
          <cell r="P71">
            <v>1236.8822928737286</v>
          </cell>
          <cell r="Q71">
            <v>0.10750754581679466</v>
          </cell>
          <cell r="R71">
            <v>-6.1104482832251603E-2</v>
          </cell>
          <cell r="S71">
            <v>2515483.15</v>
          </cell>
          <cell r="T71">
            <v>2116.5700000000002</v>
          </cell>
          <cell r="U71">
            <v>1188.4715128722412</v>
          </cell>
          <cell r="V71">
            <v>-0.15224458676233552</v>
          </cell>
          <cell r="W71">
            <v>3.2438194051528514E-2</v>
          </cell>
          <cell r="X71">
            <v>2967227.47</v>
          </cell>
          <cell r="Y71">
            <v>2080.2951111111111</v>
          </cell>
          <cell r="Z71">
            <v>1426.3492973432831</v>
          </cell>
          <cell r="AA71">
            <v>0.21784913187229513</v>
          </cell>
          <cell r="AB71">
            <v>0.6740560976917559</v>
          </cell>
          <cell r="AC71">
            <v>2436449.14</v>
          </cell>
          <cell r="AD71">
            <v>2062.2150000000001</v>
          </cell>
          <cell r="AE71">
            <v>1181.4719318790717</v>
          </cell>
          <cell r="AF71">
            <v>0.3746005591990676</v>
          </cell>
          <cell r="AG71">
            <v>0.85004663065268626</v>
          </cell>
          <cell r="AH71">
            <v>1772477.92</v>
          </cell>
          <cell r="AI71">
            <v>2065.6899999999996</v>
          </cell>
          <cell r="AJ71">
            <v>858.05610716031947</v>
          </cell>
          <cell r="AK71">
            <v>0.34587943986480307</v>
          </cell>
          <cell r="AL71">
            <v>0.79042244687805974</v>
          </cell>
          <cell r="AM71">
            <v>1316966.3400000001</v>
          </cell>
          <cell r="AN71">
            <v>2151.701111111111</v>
          </cell>
          <cell r="AO71">
            <v>612.05821440503667</v>
          </cell>
          <cell r="AP71">
            <v>0.33029927781489266</v>
          </cell>
          <cell r="AQ71">
            <v>0.63539666516836335</v>
          </cell>
          <cell r="AR71">
            <v>989977.49</v>
          </cell>
          <cell r="AS71">
            <v>2148.7099999999996</v>
          </cell>
          <cell r="AT71">
            <v>460.73108516272561</v>
          </cell>
          <cell r="AU71">
            <v>0.22934492444032145</v>
          </cell>
          <cell r="AV71">
            <v>0.24347475241069705</v>
          </cell>
          <cell r="AW71">
            <v>805288.63</v>
          </cell>
          <cell r="AX71">
            <v>2123.98</v>
          </cell>
          <cell r="AY71">
            <v>379.14134313882425</v>
          </cell>
          <cell r="AZ71">
            <v>1.149378639750631E-2</v>
          </cell>
          <cell r="BA71">
            <v>796137.99</v>
          </cell>
        </row>
        <row r="72">
          <cell r="B72" t="str">
            <v>08458</v>
          </cell>
          <cell r="C72" t="str">
            <v>Kelso</v>
          </cell>
          <cell r="D72">
            <v>4780533.17</v>
          </cell>
          <cell r="E72">
            <v>4972.21</v>
          </cell>
          <cell r="F72">
            <v>961.45037518527977</v>
          </cell>
          <cell r="G72">
            <v>0.13384143038892335</v>
          </cell>
          <cell r="H72">
            <v>9.6015229225976634E-2</v>
          </cell>
          <cell r="I72">
            <v>4216227.28</v>
          </cell>
          <cell r="J72">
            <v>4817.24</v>
          </cell>
          <cell r="K72">
            <v>875.23712333203252</v>
          </cell>
          <cell r="L72">
            <v>-3.3361103368723971E-2</v>
          </cell>
          <cell r="M72">
            <v>-9.9505511437204389E-2</v>
          </cell>
          <cell r="N72">
            <v>4361739.7300000004</v>
          </cell>
          <cell r="O72">
            <v>4797.8600000000006</v>
          </cell>
          <cell r="P72">
            <v>909.10108465023984</v>
          </cell>
          <cell r="Q72">
            <v>-6.8427215477250933E-2</v>
          </cell>
          <cell r="R72">
            <v>-7.0080882313514989E-2</v>
          </cell>
          <cell r="S72">
            <v>4682124.47</v>
          </cell>
          <cell r="T72">
            <v>4750.67</v>
          </cell>
          <cell r="U72">
            <v>985.57139729764424</v>
          </cell>
          <cell r="V72">
            <v>-1.7751343359727349E-3</v>
          </cell>
          <cell r="W72">
            <v>1.5273732379224003E-2</v>
          </cell>
          <cell r="X72">
            <v>4690450.6500000004</v>
          </cell>
          <cell r="Y72">
            <v>4795.2465555555555</v>
          </cell>
          <cell r="Z72">
            <v>978.14587751819704</v>
          </cell>
          <cell r="AA72">
            <v>1.7079184562143412E-2</v>
          </cell>
          <cell r="AB72">
            <v>8.1823619959964594E-2</v>
          </cell>
          <cell r="AC72">
            <v>4611686.8</v>
          </cell>
          <cell r="AD72">
            <v>4879.333333333333</v>
          </cell>
          <cell r="AE72">
            <v>945.14690531493375</v>
          </cell>
          <cell r="AF72">
            <v>6.365722195533273E-2</v>
          </cell>
          <cell r="AG72">
            <v>0.81527017498668852</v>
          </cell>
          <cell r="AH72">
            <v>4335688.8899999997</v>
          </cell>
          <cell r="AI72">
            <v>4924.0199999999995</v>
          </cell>
          <cell r="AJ72">
            <v>880.51813152667944</v>
          </cell>
          <cell r="AK72">
            <v>0.70663079939386619</v>
          </cell>
          <cell r="AL72">
            <v>1.1027040201852343</v>
          </cell>
          <cell r="AM72">
            <v>2540496.1</v>
          </cell>
          <cell r="AN72">
            <v>4957.4611111111108</v>
          </cell>
          <cell r="AO72">
            <v>512.45910821287339</v>
          </cell>
          <cell r="AP72">
            <v>0.23207903017573511</v>
          </cell>
          <cell r="AQ72">
            <v>-0.31419851295117779</v>
          </cell>
          <cell r="AR72">
            <v>2061958.72</v>
          </cell>
          <cell r="AS72">
            <v>5049.9600000000009</v>
          </cell>
          <cell r="AT72">
            <v>408.31189157933915</v>
          </cell>
          <cell r="AU72">
            <v>-0.44337865489764544</v>
          </cell>
          <cell r="AV72">
            <v>-0.46501210156734274</v>
          </cell>
          <cell r="AW72">
            <v>3704419.06</v>
          </cell>
          <cell r="AX72">
            <v>5189.58</v>
          </cell>
          <cell r="AY72">
            <v>713.81866355273451</v>
          </cell>
          <cell r="AZ72">
            <v>-3.8865643331948148E-2</v>
          </cell>
          <cell r="BA72">
            <v>3854215.63</v>
          </cell>
        </row>
        <row r="73">
          <cell r="C73" t="str">
            <v>County Totals</v>
          </cell>
          <cell r="D73">
            <v>24279009.030000001</v>
          </cell>
          <cell r="E73">
            <v>16854.189999999999</v>
          </cell>
          <cell r="F73">
            <v>1440.5325340464301</v>
          </cell>
          <cell r="G73">
            <v>0.15520843911429791</v>
          </cell>
          <cell r="H73">
            <v>0.2807539202333651</v>
          </cell>
          <cell r="I73">
            <v>21016994.170000002</v>
          </cell>
          <cell r="J73">
            <v>16399.349999999999</v>
          </cell>
          <cell r="K73">
            <v>1281.5748288804132</v>
          </cell>
          <cell r="L73">
            <v>0.10867777352399131</v>
          </cell>
          <cell r="M73">
            <v>0.14452743524075803</v>
          </cell>
          <cell r="N73">
            <v>18956810.240000002</v>
          </cell>
          <cell r="O73">
            <v>16465.830000000002</v>
          </cell>
          <cell r="P73">
            <v>1151.2817902286129</v>
          </cell>
          <cell r="Q73">
            <v>3.2335510436740024E-2</v>
          </cell>
          <cell r="R73">
            <v>-4.0611363924015743E-2</v>
          </cell>
          <cell r="S73">
            <v>18363032.219999999</v>
          </cell>
          <cell r="T73">
            <v>16094.819999999998</v>
          </cell>
          <cell r="U73">
            <v>1140.9280886645518</v>
          </cell>
          <cell r="V73">
            <v>-7.066198306972396E-2</v>
          </cell>
          <cell r="W73">
            <v>-1.7202289765324941E-2</v>
          </cell>
          <cell r="X73">
            <v>19759260.77</v>
          </cell>
          <cell r="Y73">
            <v>16249.260111111113</v>
          </cell>
          <cell r="Z73">
            <v>1216.0098758274401</v>
          </cell>
          <cell r="AA73">
            <v>5.7524487678856949E-2</v>
          </cell>
          <cell r="AB73">
            <v>0.25513770123031027</v>
          </cell>
          <cell r="AC73">
            <v>18684447.5</v>
          </cell>
          <cell r="AD73">
            <v>16607.112777777777</v>
          </cell>
          <cell r="AE73">
            <v>1125.087048544762</v>
          </cell>
          <cell r="AF73">
            <v>0.18686395998752833</v>
          </cell>
          <cell r="AG73">
            <v>1.5379466848634518</v>
          </cell>
          <cell r="AH73">
            <v>15742703.57</v>
          </cell>
          <cell r="AI73">
            <v>16785.37</v>
          </cell>
          <cell r="AJ73">
            <v>937.88242797150144</v>
          </cell>
          <cell r="AK73">
            <v>1.1383635955127669</v>
          </cell>
          <cell r="AL73">
            <v>1.4893915844664933</v>
          </cell>
          <cell r="AM73">
            <v>7362033.0999999996</v>
          </cell>
          <cell r="AN73">
            <v>16912.10222222222</v>
          </cell>
          <cell r="AO73">
            <v>435.31153036234673</v>
          </cell>
          <cell r="AP73">
            <v>0.1641572975196261</v>
          </cell>
          <cell r="AQ73">
            <v>-0.16415148676408092</v>
          </cell>
          <cell r="AR73">
            <v>6323916.1200000001</v>
          </cell>
          <cell r="AS73">
            <v>17181.349999999999</v>
          </cell>
          <cell r="AT73">
            <v>368.06863954229442</v>
          </cell>
          <cell r="AU73">
            <v>-0.28201411010626093</v>
          </cell>
          <cell r="AV73">
            <v>-0.29291318971813168</v>
          </cell>
          <cell r="AW73">
            <v>8807855.709999999</v>
          </cell>
          <cell r="AX73">
            <v>17381.5</v>
          </cell>
          <cell r="AY73">
            <v>506.73737652101369</v>
          </cell>
          <cell r="AZ73">
            <v>-1.5180074936408258E-2</v>
          </cell>
          <cell r="BA73">
            <v>8943620.5399999991</v>
          </cell>
        </row>
        <row r="76">
          <cell r="B76" t="str">
            <v>09013</v>
          </cell>
          <cell r="C76" t="str">
            <v>Orondo</v>
          </cell>
          <cell r="D76">
            <v>588504.74</v>
          </cell>
          <cell r="E76">
            <v>152.94999999999999</v>
          </cell>
          <cell r="F76">
            <v>3847.6936253677673</v>
          </cell>
          <cell r="G76">
            <v>-1.6580146936096083E-3</v>
          </cell>
          <cell r="H76">
            <v>0.71234046629172199</v>
          </cell>
          <cell r="I76">
            <v>589482.11</v>
          </cell>
          <cell r="J76">
            <v>174.07</v>
          </cell>
          <cell r="K76">
            <v>3386.4658470730164</v>
          </cell>
          <cell r="L76">
            <v>0.71518426700867033</v>
          </cell>
          <cell r="M76">
            <v>0.64889556448457042</v>
          </cell>
          <cell r="N76">
            <v>343684.42</v>
          </cell>
          <cell r="O76">
            <v>158.19999999999999</v>
          </cell>
          <cell r="P76">
            <v>2172.4678887484197</v>
          </cell>
          <cell r="Q76">
            <v>-3.8648152154350961E-2</v>
          </cell>
          <cell r="R76">
            <v>-7.7038920699413413E-2</v>
          </cell>
          <cell r="S76">
            <v>357501.18</v>
          </cell>
          <cell r="T76">
            <v>179.70000000000002</v>
          </cell>
          <cell r="U76">
            <v>1989.4333889816357</v>
          </cell>
          <cell r="V76">
            <v>-3.9934149636363235E-2</v>
          </cell>
          <cell r="W76">
            <v>-0.20528262346299389</v>
          </cell>
          <cell r="X76">
            <v>372371.52</v>
          </cell>
          <cell r="Y76">
            <v>188.7</v>
          </cell>
          <cell r="Z76">
            <v>1973.3519872813993</v>
          </cell>
          <cell r="AA76">
            <v>-0.17222617986464459</v>
          </cell>
          <cell r="AB76">
            <v>-0.16031328031838013</v>
          </cell>
          <cell r="AC76">
            <v>449846.94</v>
          </cell>
          <cell r="AD76">
            <v>192.125</v>
          </cell>
          <cell r="AE76">
            <v>2341.4284450227715</v>
          </cell>
          <cell r="AF76">
            <v>1.4391491077014847E-2</v>
          </cell>
          <cell r="AG76">
            <v>0.15415538919059221</v>
          </cell>
          <cell r="AH76">
            <v>443464.82</v>
          </cell>
          <cell r="AI76">
            <v>192.26000000000002</v>
          </cell>
          <cell r="AJ76">
            <v>2306.5890980963277</v>
          </cell>
          <cell r="AK76">
            <v>0.13778102373984344</v>
          </cell>
          <cell r="AL76">
            <v>0.27748527397780176</v>
          </cell>
          <cell r="AM76">
            <v>389762.89</v>
          </cell>
          <cell r="AN76">
            <v>181.73</v>
          </cell>
          <cell r="AO76">
            <v>2144.7360920046226</v>
          </cell>
          <cell r="AP76">
            <v>0.12278658838829611</v>
          </cell>
          <cell r="AQ76">
            <v>0.94930275033896006</v>
          </cell>
          <cell r="AR76">
            <v>347138.89</v>
          </cell>
          <cell r="AS76">
            <v>192.36999999999998</v>
          </cell>
          <cell r="AT76">
            <v>1804.537557831263</v>
          </cell>
          <cell r="AU76">
            <v>0.73612935040227589</v>
          </cell>
          <cell r="AV76">
            <v>1.2032536207917635</v>
          </cell>
          <cell r="AW76">
            <v>199949.9</v>
          </cell>
          <cell r="AX76">
            <v>170.41</v>
          </cell>
          <cell r="AY76">
            <v>1173.3460477671499</v>
          </cell>
          <cell r="AZ76">
            <v>0.26906075303735344</v>
          </cell>
          <cell r="BA76">
            <v>157557.39000000001</v>
          </cell>
        </row>
        <row r="77">
          <cell r="B77" t="str">
            <v>09075</v>
          </cell>
          <cell r="C77" t="str">
            <v>Bridgeport</v>
          </cell>
          <cell r="D77">
            <v>602562.64</v>
          </cell>
          <cell r="E77">
            <v>868.4</v>
          </cell>
          <cell r="F77">
            <v>693.87683095347768</v>
          </cell>
          <cell r="G77">
            <v>0.11901674040297769</v>
          </cell>
          <cell r="H77">
            <v>2.6392997229467179</v>
          </cell>
          <cell r="I77">
            <v>538475.09</v>
          </cell>
          <cell r="J77">
            <v>835.45999999999992</v>
          </cell>
          <cell r="K77">
            <v>644.52527948674981</v>
          </cell>
          <cell r="L77">
            <v>2.2522299189520094</v>
          </cell>
          <cell r="M77">
            <v>1.9937734415381843</v>
          </cell>
          <cell r="N77">
            <v>165571.04</v>
          </cell>
          <cell r="O77">
            <v>826.61000000000013</v>
          </cell>
          <cell r="P77">
            <v>200.3012787166862</v>
          </cell>
          <cell r="Q77">
            <v>-7.9470542936616748E-2</v>
          </cell>
          <cell r="R77">
            <v>-0.36461938034948976</v>
          </cell>
          <cell r="S77">
            <v>179865.01</v>
          </cell>
          <cell r="T77">
            <v>792.74</v>
          </cell>
          <cell r="U77">
            <v>226.89029189898329</v>
          </cell>
          <cell r="V77">
            <v>-0.30976611907948864</v>
          </cell>
          <cell r="W77">
            <v>-0.39478173447910414</v>
          </cell>
          <cell r="X77">
            <v>260585.60000000001</v>
          </cell>
          <cell r="Y77">
            <v>785.78800000000001</v>
          </cell>
          <cell r="Z77">
            <v>331.62328770609884</v>
          </cell>
          <cell r="AA77">
            <v>-0.12316928761340544</v>
          </cell>
          <cell r="AB77">
            <v>-0.45990812873649822</v>
          </cell>
          <cell r="AC77">
            <v>297190.32</v>
          </cell>
          <cell r="AD77">
            <v>783.61388888888894</v>
          </cell>
          <cell r="AE77">
            <v>379.25606502635577</v>
          </cell>
          <cell r="AF77">
            <v>-0.38404088311019913</v>
          </cell>
          <cell r="AG77">
            <v>0.2327888034573635</v>
          </cell>
          <cell r="AH77">
            <v>482483.84</v>
          </cell>
          <cell r="AI77">
            <v>765.43999999999994</v>
          </cell>
          <cell r="AJ77">
            <v>630.33528428093655</v>
          </cell>
          <cell r="AK77">
            <v>1.0014133562664962</v>
          </cell>
          <cell r="AL77">
            <v>2.4410174170522994</v>
          </cell>
          <cell r="AM77">
            <v>241071.56</v>
          </cell>
          <cell r="AN77">
            <v>725.19999999999993</v>
          </cell>
          <cell r="AO77">
            <v>332.42079426365143</v>
          </cell>
          <cell r="AP77">
            <v>0.7192937212487126</v>
          </cell>
          <cell r="AQ77">
            <v>0.77560313365004341</v>
          </cell>
          <cell r="AR77">
            <v>140215.46</v>
          </cell>
          <cell r="AS77">
            <v>724.15000000000009</v>
          </cell>
          <cell r="AT77">
            <v>193.62764620589653</v>
          </cell>
          <cell r="AU77">
            <v>3.2751479113431299E-2</v>
          </cell>
          <cell r="AV77">
            <v>3.2879161985239205</v>
          </cell>
          <cell r="AW77">
            <v>135768.82999999999</v>
          </cell>
          <cell r="AX77">
            <v>697.4</v>
          </cell>
          <cell r="AY77">
            <v>194.67856323487237</v>
          </cell>
          <cell r="AZ77">
            <v>3.1519342119024563</v>
          </cell>
          <cell r="BA77">
            <v>32700.14</v>
          </cell>
        </row>
        <row r="78">
          <cell r="B78" t="str">
            <v>09102</v>
          </cell>
          <cell r="C78" t="str">
            <v>Palisades</v>
          </cell>
          <cell r="D78">
            <v>240528.76</v>
          </cell>
          <cell r="E78">
            <v>35.44</v>
          </cell>
          <cell r="F78">
            <v>6786.9288939051921</v>
          </cell>
          <cell r="G78">
            <v>-9.4556999573871439E-2</v>
          </cell>
          <cell r="H78">
            <v>-0.219922831863688</v>
          </cell>
          <cell r="I78">
            <v>265647.59999999998</v>
          </cell>
          <cell r="J78">
            <v>29.93</v>
          </cell>
          <cell r="K78">
            <v>8875.6298028733709</v>
          </cell>
          <cell r="L78">
            <v>-0.13845800589414867</v>
          </cell>
          <cell r="M78">
            <v>-0.13238772484596528</v>
          </cell>
          <cell r="N78">
            <v>308339.7</v>
          </cell>
          <cell r="O78">
            <v>24.8</v>
          </cell>
          <cell r="P78">
            <v>12433.052419354839</v>
          </cell>
          <cell r="Q78">
            <v>7.045833040887811E-3</v>
          </cell>
          <cell r="R78">
            <v>4.9081114082085299E-2</v>
          </cell>
          <cell r="S78">
            <v>306182.39</v>
          </cell>
          <cell r="T78">
            <v>18.740000000000002</v>
          </cell>
          <cell r="U78">
            <v>16338.441302027748</v>
          </cell>
          <cell r="V78">
            <v>4.1741179658394738E-2</v>
          </cell>
          <cell r="W78">
            <v>-8.5718110442705997E-2</v>
          </cell>
          <cell r="X78">
            <v>293914.07</v>
          </cell>
          <cell r="Y78">
            <v>16.7</v>
          </cell>
          <cell r="Z78">
            <v>17599.644910179642</v>
          </cell>
          <cell r="AA78">
            <v>-0.12235216634413634</v>
          </cell>
          <cell r="AB78">
            <v>-5.5045452420585041E-2</v>
          </cell>
          <cell r="AC78">
            <v>334888.39</v>
          </cell>
          <cell r="AD78">
            <v>16.777777777777779</v>
          </cell>
          <cell r="AE78">
            <v>19960.235165562914</v>
          </cell>
          <cell r="AF78">
            <v>7.6689887837110615E-2</v>
          </cell>
          <cell r="AG78">
            <v>0.34397723418678111</v>
          </cell>
          <cell r="AH78">
            <v>311035.14</v>
          </cell>
          <cell r="AI78">
            <v>19.659999999999997</v>
          </cell>
          <cell r="AJ78">
            <v>15820.709053916586</v>
          </cell>
          <cell r="AK78">
            <v>0.24824914710270565</v>
          </cell>
          <cell r="AL78">
            <v>0.61967226431939659</v>
          </cell>
          <cell r="AM78">
            <v>249177.13</v>
          </cell>
          <cell r="AN78">
            <v>25.39</v>
          </cell>
          <cell r="AO78">
            <v>9813.9870027569905</v>
          </cell>
          <cell r="AP78">
            <v>0.29755527418448169</v>
          </cell>
          <cell r="AQ78">
            <v>0.84537978765223931</v>
          </cell>
          <cell r="AR78">
            <v>192035.85</v>
          </cell>
          <cell r="AS78">
            <v>30.230000000000004</v>
          </cell>
          <cell r="AT78">
            <v>6352.4925570625201</v>
          </cell>
          <cell r="AU78">
            <v>0.4221974388043449</v>
          </cell>
          <cell r="AV78">
            <v>0.5044103898374741</v>
          </cell>
          <cell r="AW78">
            <v>135027.56</v>
          </cell>
          <cell r="AX78">
            <v>33.380000000000003</v>
          </cell>
          <cell r="AY78">
            <v>4045.1635710005989</v>
          </cell>
          <cell r="AZ78">
            <v>5.7806988530542176E-2</v>
          </cell>
          <cell r="BA78">
            <v>127648.58</v>
          </cell>
        </row>
        <row r="79">
          <cell r="B79" t="str">
            <v>09206</v>
          </cell>
          <cell r="C79" t="str">
            <v>Eastmont</v>
          </cell>
          <cell r="D79">
            <v>14093835.6</v>
          </cell>
          <cell r="E79">
            <v>5901.82</v>
          </cell>
          <cell r="F79">
            <v>2388.0490424987547</v>
          </cell>
          <cell r="G79">
            <v>0.25566932873421677</v>
          </cell>
          <cell r="H79">
            <v>0.49536452756215654</v>
          </cell>
          <cell r="I79">
            <v>11224161.710000001</v>
          </cell>
          <cell r="J79">
            <v>5749.8200000000015</v>
          </cell>
          <cell r="K79">
            <v>1952.0892323585779</v>
          </cell>
          <cell r="L79">
            <v>0.19089038279653259</v>
          </cell>
          <cell r="M79">
            <v>0.37015444914307771</v>
          </cell>
          <cell r="N79">
            <v>9425016.6699999999</v>
          </cell>
          <cell r="O79">
            <v>5607.5499999999993</v>
          </cell>
          <cell r="P79">
            <v>1680.7726493745042</v>
          </cell>
          <cell r="Q79">
            <v>0.15052944329400381</v>
          </cell>
          <cell r="R79">
            <v>0.29056274424053574</v>
          </cell>
          <cell r="S79">
            <v>8191895.2400000002</v>
          </cell>
          <cell r="T79">
            <v>5452.61</v>
          </cell>
          <cell r="U79">
            <v>1502.3805553670629</v>
          </cell>
          <cell r="V79">
            <v>0.12171205331835051</v>
          </cell>
          <cell r="W79">
            <v>0.29883757370537706</v>
          </cell>
          <cell r="X79">
            <v>7303028.6299999999</v>
          </cell>
          <cell r="Y79">
            <v>5444.802555555556</v>
          </cell>
          <cell r="Z79">
            <v>1341.2843818456593</v>
          </cell>
          <cell r="AA79">
            <v>0.15790640731998709</v>
          </cell>
          <cell r="AB79">
            <v>0.12855436808670928</v>
          </cell>
          <cell r="AC79">
            <v>6307097.5199999996</v>
          </cell>
          <cell r="AD79">
            <v>5430.4172222222214</v>
          </cell>
          <cell r="AE79">
            <v>1161.4388474959619</v>
          </cell>
          <cell r="AF79">
            <v>-2.5349232932577067E-2</v>
          </cell>
          <cell r="AG79">
            <v>0.4923725596657923</v>
          </cell>
          <cell r="AH79">
            <v>6471135.8499999996</v>
          </cell>
          <cell r="AI79">
            <v>5382.8500000000013</v>
          </cell>
          <cell r="AJ79">
            <v>1202.1765143000453</v>
          </cell>
          <cell r="AK79">
            <v>0.53118697495731326</v>
          </cell>
          <cell r="AL79">
            <v>0.77376188201926477</v>
          </cell>
          <cell r="AM79">
            <v>4226221.8499999996</v>
          </cell>
          <cell r="AN79">
            <v>5439.4600000000009</v>
          </cell>
          <cell r="AO79">
            <v>776.9561408669241</v>
          </cell>
          <cell r="AP79">
            <v>0.15842278639335608</v>
          </cell>
          <cell r="AQ79">
            <v>0.17783499735133407</v>
          </cell>
          <cell r="AR79">
            <v>3648255.11</v>
          </cell>
          <cell r="AS79">
            <v>5464.2999999999993</v>
          </cell>
          <cell r="AT79">
            <v>667.65278443716488</v>
          </cell>
          <cell r="AU79">
            <v>1.6757449167946838E-2</v>
          </cell>
          <cell r="AV79">
            <v>0.57461194086739098</v>
          </cell>
          <cell r="AW79">
            <v>3588127.25</v>
          </cell>
          <cell r="AX79">
            <v>5480.89</v>
          </cell>
          <cell r="AY79">
            <v>654.66142360091146</v>
          </cell>
          <cell r="AZ79">
            <v>0.54866034387646601</v>
          </cell>
          <cell r="BA79">
            <v>2316923.31</v>
          </cell>
        </row>
        <row r="80">
          <cell r="B80" t="str">
            <v>09207</v>
          </cell>
          <cell r="C80" t="str">
            <v>Mansfield</v>
          </cell>
          <cell r="D80">
            <v>549211.75</v>
          </cell>
          <cell r="E80">
            <v>92.759999999999991</v>
          </cell>
          <cell r="F80">
            <v>5920.7821259163438</v>
          </cell>
          <cell r="G80">
            <v>-4.5653039119951042E-2</v>
          </cell>
          <cell r="H80">
            <v>-0.19917934553326105</v>
          </cell>
          <cell r="I80">
            <v>575484.36</v>
          </cell>
          <cell r="J80">
            <v>97.95</v>
          </cell>
          <cell r="K80">
            <v>5875.2869831546705</v>
          </cell>
          <cell r="L80">
            <v>-0.16087053525243697</v>
          </cell>
          <cell r="M80">
            <v>-0.15743926315292456</v>
          </cell>
          <cell r="N80">
            <v>685811.17</v>
          </cell>
          <cell r="O80">
            <v>79.559999999999988</v>
          </cell>
          <cell r="P80">
            <v>8620.0498994469599</v>
          </cell>
          <cell r="Q80">
            <v>4.0890854673356703E-3</v>
          </cell>
          <cell r="R80">
            <v>4.2920244087416855E-2</v>
          </cell>
          <cell r="S80">
            <v>683018.25</v>
          </cell>
          <cell r="T80">
            <v>94.92</v>
          </cell>
          <cell r="U80">
            <v>7195.7253476611886</v>
          </cell>
          <cell r="V80">
            <v>3.8673021330580343E-2</v>
          </cell>
          <cell r="W80">
            <v>-3.5333926693043215E-2</v>
          </cell>
          <cell r="X80">
            <v>657587.36</v>
          </cell>
          <cell r="Y80">
            <v>85.805555555555557</v>
          </cell>
          <cell r="Z80">
            <v>7663.6921204273222</v>
          </cell>
          <cell r="AA80">
            <v>-7.1251439580877721E-2</v>
          </cell>
          <cell r="AB80">
            <v>0.10830016486955996</v>
          </cell>
          <cell r="AC80">
            <v>708035.94</v>
          </cell>
          <cell r="AD80">
            <v>76.198888888888888</v>
          </cell>
          <cell r="AE80">
            <v>9291.9457268259957</v>
          </cell>
          <cell r="AF80">
            <v>0.19332638789707549</v>
          </cell>
          <cell r="AG80">
            <v>0.43286140485415026</v>
          </cell>
          <cell r="AH80">
            <v>593329.66</v>
          </cell>
          <cell r="AI80">
            <v>81.34</v>
          </cell>
          <cell r="AJ80">
            <v>7294.4388984509469</v>
          </cell>
          <cell r="AK80">
            <v>0.20072883612269096</v>
          </cell>
          <cell r="AL80">
            <v>0.91895009666070226</v>
          </cell>
          <cell r="AM80">
            <v>494141.26</v>
          </cell>
          <cell r="AN80">
            <v>77.350000000000009</v>
          </cell>
          <cell r="AO80">
            <v>6388.3808661926305</v>
          </cell>
          <cell r="AP80">
            <v>0.59815441999147856</v>
          </cell>
          <cell r="AQ80">
            <v>1.4118232041556233</v>
          </cell>
          <cell r="AR80">
            <v>309194.94</v>
          </cell>
          <cell r="AS80">
            <v>81.169999999999987</v>
          </cell>
          <cell r="AT80">
            <v>3809.2268079339665</v>
          </cell>
          <cell r="AU80">
            <v>0.50913026550243079</v>
          </cell>
          <cell r="AV80">
            <v>0.24232585044763641</v>
          </cell>
          <cell r="AW80">
            <v>204882.87</v>
          </cell>
          <cell r="AX80">
            <v>82.5</v>
          </cell>
          <cell r="AY80">
            <v>2483.4287272727274</v>
          </cell>
          <cell r="AZ80">
            <v>-0.17679349566683553</v>
          </cell>
          <cell r="BA80">
            <v>248883.93</v>
          </cell>
        </row>
        <row r="81">
          <cell r="B81" t="str">
            <v>09209</v>
          </cell>
          <cell r="C81" t="str">
            <v>Waterville</v>
          </cell>
          <cell r="D81">
            <v>665930.35</v>
          </cell>
          <cell r="E81">
            <v>269.19999999999993</v>
          </cell>
          <cell r="F81">
            <v>2473.7382986627049</v>
          </cell>
          <cell r="G81">
            <v>-7.1792886023033894E-2</v>
          </cell>
          <cell r="H81">
            <v>-0.12550375628197907</v>
          </cell>
          <cell r="I81">
            <v>717437.24</v>
          </cell>
          <cell r="J81">
            <v>265.79000000000002</v>
          </cell>
          <cell r="K81">
            <v>2699.2634786861804</v>
          </cell>
          <cell r="L81">
            <v>-5.7865178417796571E-2</v>
          </cell>
          <cell r="M81">
            <v>0.95786603897402989</v>
          </cell>
          <cell r="N81">
            <v>761501.67</v>
          </cell>
          <cell r="O81">
            <v>270.44</v>
          </cell>
          <cell r="P81">
            <v>2815.787864221269</v>
          </cell>
          <cell r="Q81">
            <v>1.0781166284524191</v>
          </cell>
          <cell r="R81">
            <v>1.6294927193080175</v>
          </cell>
          <cell r="S81">
            <v>366438.37</v>
          </cell>
          <cell r="T81">
            <v>266.13000000000005</v>
          </cell>
          <cell r="U81">
            <v>1376.914928794198</v>
          </cell>
          <cell r="V81">
            <v>0.26532490203218778</v>
          </cell>
          <cell r="W81">
            <v>3.9228291570458117E-2</v>
          </cell>
          <cell r="X81">
            <v>289600.21999999997</v>
          </cell>
          <cell r="Y81">
            <v>265.37111111111108</v>
          </cell>
          <cell r="Z81">
            <v>1091.3027374661899</v>
          </cell>
          <cell r="AA81">
            <v>-0.17868660460139918</v>
          </cell>
          <cell r="AB81">
            <v>-0.47922559466151976</v>
          </cell>
          <cell r="AC81">
            <v>352606.23</v>
          </cell>
          <cell r="AD81">
            <v>270.4805555555555</v>
          </cell>
          <cell r="AE81">
            <v>1303.6287554044759</v>
          </cell>
          <cell r="AF81">
            <v>-0.36592486101394051</v>
          </cell>
          <cell r="AG81">
            <v>-0.37488624141126431</v>
          </cell>
          <cell r="AH81">
            <v>556095.34</v>
          </cell>
          <cell r="AI81">
            <v>278.8</v>
          </cell>
          <cell r="AJ81">
            <v>1994.6030846484935</v>
          </cell>
          <cell r="AK81">
            <v>-1.4132994413964572E-2</v>
          </cell>
          <cell r="AL81">
            <v>0.15612057983394467</v>
          </cell>
          <cell r="AM81">
            <v>564067.30000000005</v>
          </cell>
          <cell r="AN81">
            <v>286.50888888888886</v>
          </cell>
          <cell r="AO81">
            <v>1968.7602091073386</v>
          </cell>
          <cell r="AP81">
            <v>0.17269426127787316</v>
          </cell>
          <cell r="AQ81">
            <v>0.31238726216749629</v>
          </cell>
          <cell r="AR81">
            <v>481001.16</v>
          </cell>
          <cell r="AS81">
            <v>294.95</v>
          </cell>
          <cell r="AT81">
            <v>1630.7888116629938</v>
          </cell>
          <cell r="AU81">
            <v>0.11912141595832577</v>
          </cell>
          <cell r="AV81">
            <v>3.8696019411173468E-2</v>
          </cell>
          <cell r="AW81">
            <v>429802.48</v>
          </cell>
          <cell r="AX81">
            <v>298.77999999999997</v>
          </cell>
          <cell r="AY81">
            <v>1438.5249347345873</v>
          </cell>
          <cell r="AZ81">
            <v>-7.1864764091108424E-2</v>
          </cell>
          <cell r="BA81">
            <v>463081.74</v>
          </cell>
        </row>
        <row r="82">
          <cell r="C82" t="str">
            <v>County Totals</v>
          </cell>
          <cell r="D82">
            <v>16740573.84</v>
          </cell>
          <cell r="E82">
            <v>7320.57</v>
          </cell>
          <cell r="F82">
            <v>2286.7855699761085</v>
          </cell>
          <cell r="G82">
            <v>0.20343247635360853</v>
          </cell>
          <cell r="H82">
            <v>0.43205147274913963</v>
          </cell>
          <cell r="I82">
            <v>13910688.110000001</v>
          </cell>
          <cell r="J82">
            <v>7153.0200000000013</v>
          </cell>
          <cell r="K82">
            <v>1944.729374446038</v>
          </cell>
          <cell r="L82">
            <v>0.18997243375735126</v>
          </cell>
          <cell r="M82">
            <v>0.37935800088077043</v>
          </cell>
          <cell r="N82">
            <v>11689924.67</v>
          </cell>
          <cell r="O82">
            <v>6967.16</v>
          </cell>
          <cell r="P82">
            <v>1677.8608026800016</v>
          </cell>
          <cell r="Q82">
            <v>0.15915122212153446</v>
          </cell>
          <cell r="R82">
            <v>0.27381642567771552</v>
          </cell>
          <cell r="S82">
            <v>10084900.439999999</v>
          </cell>
          <cell r="T82">
            <v>6804.84</v>
          </cell>
          <cell r="U82">
            <v>1482.0187454811573</v>
          </cell>
          <cell r="V82">
            <v>9.8921694915970734E-2</v>
          </cell>
          <cell r="W82">
            <v>0.1935266113154725</v>
          </cell>
          <cell r="X82">
            <v>9177087.4000000004</v>
          </cell>
          <cell r="Y82">
            <v>6787.1672222222223</v>
          </cell>
          <cell r="Z82">
            <v>1352.1233674562804</v>
          </cell>
          <cell r="AA82">
            <v>8.6088860413967655E-2</v>
          </cell>
          <cell r="AB82">
            <v>3.6075770727274852E-2</v>
          </cell>
          <cell r="AC82">
            <v>8449665.3399999999</v>
          </cell>
          <cell r="AD82">
            <v>6769.6133333333328</v>
          </cell>
          <cell r="AE82">
            <v>1248.1754753102591</v>
          </cell>
          <cell r="AF82">
            <v>-4.6048800894274974E-2</v>
          </cell>
          <cell r="AG82">
            <v>0.37071049637698039</v>
          </cell>
          <cell r="AH82">
            <v>8857544.6500000004</v>
          </cell>
          <cell r="AI82">
            <v>6720.3500000000013</v>
          </cell>
          <cell r="AJ82">
            <v>1318.0183546987878</v>
          </cell>
          <cell r="AK82">
            <v>0.43687695729293435</v>
          </cell>
          <cell r="AL82">
            <v>0.73071885984837504</v>
          </cell>
          <cell r="AM82">
            <v>6164441.9899999993</v>
          </cell>
          <cell r="AN82">
            <v>6735.6388888888896</v>
          </cell>
          <cell r="AO82">
            <v>915.1978144447238</v>
          </cell>
          <cell r="AP82">
            <v>0.20450039306708395</v>
          </cell>
          <cell r="AQ82">
            <v>0.31338332691080789</v>
          </cell>
          <cell r="AR82">
            <v>5117841.41</v>
          </cell>
          <cell r="AS82">
            <v>6787.1699999999992</v>
          </cell>
          <cell r="AT82">
            <v>754.04644498369726</v>
          </cell>
          <cell r="AU82">
            <v>9.0396760740334398E-2</v>
          </cell>
          <cell r="AV82">
            <v>0.52917680120057797</v>
          </cell>
          <cell r="AW82">
            <v>4693558.8900000006</v>
          </cell>
          <cell r="AX82">
            <v>6763.36</v>
          </cell>
          <cell r="AY82">
            <v>693.96851417047162</v>
          </cell>
          <cell r="AZ82">
            <v>0.40240402049830926</v>
          </cell>
          <cell r="BA82">
            <v>3346795.09</v>
          </cell>
        </row>
        <row r="85">
          <cell r="B85" t="str">
            <v>10003</v>
          </cell>
          <cell r="C85" t="str">
            <v>Keller</v>
          </cell>
          <cell r="D85">
            <v>387176.57</v>
          </cell>
          <cell r="E85">
            <v>27.150000000000002</v>
          </cell>
          <cell r="F85">
            <v>14260.647145488028</v>
          </cell>
          <cell r="G85">
            <v>9.4672695534242651E-2</v>
          </cell>
          <cell r="H85">
            <v>0.25157566004811815</v>
          </cell>
          <cell r="I85">
            <v>353691.63</v>
          </cell>
          <cell r="J85">
            <v>30.45</v>
          </cell>
          <cell r="K85">
            <v>11615.488669950739</v>
          </cell>
          <cell r="L85">
            <v>0.14333322202514678</v>
          </cell>
          <cell r="M85">
            <v>-0.10614902144883705</v>
          </cell>
          <cell r="N85">
            <v>309351.31</v>
          </cell>
          <cell r="O85">
            <v>38.300000000000004</v>
          </cell>
          <cell r="P85">
            <v>8077.0577023498681</v>
          </cell>
          <cell r="Q85">
            <v>-0.21820606509805121</v>
          </cell>
          <cell r="R85">
            <v>-9.6118626578383017E-3</v>
          </cell>
          <cell r="S85">
            <v>395694.18</v>
          </cell>
          <cell r="T85">
            <v>25.35</v>
          </cell>
          <cell r="U85">
            <v>15609.237869822484</v>
          </cell>
          <cell r="V85">
            <v>0.26681481286545722</v>
          </cell>
          <cell r="W85">
            <v>-8.2129103954618018E-2</v>
          </cell>
          <cell r="X85">
            <v>312353.61</v>
          </cell>
          <cell r="Y85">
            <v>33.549999999999997</v>
          </cell>
          <cell r="Z85">
            <v>9310.092697466469</v>
          </cell>
          <cell r="AA85">
            <v>-0.27544982366505927</v>
          </cell>
          <cell r="AB85">
            <v>-0.20588320986762923</v>
          </cell>
          <cell r="AC85">
            <v>431100.04</v>
          </cell>
          <cell r="AD85">
            <v>23.888888888888889</v>
          </cell>
          <cell r="AE85">
            <v>18046.048186046512</v>
          </cell>
          <cell r="AF85">
            <v>9.6013521312389008E-2</v>
          </cell>
          <cell r="AG85">
            <v>0.80659571228790461</v>
          </cell>
          <cell r="AH85">
            <v>393334.6</v>
          </cell>
          <cell r="AI85">
            <v>23.909999999999997</v>
          </cell>
          <cell r="AJ85">
            <v>16450.631534922628</v>
          </cell>
          <cell r="AK85">
            <v>0.64833341665771593</v>
          </cell>
          <cell r="AL85">
            <v>1.1369683264826513</v>
          </cell>
          <cell r="AM85">
            <v>238625.63</v>
          </cell>
          <cell r="AN85">
            <v>32.840000000000003</v>
          </cell>
          <cell r="AO85">
            <v>7266.3102923264305</v>
          </cell>
          <cell r="AP85">
            <v>0.29644179077296634</v>
          </cell>
          <cell r="AQ85">
            <v>0.51492388928200461</v>
          </cell>
          <cell r="AR85">
            <v>184061.97</v>
          </cell>
          <cell r="AS85">
            <v>33.83</v>
          </cell>
          <cell r="AT85">
            <v>5440.7913094886198</v>
          </cell>
          <cell r="AU85">
            <v>0.16852441819140573</v>
          </cell>
          <cell r="AV85">
            <v>-0.11984207440759966</v>
          </cell>
          <cell r="AW85">
            <v>157516.57999999999</v>
          </cell>
          <cell r="AX85">
            <v>36</v>
          </cell>
          <cell r="AY85">
            <v>4375.4605555555554</v>
          </cell>
          <cell r="AZ85">
            <v>-0.24677831982777668</v>
          </cell>
          <cell r="BA85">
            <v>209123.8</v>
          </cell>
        </row>
        <row r="86">
          <cell r="B86" t="str">
            <v>10050</v>
          </cell>
          <cell r="C86" t="str">
            <v>Curlew</v>
          </cell>
          <cell r="D86">
            <v>547140.1</v>
          </cell>
          <cell r="E86">
            <v>171.35999999999999</v>
          </cell>
          <cell r="F86">
            <v>3192.9277544351075</v>
          </cell>
          <cell r="G86">
            <v>0.14511568713605047</v>
          </cell>
          <cell r="H86">
            <v>0.29019429406643255</v>
          </cell>
          <cell r="I86">
            <v>477803.34</v>
          </cell>
          <cell r="J86">
            <v>199.39</v>
          </cell>
          <cell r="K86">
            <v>2396.3254927528965</v>
          </cell>
          <cell r="L86">
            <v>0.12669340622974573</v>
          </cell>
          <cell r="M86">
            <v>2.481695520131301E-2</v>
          </cell>
          <cell r="N86">
            <v>424075.74</v>
          </cell>
          <cell r="O86">
            <v>210.7</v>
          </cell>
          <cell r="P86">
            <v>2012.6992880873281</v>
          </cell>
          <cell r="Q86">
            <v>-9.0420739542039136E-2</v>
          </cell>
          <cell r="R86">
            <v>-0.18253386090834303</v>
          </cell>
          <cell r="S86">
            <v>466232.86</v>
          </cell>
          <cell r="T86">
            <v>208.3</v>
          </cell>
          <cell r="U86">
            <v>2238.2758521363417</v>
          </cell>
          <cell r="V86">
            <v>-0.10127003260818214</v>
          </cell>
          <cell r="W86">
            <v>-0.27148108207841953</v>
          </cell>
          <cell r="X86">
            <v>518768.57</v>
          </cell>
          <cell r="Y86">
            <v>207.13811111111116</v>
          </cell>
          <cell r="Z86">
            <v>2504.457374923762</v>
          </cell>
          <cell r="AA86">
            <v>-0.18939064640762196</v>
          </cell>
          <cell r="AB86">
            <v>-0.32285526733826581</v>
          </cell>
          <cell r="AC86">
            <v>639973.57999999996</v>
          </cell>
          <cell r="AD86">
            <v>219.97277777777776</v>
          </cell>
          <cell r="AE86">
            <v>2909.3308111357214</v>
          </cell>
          <cell r="AF86">
            <v>-0.16464727471891188</v>
          </cell>
          <cell r="AG86">
            <v>-9.6339189532464745E-2</v>
          </cell>
          <cell r="AH86">
            <v>766111.8</v>
          </cell>
          <cell r="AI86">
            <v>225.07999999999998</v>
          </cell>
          <cell r="AJ86">
            <v>3403.7311178247737</v>
          </cell>
          <cell r="AK86">
            <v>8.1771547657861696E-2</v>
          </cell>
          <cell r="AL86">
            <v>7.496379822961062E-2</v>
          </cell>
          <cell r="AM86">
            <v>708201.1</v>
          </cell>
          <cell r="AN86">
            <v>220.42555555555555</v>
          </cell>
          <cell r="AO86">
            <v>3212.8810936420964</v>
          </cell>
          <cell r="AP86">
            <v>-6.2931489028256356E-3</v>
          </cell>
          <cell r="AQ86">
            <v>-8.8099906393253144E-2</v>
          </cell>
          <cell r="AR86">
            <v>712686.14</v>
          </cell>
          <cell r="AS86">
            <v>224.26</v>
          </cell>
          <cell r="AT86">
            <v>3177.9458664050658</v>
          </cell>
          <cell r="AU86">
            <v>-8.2324839966739491E-2</v>
          </cell>
          <cell r="AV86">
            <v>-0.12575376836648933</v>
          </cell>
          <cell r="AW86">
            <v>776621.37</v>
          </cell>
          <cell r="AX86">
            <v>247.35</v>
          </cell>
          <cell r="AY86">
            <v>3139.7670103092782</v>
          </cell>
          <cell r="AZ86">
            <v>-4.7324947095850091E-2</v>
          </cell>
          <cell r="BA86">
            <v>815200.7</v>
          </cell>
        </row>
        <row r="87">
          <cell r="B87" t="str">
            <v>10065</v>
          </cell>
          <cell r="C87" t="str">
            <v>Orient</v>
          </cell>
          <cell r="D87">
            <v>154148.85</v>
          </cell>
          <cell r="E87">
            <v>71.94</v>
          </cell>
          <cell r="F87">
            <v>2142.7418682235198</v>
          </cell>
          <cell r="G87">
            <v>0.19597418817845766</v>
          </cell>
          <cell r="H87">
            <v>0.71959561591878862</v>
          </cell>
          <cell r="I87">
            <v>128889.78</v>
          </cell>
          <cell r="J87">
            <v>73.599999999999994</v>
          </cell>
          <cell r="K87">
            <v>1751.2198369565219</v>
          </cell>
          <cell r="L87">
            <v>0.43782000725102488</v>
          </cell>
          <cell r="M87">
            <v>-0.23483976576997695</v>
          </cell>
          <cell r="N87">
            <v>89642.5</v>
          </cell>
          <cell r="O87">
            <v>104.74</v>
          </cell>
          <cell r="P87">
            <v>855.85736108459048</v>
          </cell>
          <cell r="Q87">
            <v>-0.46783308733272072</v>
          </cell>
          <cell r="R87">
            <v>-0.74315481103981751</v>
          </cell>
          <cell r="S87">
            <v>168448.09</v>
          </cell>
          <cell r="T87">
            <v>178.85999999999999</v>
          </cell>
          <cell r="U87">
            <v>941.78737560102877</v>
          </cell>
          <cell r="V87">
            <v>-0.51735971770051226</v>
          </cell>
          <cell r="W87">
            <v>-0.61461041853577214</v>
          </cell>
          <cell r="X87">
            <v>349013.74</v>
          </cell>
          <cell r="Y87">
            <v>338.55499999999995</v>
          </cell>
          <cell r="Z87">
            <v>1030.8922922420288</v>
          </cell>
          <cell r="AA87">
            <v>-0.20149727323197977</v>
          </cell>
          <cell r="AB87">
            <v>-8.1418442538642624E-2</v>
          </cell>
          <cell r="AC87">
            <v>437085.22</v>
          </cell>
          <cell r="AD87">
            <v>333.76111111111135</v>
          </cell>
          <cell r="AE87">
            <v>1309.5750387003336</v>
          </cell>
          <cell r="AF87">
            <v>0.15037998828051874</v>
          </cell>
          <cell r="AG87">
            <v>0.51679744267146366</v>
          </cell>
          <cell r="AH87">
            <v>379948.56</v>
          </cell>
          <cell r="AI87">
            <v>214.28</v>
          </cell>
          <cell r="AJ87">
            <v>1773.1405637483665</v>
          </cell>
          <cell r="AK87">
            <v>0.31851862699613864</v>
          </cell>
          <cell r="AL87">
            <v>1.1095496417860642</v>
          </cell>
          <cell r="AM87">
            <v>288163.21000000002</v>
          </cell>
          <cell r="AN87">
            <v>162.36000000000001</v>
          </cell>
          <cell r="AO87">
            <v>1774.8411554570091</v>
          </cell>
          <cell r="AP87">
            <v>0.59993920343170259</v>
          </cell>
          <cell r="AQ87">
            <v>0.44426263836018282</v>
          </cell>
          <cell r="AR87">
            <v>180108.85</v>
          </cell>
          <cell r="AS87">
            <v>93.829999999999984</v>
          </cell>
          <cell r="AT87">
            <v>1919.5230736438243</v>
          </cell>
          <cell r="AU87">
            <v>-9.7301550419922084E-2</v>
          </cell>
          <cell r="AV87">
            <v>0.3465091614942124</v>
          </cell>
          <cell r="AW87">
            <v>199522.72</v>
          </cell>
          <cell r="AX87">
            <v>86.48</v>
          </cell>
          <cell r="AY87">
            <v>2307.1544865864939</v>
          </cell>
          <cell r="AZ87">
            <v>0.49164891345563816</v>
          </cell>
          <cell r="BA87">
            <v>133759.84</v>
          </cell>
        </row>
        <row r="88">
          <cell r="B88" t="str">
            <v>10070</v>
          </cell>
          <cell r="C88" t="str">
            <v>Inchelium</v>
          </cell>
          <cell r="D88">
            <v>1414176.75</v>
          </cell>
          <cell r="E88">
            <v>214.88000000000002</v>
          </cell>
          <cell r="F88">
            <v>6581.2395290394634</v>
          </cell>
          <cell r="G88">
            <v>0.38075087017440046</v>
          </cell>
          <cell r="H88">
            <v>1.8556036114711134</v>
          </cell>
          <cell r="I88">
            <v>1024208.48</v>
          </cell>
          <cell r="J88">
            <v>220</v>
          </cell>
          <cell r="K88">
            <v>4655.4930909090908</v>
          </cell>
          <cell r="L88">
            <v>1.0681526792088327</v>
          </cell>
          <cell r="M88">
            <v>1.5666649617523223</v>
          </cell>
          <cell r="N88">
            <v>495228.66</v>
          </cell>
          <cell r="O88">
            <v>216.33999999999997</v>
          </cell>
          <cell r="P88">
            <v>2289.1220301377462</v>
          </cell>
          <cell r="Q88">
            <v>0.24104230193207712</v>
          </cell>
          <cell r="R88">
            <v>0.8195323800520099</v>
          </cell>
          <cell r="S88">
            <v>399042.53</v>
          </cell>
          <cell r="T88">
            <v>215.38</v>
          </cell>
          <cell r="U88">
            <v>1852.737162224905</v>
          </cell>
          <cell r="V88">
            <v>0.4661324414319552</v>
          </cell>
          <cell r="W88">
            <v>8.0896976278682003E-2</v>
          </cell>
          <cell r="X88">
            <v>272173.59000000003</v>
          </cell>
          <cell r="Y88">
            <v>205.68433333333331</v>
          </cell>
          <cell r="Z88">
            <v>1323.2587314217744</v>
          </cell>
          <cell r="AA88">
            <v>-0.26275625193656993</v>
          </cell>
          <cell r="AB88">
            <v>-0.39831246746576249</v>
          </cell>
          <cell r="AC88">
            <v>369177.21</v>
          </cell>
          <cell r="AD88">
            <v>199.88500000000008</v>
          </cell>
          <cell r="AE88">
            <v>1846.9480451259469</v>
          </cell>
          <cell r="AF88">
            <v>-0.18386892514893155</v>
          </cell>
          <cell r="AG88">
            <v>-1.0064394566998864E-2</v>
          </cell>
          <cell r="AH88">
            <v>452350.39</v>
          </cell>
          <cell r="AI88">
            <v>200.44000000000005</v>
          </cell>
          <cell r="AJ88">
            <v>2256.7870185591692</v>
          </cell>
          <cell r="AK88">
            <v>0.21296154004875917</v>
          </cell>
          <cell r="AL88">
            <v>0.38667399317929269</v>
          </cell>
          <cell r="AM88">
            <v>372930.53</v>
          </cell>
          <cell r="AN88">
            <v>201.81666666666669</v>
          </cell>
          <cell r="AO88">
            <v>1847.8678503592369</v>
          </cell>
          <cell r="AP88">
            <v>0.14321348814039936</v>
          </cell>
          <cell r="AQ88">
            <v>-0.10310143729636241</v>
          </cell>
          <cell r="AR88">
            <v>326212.5</v>
          </cell>
          <cell r="AS88">
            <v>205.26</v>
          </cell>
          <cell r="AT88">
            <v>1589.264834843613</v>
          </cell>
          <cell r="AU88">
            <v>-0.21545837937709109</v>
          </cell>
          <cell r="AV88">
            <v>0.66339168170817575</v>
          </cell>
          <cell r="AW88">
            <v>415800.12</v>
          </cell>
          <cell r="AX88">
            <v>199.25</v>
          </cell>
          <cell r="AY88">
            <v>2086.8261982434128</v>
          </cell>
          <cell r="AZ88">
            <v>1.1202083330996244</v>
          </cell>
          <cell r="BA88">
            <v>196112.86</v>
          </cell>
        </row>
        <row r="89">
          <cell r="B89" t="str">
            <v>10309</v>
          </cell>
          <cell r="C89" t="str">
            <v>Republic</v>
          </cell>
          <cell r="D89">
            <v>697780.75</v>
          </cell>
          <cell r="E89">
            <v>335.04</v>
          </cell>
          <cell r="F89">
            <v>2082.6789338586436</v>
          </cell>
          <cell r="G89">
            <v>0.62889379209769558</v>
          </cell>
          <cell r="H89">
            <v>0.25354820247672238</v>
          </cell>
          <cell r="I89">
            <v>428377.07</v>
          </cell>
          <cell r="J89">
            <v>319.74</v>
          </cell>
          <cell r="K89">
            <v>1339.7669043597923</v>
          </cell>
          <cell r="L89">
            <v>-0.2304297502034198</v>
          </cell>
          <cell r="M89">
            <v>6.0402040130642334E-2</v>
          </cell>
          <cell r="N89">
            <v>556644.53</v>
          </cell>
          <cell r="O89">
            <v>341.19</v>
          </cell>
          <cell r="P89">
            <v>1631.4796154635249</v>
          </cell>
          <cell r="Q89">
            <v>0.37791454439791222</v>
          </cell>
          <cell r="R89">
            <v>0.71547900872845782</v>
          </cell>
          <cell r="S89">
            <v>403976.09</v>
          </cell>
          <cell r="T89">
            <v>342.84000000000003</v>
          </cell>
          <cell r="U89">
            <v>1178.3225119589313</v>
          </cell>
          <cell r="V89">
            <v>0.24498214762516085</v>
          </cell>
          <cell r="W89">
            <v>0.25988433078312251</v>
          </cell>
          <cell r="X89">
            <v>324483.44</v>
          </cell>
          <cell r="Y89">
            <v>356.6868888888888</v>
          </cell>
          <cell r="Z89">
            <v>909.71507534463797</v>
          </cell>
          <cell r="AA89">
            <v>1.1969796664464643E-2</v>
          </cell>
          <cell r="AB89">
            <v>-2.0758002165910092E-2</v>
          </cell>
          <cell r="AC89">
            <v>320645.38</v>
          </cell>
          <cell r="AD89">
            <v>390.36388888888871</v>
          </cell>
          <cell r="AE89">
            <v>821.40123389145492</v>
          </cell>
          <cell r="AF89">
            <v>-3.2340687378465481E-2</v>
          </cell>
          <cell r="AG89">
            <v>-0.17727326341795804</v>
          </cell>
          <cell r="AH89">
            <v>331361.84999999998</v>
          </cell>
          <cell r="AI89">
            <v>402.12999999999994</v>
          </cell>
          <cell r="AJ89">
            <v>824.01673588143149</v>
          </cell>
          <cell r="AK89">
            <v>-0.14977644936506468</v>
          </cell>
          <cell r="AL89">
            <v>0.30517073728697486</v>
          </cell>
          <cell r="AM89">
            <v>389734.97</v>
          </cell>
          <cell r="AN89">
            <v>384.20666666666671</v>
          </cell>
          <cell r="AO89">
            <v>1014.3888792490151</v>
          </cell>
          <cell r="AP89">
            <v>0.53509125489677534</v>
          </cell>
          <cell r="AQ89">
            <v>1.3351425819051017</v>
          </cell>
          <cell r="AR89">
            <v>253883.91</v>
          </cell>
          <cell r="AS89">
            <v>416.62000000000006</v>
          </cell>
          <cell r="AT89">
            <v>609.38963563919151</v>
          </cell>
          <cell r="AU89">
            <v>0.52117509265735773</v>
          </cell>
          <cell r="AV89">
            <v>0.17840562707406044</v>
          </cell>
          <cell r="AW89">
            <v>166899.85999999999</v>
          </cell>
          <cell r="AX89">
            <v>418.86</v>
          </cell>
          <cell r="AY89">
            <v>398.46215919400271</v>
          </cell>
          <cell r="AZ89">
            <v>-0.22533202603554958</v>
          </cell>
          <cell r="BA89">
            <v>215446.96</v>
          </cell>
        </row>
        <row r="90">
          <cell r="C90" t="str">
            <v>County Totals</v>
          </cell>
          <cell r="D90">
            <v>3200423.02</v>
          </cell>
          <cell r="E90">
            <v>820.37000000000012</v>
          </cell>
          <cell r="F90">
            <v>3901.1946073113345</v>
          </cell>
          <cell r="G90">
            <v>0.32634165451601299</v>
          </cell>
          <cell r="H90">
            <v>0.70694440513954049</v>
          </cell>
          <cell r="I90">
            <v>2412970.2999999998</v>
          </cell>
          <cell r="J90">
            <v>843.18</v>
          </cell>
          <cell r="K90">
            <v>2861.7499229108848</v>
          </cell>
          <cell r="L90">
            <v>0.28695679527791862</v>
          </cell>
          <cell r="M90">
            <v>0.31612224597143929</v>
          </cell>
          <cell r="N90">
            <v>1874942.74</v>
          </cell>
          <cell r="O90">
            <v>911.27</v>
          </cell>
          <cell r="P90">
            <v>2057.5051740976878</v>
          </cell>
          <cell r="Q90">
            <v>2.2662338627476915E-2</v>
          </cell>
          <cell r="R90">
            <v>5.5239857857382897E-2</v>
          </cell>
          <cell r="S90">
            <v>1833393.7500000002</v>
          </cell>
          <cell r="T90">
            <v>970.73</v>
          </cell>
          <cell r="U90">
            <v>1888.6752753082733</v>
          </cell>
          <cell r="V90">
            <v>3.1855596905649743E-2</v>
          </cell>
          <cell r="W90">
            <v>-0.16587386727830522</v>
          </cell>
          <cell r="X90">
            <v>1776792.95</v>
          </cell>
          <cell r="Y90">
            <v>1141.6143333333334</v>
          </cell>
          <cell r="Z90">
            <v>1556.386336541558</v>
          </cell>
          <cell r="AA90">
            <v>-0.19162513124599045</v>
          </cell>
          <cell r="AB90">
            <v>-0.23516532082548761</v>
          </cell>
          <cell r="AC90">
            <v>2197981.4299999997</v>
          </cell>
          <cell r="AD90">
            <v>1167.8716666666669</v>
          </cell>
          <cell r="AE90">
            <v>1882.0402041891011</v>
          </cell>
          <cell r="AF90">
            <v>-5.3861384442353964E-2</v>
          </cell>
          <cell r="AG90">
            <v>0.10028055188536406</v>
          </cell>
          <cell r="AH90">
            <v>2323107.2000000002</v>
          </cell>
          <cell r="AI90">
            <v>1065.8399999999999</v>
          </cell>
          <cell r="AJ90">
            <v>2179.6021916985669</v>
          </cell>
          <cell r="AK90">
            <v>0.16291686418154286</v>
          </cell>
          <cell r="AL90">
            <v>0.40203535118191064</v>
          </cell>
          <cell r="AM90">
            <v>1997655.44</v>
          </cell>
          <cell r="AN90">
            <v>1001.648888888889</v>
          </cell>
          <cell r="AO90">
            <v>1994.3669504949614</v>
          </cell>
          <cell r="AP90">
            <v>0.20561958843778452</v>
          </cell>
          <cell r="AQ90">
            <v>0.16389025814592059</v>
          </cell>
          <cell r="AR90">
            <v>1656953.3699999999</v>
          </cell>
          <cell r="AS90">
            <v>973.8</v>
          </cell>
          <cell r="AT90">
            <v>1701.5335489833642</v>
          </cell>
          <cell r="AU90">
            <v>-3.4612352596174956E-2</v>
          </cell>
          <cell r="AV90">
            <v>5.562356884760411E-2</v>
          </cell>
          <cell r="AW90">
            <v>1716360.65</v>
          </cell>
          <cell r="AX90">
            <v>987.94</v>
          </cell>
          <cell r="AY90">
            <v>1737.3126404437514</v>
          </cell>
          <cell r="AZ90">
            <v>9.3471178843490071E-2</v>
          </cell>
          <cell r="BA90">
            <v>1569644.1600000001</v>
          </cell>
        </row>
        <row r="93">
          <cell r="B93" t="str">
            <v>11001</v>
          </cell>
          <cell r="C93" t="str">
            <v>Pasco</v>
          </cell>
          <cell r="D93">
            <v>26148791.73</v>
          </cell>
          <cell r="E93">
            <v>17375.98</v>
          </cell>
          <cell r="F93">
            <v>1504.8815508535347</v>
          </cell>
          <cell r="G93">
            <v>-0.24023378165718023</v>
          </cell>
          <cell r="H93">
            <v>-0.30422808977120513</v>
          </cell>
          <cell r="I93">
            <v>34416891.799999997</v>
          </cell>
          <cell r="J93">
            <v>16779.701999999997</v>
          </cell>
          <cell r="K93">
            <v>2051.1026834683953</v>
          </cell>
          <cell r="L93">
            <v>-8.4228946443035357E-2</v>
          </cell>
          <cell r="M93">
            <v>-8.6849986236177748E-2</v>
          </cell>
          <cell r="N93">
            <v>37582419.390000001</v>
          </cell>
          <cell r="O93">
            <v>16346.279999999997</v>
          </cell>
          <cell r="P93">
            <v>2299.14203048033</v>
          </cell>
          <cell r="Q93">
            <v>-2.8621125148714358E-3</v>
          </cell>
          <cell r="R93">
            <v>-1.9797018147878626E-2</v>
          </cell>
          <cell r="S93">
            <v>37690293.25</v>
          </cell>
          <cell r="T93">
            <v>15638.400000000001</v>
          </cell>
          <cell r="U93">
            <v>2410.1118560722321</v>
          </cell>
          <cell r="V93">
            <v>-1.6983514362009195E-2</v>
          </cell>
          <cell r="W93">
            <v>0.13720705676837633</v>
          </cell>
          <cell r="X93">
            <v>38341466.090000004</v>
          </cell>
          <cell r="Y93">
            <v>15258.13</v>
          </cell>
          <cell r="Z93">
            <v>2512.854857705368</v>
          </cell>
          <cell r="AA93">
            <v>0.15685451198747069</v>
          </cell>
          <cell r="AB93">
            <v>0.27307473793645443</v>
          </cell>
          <cell r="AC93">
            <v>33142859.100000001</v>
          </cell>
          <cell r="AD93">
            <v>14466.077222222226</v>
          </cell>
          <cell r="AE93">
            <v>2291.0743936225663</v>
          </cell>
          <cell r="AF93">
            <v>0.10046226620953222</v>
          </cell>
          <cell r="AG93">
            <v>0.46090665730121461</v>
          </cell>
          <cell r="AH93">
            <v>30117215.390000001</v>
          </cell>
          <cell r="AI93">
            <v>13767.459999999997</v>
          </cell>
          <cell r="AJ93">
            <v>2187.5651274817583</v>
          </cell>
          <cell r="AK93">
            <v>0.32753907349609424</v>
          </cell>
          <cell r="AL93">
            <v>0.83850697626118909</v>
          </cell>
          <cell r="AM93">
            <v>22686500.149999999</v>
          </cell>
          <cell r="AN93">
            <v>13024.54888888889</v>
          </cell>
          <cell r="AO93">
            <v>1741.8261732929284</v>
          </cell>
          <cell r="AP93">
            <v>0.38489857885648004</v>
          </cell>
          <cell r="AQ93">
            <v>1.0374659353462203</v>
          </cell>
          <cell r="AR93">
            <v>16381344.09</v>
          </cell>
          <cell r="AS93">
            <v>12459.470000000001</v>
          </cell>
          <cell r="AT93">
            <v>1314.77053919629</v>
          </cell>
          <cell r="AU93">
            <v>0.47120227174221635</v>
          </cell>
          <cell r="AV93">
            <v>1.8491345793313503</v>
          </cell>
          <cell r="AW93">
            <v>11134664.76</v>
          </cell>
          <cell r="AX93">
            <v>11888.84</v>
          </cell>
          <cell r="AY93">
            <v>936.56443858273803</v>
          </cell>
          <cell r="AZ93">
            <v>0.93660289550625087</v>
          </cell>
          <cell r="BA93">
            <v>5749585.9299999997</v>
          </cell>
        </row>
        <row r="94">
          <cell r="B94" t="str">
            <v>11051</v>
          </cell>
          <cell r="C94" t="str">
            <v>North Franklin</v>
          </cell>
          <cell r="D94">
            <v>2852210.98</v>
          </cell>
          <cell r="E94">
            <v>2078.27</v>
          </cell>
          <cell r="F94">
            <v>1372.3967434452693</v>
          </cell>
          <cell r="G94">
            <v>-0.30632776361243225</v>
          </cell>
          <cell r="H94">
            <v>-0.20994224551022508</v>
          </cell>
          <cell r="I94">
            <v>4111756</v>
          </cell>
          <cell r="J94">
            <v>2114.2139999999999</v>
          </cell>
          <cell r="K94">
            <v>1944.8154254961892</v>
          </cell>
          <cell r="L94">
            <v>0.13894965524950714</v>
          </cell>
          <cell r="M94">
            <v>9.395337870297088E-2</v>
          </cell>
          <cell r="N94">
            <v>3610129.72</v>
          </cell>
          <cell r="O94">
            <v>2085.36</v>
          </cell>
          <cell r="P94">
            <v>1731.1781754709018</v>
          </cell>
          <cell r="Q94">
            <v>-3.9506817829168255E-2</v>
          </cell>
          <cell r="R94">
            <v>-0.10299570654756425</v>
          </cell>
          <cell r="S94">
            <v>3758620.87</v>
          </cell>
          <cell r="T94">
            <v>2066.34</v>
          </cell>
          <cell r="U94">
            <v>1818.975033150401</v>
          </cell>
          <cell r="V94">
            <v>-6.6100301279498272E-2</v>
          </cell>
          <cell r="W94">
            <v>1.4968586429509574E-2</v>
          </cell>
          <cell r="X94">
            <v>4024651.55</v>
          </cell>
          <cell r="Y94">
            <v>2059.8160000000003</v>
          </cell>
          <cell r="Z94">
            <v>1953.8888667725657</v>
          </cell>
          <cell r="AA94">
            <v>8.6806846409820088E-2</v>
          </cell>
          <cell r="AB94">
            <v>0.31779849895092838</v>
          </cell>
          <cell r="AC94">
            <v>3703189.36</v>
          </cell>
          <cell r="AD94">
            <v>2024.1227777777779</v>
          </cell>
          <cell r="AE94">
            <v>1829.5280309357606</v>
          </cell>
          <cell r="AF94">
            <v>0.21254158759136535</v>
          </cell>
          <cell r="AG94">
            <v>1.2468732637944122</v>
          </cell>
          <cell r="AH94">
            <v>3054072.04</v>
          </cell>
          <cell r="AI94">
            <v>1982.02</v>
          </cell>
          <cell r="AJ94">
            <v>1540.8886085912352</v>
          </cell>
          <cell r="AK94">
            <v>0.85302779450037591</v>
          </cell>
          <cell r="AL94">
            <v>2.4026638976573258</v>
          </cell>
          <cell r="AM94">
            <v>1648152.31</v>
          </cell>
          <cell r="AN94">
            <v>1836.2566666666669</v>
          </cell>
          <cell r="AO94">
            <v>897.56096733027505</v>
          </cell>
          <cell r="AP94">
            <v>0.83627245514402637</v>
          </cell>
          <cell r="AQ94">
            <v>2.9661414982736365</v>
          </cell>
          <cell r="AR94">
            <v>897553.25</v>
          </cell>
          <cell r="AS94">
            <v>1801.04</v>
          </cell>
          <cell r="AT94">
            <v>498.35275729578467</v>
          </cell>
          <cell r="AU94">
            <v>1.1598872689960142</v>
          </cell>
          <cell r="AV94">
            <v>0.55056277857079738</v>
          </cell>
          <cell r="AW94">
            <v>415555.6</v>
          </cell>
          <cell r="AX94">
            <v>1737.5</v>
          </cell>
          <cell r="AY94">
            <v>239.16869064748201</v>
          </cell>
          <cell r="AZ94">
            <v>-0.282109394861358</v>
          </cell>
          <cell r="BA94">
            <v>578856.43999999994</v>
          </cell>
        </row>
        <row r="95">
          <cell r="B95" t="str">
            <v>11054</v>
          </cell>
          <cell r="C95" t="str">
            <v>Star</v>
          </cell>
          <cell r="D95">
            <v>350057.48</v>
          </cell>
          <cell r="E95">
            <v>8.85</v>
          </cell>
          <cell r="F95">
            <v>39554.517514124294</v>
          </cell>
          <cell r="G95">
            <v>-1.3492196257341835E-2</v>
          </cell>
          <cell r="H95">
            <v>-0.14377439077932852</v>
          </cell>
          <cell r="I95">
            <v>354845.12</v>
          </cell>
          <cell r="J95">
            <v>7.53</v>
          </cell>
          <cell r="K95">
            <v>47124.185922974764</v>
          </cell>
          <cell r="L95">
            <v>-0.13206402831048694</v>
          </cell>
          <cell r="M95">
            <v>-0.2820225773973512</v>
          </cell>
          <cell r="N95">
            <v>408837.9</v>
          </cell>
          <cell r="O95">
            <v>4</v>
          </cell>
          <cell r="P95">
            <v>102209.47500000001</v>
          </cell>
          <cell r="Q95">
            <v>-0.17277605028278395</v>
          </cell>
          <cell r="R95">
            <v>-0.25922870534313303</v>
          </cell>
          <cell r="S95">
            <v>494228.8</v>
          </cell>
          <cell r="T95">
            <v>7.1</v>
          </cell>
          <cell r="U95">
            <v>69609.690140845079</v>
          </cell>
          <cell r="V95">
            <v>-0.10450937148265914</v>
          </cell>
          <cell r="W95">
            <v>-0.13136439305611472</v>
          </cell>
          <cell r="X95">
            <v>551908.4</v>
          </cell>
          <cell r="Y95">
            <v>11</v>
          </cell>
          <cell r="Z95">
            <v>50173.490909090913</v>
          </cell>
          <cell r="AA95">
            <v>-2.9989170984312044E-2</v>
          </cell>
          <cell r="AB95">
            <v>-4.7533367276916427E-2</v>
          </cell>
          <cell r="AC95">
            <v>568971.38</v>
          </cell>
          <cell r="AD95">
            <v>12.5</v>
          </cell>
          <cell r="AE95">
            <v>45517.710400000004</v>
          </cell>
          <cell r="AF95">
            <v>-1.808659838406881E-2</v>
          </cell>
          <cell r="AG95">
            <v>-0.11164830207700359</v>
          </cell>
          <cell r="AH95">
            <v>579451.68999999994</v>
          </cell>
          <cell r="AI95">
            <v>10.56</v>
          </cell>
          <cell r="AJ95">
            <v>54872.319128787873</v>
          </cell>
          <cell r="AK95">
            <v>-9.5285086789691067E-2</v>
          </cell>
          <cell r="AL95">
            <v>-0.15438080687465322</v>
          </cell>
          <cell r="AM95">
            <v>640479.87</v>
          </cell>
          <cell r="AN95">
            <v>9.06</v>
          </cell>
          <cell r="AO95">
            <v>70693.142384105959</v>
          </cell>
          <cell r="AP95">
            <v>-6.5319714776520807E-2</v>
          </cell>
          <cell r="AQ95">
            <v>-5.7249454070664292E-2</v>
          </cell>
          <cell r="AR95">
            <v>685239.52</v>
          </cell>
          <cell r="AS95">
            <v>11.06</v>
          </cell>
          <cell r="AT95">
            <v>61956.556962025315</v>
          </cell>
          <cell r="AU95">
            <v>8.6342472751813042E-3</v>
          </cell>
          <cell r="AV95">
            <v>2.7151326219916162E-2</v>
          </cell>
          <cell r="AW95">
            <v>679373.64</v>
          </cell>
          <cell r="AX95">
            <v>12.67</v>
          </cell>
          <cell r="AY95">
            <v>53620.650355169695</v>
          </cell>
          <cell r="AZ95">
            <v>1.835856654159684E-2</v>
          </cell>
          <cell r="BA95">
            <v>667126.16</v>
          </cell>
        </row>
        <row r="96">
          <cell r="B96" t="str">
            <v>11056</v>
          </cell>
          <cell r="C96" t="str">
            <v>Kahlotus</v>
          </cell>
          <cell r="D96">
            <v>1059747.46</v>
          </cell>
          <cell r="E96">
            <v>46.999999999999993</v>
          </cell>
          <cell r="F96">
            <v>22547.818297872342</v>
          </cell>
          <cell r="G96">
            <v>-1.3026387886597834E-2</v>
          </cell>
          <cell r="H96">
            <v>-3.3337313709697815E-2</v>
          </cell>
          <cell r="I96">
            <v>1073734.3400000001</v>
          </cell>
          <cell r="J96">
            <v>46.6</v>
          </cell>
          <cell r="K96">
            <v>23041.509442060087</v>
          </cell>
          <cell r="L96">
            <v>-2.057899580476958E-2</v>
          </cell>
          <cell r="M96">
            <v>4.8623109210960518E-2</v>
          </cell>
          <cell r="N96">
            <v>1096294.99</v>
          </cell>
          <cell r="O96">
            <v>50.5</v>
          </cell>
          <cell r="P96">
            <v>21708.811683168318</v>
          </cell>
          <cell r="Q96">
            <v>7.0656137370253766E-2</v>
          </cell>
          <cell r="R96">
            <v>0.19220232606555299</v>
          </cell>
          <cell r="S96">
            <v>1023946.86</v>
          </cell>
          <cell r="T96">
            <v>53</v>
          </cell>
          <cell r="U96">
            <v>19319.752075471697</v>
          </cell>
          <cell r="V96">
            <v>0.11352495395378859</v>
          </cell>
          <cell r="W96">
            <v>0.70931813697356871</v>
          </cell>
          <cell r="X96">
            <v>919554.48</v>
          </cell>
          <cell r="Y96">
            <v>54.17</v>
          </cell>
          <cell r="Z96">
            <v>16975.345763337638</v>
          </cell>
          <cell r="AA96">
            <v>0.53505148753451792</v>
          </cell>
          <cell r="AB96">
            <v>0.51313125120049852</v>
          </cell>
          <cell r="AC96">
            <v>599038.19999999995</v>
          </cell>
          <cell r="AD96">
            <v>53.104444444444439</v>
          </cell>
          <cell r="AE96">
            <v>11280.377871699377</v>
          </cell>
          <cell r="AF96">
            <v>-1.4279805278209953E-2</v>
          </cell>
          <cell r="AG96">
            <v>0.29329934036872091</v>
          </cell>
          <cell r="AH96">
            <v>607716.27</v>
          </cell>
          <cell r="AI96">
            <v>58.309999999999995</v>
          </cell>
          <cell r="AJ96">
            <v>10422.162064825932</v>
          </cell>
          <cell r="AK96">
            <v>0.31203494388561459</v>
          </cell>
          <cell r="AL96">
            <v>0.68767273744186552</v>
          </cell>
          <cell r="AM96">
            <v>463186.04</v>
          </cell>
          <cell r="AN96">
            <v>59.698888888888888</v>
          </cell>
          <cell r="AO96">
            <v>7758.7045357255856</v>
          </cell>
          <cell r="AP96">
            <v>0.28630166849351818</v>
          </cell>
          <cell r="AQ96">
            <v>0.22148810004774289</v>
          </cell>
          <cell r="AR96">
            <v>360091.3</v>
          </cell>
          <cell r="AS96">
            <v>60.69</v>
          </cell>
          <cell r="AT96">
            <v>5933.288844949745</v>
          </cell>
          <cell r="AU96">
            <v>-5.0387533526006528E-2</v>
          </cell>
          <cell r="AV96">
            <v>6.3851805545027734E-3</v>
          </cell>
          <cell r="AW96">
            <v>379198.16</v>
          </cell>
          <cell r="AX96">
            <v>66</v>
          </cell>
          <cell r="AY96">
            <v>5745.4266666666663</v>
          </cell>
          <cell r="AZ96">
            <v>5.9785139817416358E-2</v>
          </cell>
          <cell r="BA96">
            <v>357806.64</v>
          </cell>
        </row>
        <row r="97">
          <cell r="C97" t="str">
            <v>County Totals</v>
          </cell>
          <cell r="D97">
            <v>30410807.650000002</v>
          </cell>
          <cell r="E97">
            <v>19510.099999999999</v>
          </cell>
          <cell r="F97">
            <v>1558.7212597577668</v>
          </cell>
          <cell r="G97">
            <v>-0.23891596751400804</v>
          </cell>
          <cell r="H97">
            <v>-0.28776443531524726</v>
          </cell>
          <cell r="I97">
            <v>39957227.259999998</v>
          </cell>
          <cell r="J97">
            <v>18948.045999999995</v>
          </cell>
          <cell r="K97">
            <v>2108.7782486911847</v>
          </cell>
          <cell r="L97">
            <v>-6.418275212223469E-2</v>
          </cell>
          <cell r="M97">
            <v>-7.0050416153644282E-2</v>
          </cell>
          <cell r="N97">
            <v>42697682</v>
          </cell>
          <cell r="O97">
            <v>18486.139999999996</v>
          </cell>
          <cell r="P97">
            <v>2309.7132229876011</v>
          </cell>
          <cell r="Q97">
            <v>-6.2700960521044112E-3</v>
          </cell>
          <cell r="R97">
            <v>-2.6002769917467059E-2</v>
          </cell>
          <cell r="S97">
            <v>42967089.779999994</v>
          </cell>
          <cell r="T97">
            <v>17764.84</v>
          </cell>
          <cell r="U97">
            <v>2418.6589791971105</v>
          </cell>
          <cell r="V97">
            <v>-1.9857180293124492E-2</v>
          </cell>
          <cell r="W97">
            <v>0.13029473819364923</v>
          </cell>
          <cell r="X97">
            <v>43837580.519999996</v>
          </cell>
          <cell r="Y97">
            <v>17383.115999999998</v>
          </cell>
          <cell r="Z97">
            <v>2521.8482417076434</v>
          </cell>
          <cell r="AA97">
            <v>0.15319391773096763</v>
          </cell>
          <cell r="AB97">
            <v>0.27588915224515265</v>
          </cell>
          <cell r="AC97">
            <v>38014058.040000007</v>
          </cell>
          <cell r="AD97">
            <v>16555.804444444449</v>
          </cell>
          <cell r="AE97">
            <v>2296.1166379780598</v>
          </cell>
          <cell r="AF97">
            <v>0.10639601252458998</v>
          </cell>
          <cell r="AG97">
            <v>0.49436206777059888</v>
          </cell>
          <cell r="AH97">
            <v>34358455.390000001</v>
          </cell>
          <cell r="AI97">
            <v>15818.349999999997</v>
          </cell>
          <cell r="AJ97">
            <v>2172.0631665123105</v>
          </cell>
          <cell r="AK97">
            <v>0.35065749591843026</v>
          </cell>
          <cell r="AL97">
            <v>0.87502879193575811</v>
          </cell>
          <cell r="AM97">
            <v>25438318.369999997</v>
          </cell>
          <cell r="AN97">
            <v>14929.564444444444</v>
          </cell>
          <cell r="AO97">
            <v>1703.888848509981</v>
          </cell>
          <cell r="AP97">
            <v>0.38823409902357364</v>
          </cell>
          <cell r="AQ97">
            <v>1.0175063596258056</v>
          </cell>
          <cell r="AR97">
            <v>18324228.16</v>
          </cell>
          <cell r="AS97">
            <v>14332.260000000002</v>
          </cell>
          <cell r="AT97">
            <v>1278.5302638941798</v>
          </cell>
          <cell r="AU97">
            <v>0.45328973048914145</v>
          </cell>
          <cell r="AV97">
            <v>1.4919479472172781</v>
          </cell>
          <cell r="AW97">
            <v>12608792.16</v>
          </cell>
          <cell r="AX97">
            <v>13705.01</v>
          </cell>
          <cell r="AY97">
            <v>920.01334986256848</v>
          </cell>
          <cell r="AZ97">
            <v>0.7146945271391616</v>
          </cell>
          <cell r="BA97">
            <v>7353375.169999999</v>
          </cell>
        </row>
        <row r="100">
          <cell r="B100" t="str">
            <v>12110</v>
          </cell>
          <cell r="C100" t="str">
            <v>Pomeroy</v>
          </cell>
          <cell r="D100">
            <v>531776.07999999996</v>
          </cell>
          <cell r="E100">
            <v>356.47999999999996</v>
          </cell>
          <cell r="F100">
            <v>1491.741696588869</v>
          </cell>
          <cell r="G100">
            <v>-0.22871638651964193</v>
          </cell>
          <cell r="H100">
            <v>-0.11540854626308672</v>
          </cell>
          <cell r="I100">
            <v>689468.92</v>
          </cell>
          <cell r="J100">
            <v>307.30999999999995</v>
          </cell>
          <cell r="K100">
            <v>2243.5616153070196</v>
          </cell>
          <cell r="L100">
            <v>0.14690813894679061</v>
          </cell>
          <cell r="M100">
            <v>0.12083068563417684</v>
          </cell>
          <cell r="N100">
            <v>601154.43999999994</v>
          </cell>
          <cell r="O100">
            <v>317.2700000000001</v>
          </cell>
          <cell r="P100">
            <v>1894.7724020550313</v>
          </cell>
          <cell r="Q100">
            <v>-2.27371769604502E-2</v>
          </cell>
          <cell r="R100">
            <v>8.6009786173903091E-2</v>
          </cell>
          <cell r="S100">
            <v>615141.01</v>
          </cell>
          <cell r="T100">
            <v>316.59000000000003</v>
          </cell>
          <cell r="U100">
            <v>1943.0209734988468</v>
          </cell>
          <cell r="V100">
            <v>0.11127709002182344</v>
          </cell>
          <cell r="W100">
            <v>-0.23129497080740161</v>
          </cell>
          <cell r="X100">
            <v>553544.22</v>
          </cell>
          <cell r="Y100">
            <v>305.26</v>
          </cell>
          <cell r="Z100">
            <v>1813.3532726200615</v>
          </cell>
          <cell r="AA100">
            <v>-0.30826880523785255</v>
          </cell>
          <cell r="AB100">
            <v>-0.30597743783126585</v>
          </cell>
          <cell r="AC100">
            <v>800230.24</v>
          </cell>
          <cell r="AD100">
            <v>318.1155555555556</v>
          </cell>
          <cell r="AE100">
            <v>2515.5331954845196</v>
          </cell>
          <cell r="AF100">
            <v>3.3125113106610561E-3</v>
          </cell>
          <cell r="AG100">
            <v>0.21458349108889588</v>
          </cell>
          <cell r="AH100">
            <v>797588.22</v>
          </cell>
          <cell r="AI100">
            <v>326.89999999999998</v>
          </cell>
          <cell r="AJ100">
            <v>2439.8538390945246</v>
          </cell>
          <cell r="AK100">
            <v>0.21057345283399725</v>
          </cell>
          <cell r="AL100">
            <v>0.83826542437177676</v>
          </cell>
          <cell r="AM100">
            <v>658851.56999999995</v>
          </cell>
          <cell r="AN100">
            <v>321.65555555555557</v>
          </cell>
          <cell r="AO100">
            <v>2048.3139763031536</v>
          </cell>
          <cell r="AP100">
            <v>0.51850796006498356</v>
          </cell>
          <cell r="AQ100">
            <v>1.6315878460354025</v>
          </cell>
          <cell r="AR100">
            <v>433880.88</v>
          </cell>
          <cell r="AS100">
            <v>350.04999999999995</v>
          </cell>
          <cell r="AT100">
            <v>1239.4825882016858</v>
          </cell>
          <cell r="AU100">
            <v>0.73300892405120177</v>
          </cell>
          <cell r="AV100">
            <v>0.82821011648558629</v>
          </cell>
          <cell r="AW100">
            <v>250362.75</v>
          </cell>
          <cell r="AX100">
            <v>330.7</v>
          </cell>
          <cell r="AY100">
            <v>757.06909585727249</v>
          </cell>
          <cell r="AZ100">
            <v>5.4934046278212835E-2</v>
          </cell>
          <cell r="BA100">
            <v>237325.5</v>
          </cell>
        </row>
        <row r="101">
          <cell r="C101" t="str">
            <v>County Totals</v>
          </cell>
          <cell r="D101">
            <v>531776.07999999996</v>
          </cell>
          <cell r="E101">
            <v>356.47999999999996</v>
          </cell>
          <cell r="F101">
            <v>1491.741696588869</v>
          </cell>
          <cell r="G101">
            <v>-0.22871638651964193</v>
          </cell>
          <cell r="H101">
            <v>-0.11540854626308672</v>
          </cell>
          <cell r="I101">
            <v>689468.92</v>
          </cell>
          <cell r="J101">
            <v>307.30999999999995</v>
          </cell>
          <cell r="K101">
            <v>2243.5616153070196</v>
          </cell>
          <cell r="L101">
            <v>0.14690813894679061</v>
          </cell>
          <cell r="M101">
            <v>0.12083068563417684</v>
          </cell>
          <cell r="N101">
            <v>601154.43999999994</v>
          </cell>
          <cell r="O101">
            <v>317.2700000000001</v>
          </cell>
          <cell r="P101">
            <v>1894.7724020550313</v>
          </cell>
          <cell r="Q101">
            <v>-2.27371769604502E-2</v>
          </cell>
          <cell r="R101">
            <v>8.6009786173903091E-2</v>
          </cell>
          <cell r="S101">
            <v>615141.01</v>
          </cell>
          <cell r="T101">
            <v>316.59000000000003</v>
          </cell>
          <cell r="U101">
            <v>1943.0209734988468</v>
          </cell>
          <cell r="V101">
            <v>0.11127709002182344</v>
          </cell>
          <cell r="W101">
            <v>-0.23129497080740161</v>
          </cell>
          <cell r="X101">
            <v>553544.22</v>
          </cell>
          <cell r="Y101">
            <v>305.26</v>
          </cell>
          <cell r="Z101">
            <v>1813.3532726200615</v>
          </cell>
          <cell r="AA101">
            <v>-0.30826880523785255</v>
          </cell>
          <cell r="AB101">
            <v>-0.30597743783126585</v>
          </cell>
          <cell r="AC101">
            <v>800230.24</v>
          </cell>
          <cell r="AD101">
            <v>318.1155555555556</v>
          </cell>
          <cell r="AE101">
            <v>2515.5331954845196</v>
          </cell>
          <cell r="AF101">
            <v>3.3125113106610561E-3</v>
          </cell>
          <cell r="AG101">
            <v>0.21458349108889588</v>
          </cell>
          <cell r="AH101">
            <v>797588.22</v>
          </cell>
          <cell r="AI101">
            <v>326.89999999999998</v>
          </cell>
          <cell r="AJ101">
            <v>2439.8538390945246</v>
          </cell>
          <cell r="AK101">
            <v>0.21057345283399725</v>
          </cell>
          <cell r="AL101">
            <v>0.83826542437177676</v>
          </cell>
          <cell r="AM101">
            <v>658851.56999999995</v>
          </cell>
          <cell r="AN101">
            <v>321.65555555555557</v>
          </cell>
          <cell r="AO101">
            <v>2048.3139763031536</v>
          </cell>
          <cell r="AP101">
            <v>0.51850796006498356</v>
          </cell>
          <cell r="AQ101">
            <v>1.6315878460354025</v>
          </cell>
          <cell r="AR101">
            <v>433880.88</v>
          </cell>
          <cell r="AS101">
            <v>350.04999999999995</v>
          </cell>
          <cell r="AT101">
            <v>1239.4825882016858</v>
          </cell>
          <cell r="AU101">
            <v>0.73300892405120177</v>
          </cell>
          <cell r="AV101">
            <v>0.82821011648558629</v>
          </cell>
          <cell r="AW101">
            <v>250362.75</v>
          </cell>
          <cell r="AX101">
            <v>330.7</v>
          </cell>
          <cell r="AY101">
            <v>757.06909585727249</v>
          </cell>
          <cell r="AZ101">
            <v>5.4934046278212835E-2</v>
          </cell>
          <cell r="BA101">
            <v>237325.5</v>
          </cell>
        </row>
        <row r="104">
          <cell r="B104" t="str">
            <v>13073</v>
          </cell>
          <cell r="C104" t="str">
            <v>Wahluke</v>
          </cell>
          <cell r="D104">
            <v>3326373.12</v>
          </cell>
          <cell r="E104">
            <v>2297.5299999999997</v>
          </cell>
          <cell r="F104">
            <v>1447.8039982067701</v>
          </cell>
          <cell r="G104">
            <v>0.84416099393895716</v>
          </cell>
          <cell r="H104">
            <v>7.0306276259601869E-2</v>
          </cell>
          <cell r="I104">
            <v>1803732.5</v>
          </cell>
          <cell r="J104">
            <v>2242.41</v>
          </cell>
          <cell r="K104">
            <v>804.37230479707102</v>
          </cell>
          <cell r="L104">
            <v>-0.41962427370642585</v>
          </cell>
          <cell r="M104">
            <v>-0.14138484831137485</v>
          </cell>
          <cell r="N104">
            <v>3107870.33</v>
          </cell>
          <cell r="O104">
            <v>2217.7800000000007</v>
          </cell>
          <cell r="P104">
            <v>1401.3429330231129</v>
          </cell>
          <cell r="Q104">
            <v>0.47941258186650604</v>
          </cell>
          <cell r="R104">
            <v>0.35736419360577065</v>
          </cell>
          <cell r="S104">
            <v>2100746.1800000002</v>
          </cell>
          <cell r="T104">
            <v>2135.2299999999996</v>
          </cell>
          <cell r="U104">
            <v>983.85006767420873</v>
          </cell>
          <cell r="V104">
            <v>-8.2497870950071703E-2</v>
          </cell>
          <cell r="W104">
            <v>-0.10578509421258071</v>
          </cell>
          <cell r="X104">
            <v>2289636.2999999998</v>
          </cell>
          <cell r="Y104">
            <v>2105.9464444444448</v>
          </cell>
          <cell r="Z104">
            <v>1087.2243717498775</v>
          </cell>
          <cell r="AA104">
            <v>-2.5381110871778453E-2</v>
          </cell>
          <cell r="AB104">
            <v>-0.37795437442657098</v>
          </cell>
          <cell r="AC104">
            <v>2349263.21</v>
          </cell>
          <cell r="AD104">
            <v>2037.8927777777774</v>
          </cell>
          <cell r="AE104">
            <v>1152.7903899643616</v>
          </cell>
          <cell r="AF104">
            <v>-0.3617550075087943</v>
          </cell>
          <cell r="AG104">
            <v>-0.2375056002492886</v>
          </cell>
          <cell r="AH104">
            <v>3680817.3</v>
          </cell>
          <cell r="AI104">
            <v>1958.6499999999996</v>
          </cell>
          <cell r="AJ104">
            <v>1879.2624001225336</v>
          </cell>
          <cell r="AK104">
            <v>0.19467353245426003</v>
          </cell>
          <cell r="AL104">
            <v>0.41565182033284437</v>
          </cell>
          <cell r="AM104">
            <v>3081023.56</v>
          </cell>
          <cell r="AN104">
            <v>1825.1288888888892</v>
          </cell>
          <cell r="AO104">
            <v>1688.112866305941</v>
          </cell>
          <cell r="AP104">
            <v>0.18496960205071325</v>
          </cell>
          <cell r="AQ104">
            <v>0.70080911911121213</v>
          </cell>
          <cell r="AR104">
            <v>2600086.58</v>
          </cell>
          <cell r="AS104">
            <v>1827.0899999999997</v>
          </cell>
          <cell r="AT104">
            <v>1423.0752617550315</v>
          </cell>
          <cell r="AU104">
            <v>0.43531877625196874</v>
          </cell>
          <cell r="AV104">
            <v>1.3486159276834651</v>
          </cell>
          <cell r="AW104">
            <v>1811504.61</v>
          </cell>
          <cell r="AX104">
            <v>1763.91</v>
          </cell>
          <cell r="AY104">
            <v>1026.9824480840859</v>
          </cell>
          <cell r="AZ104">
            <v>0.63630265732075109</v>
          </cell>
          <cell r="BA104">
            <v>1107071.8500000001</v>
          </cell>
        </row>
        <row r="105">
          <cell r="B105" t="str">
            <v>13144</v>
          </cell>
          <cell r="C105" t="str">
            <v>Quincy</v>
          </cell>
          <cell r="D105">
            <v>7162680.7000000002</v>
          </cell>
          <cell r="E105">
            <v>2904.1099999999997</v>
          </cell>
          <cell r="F105">
            <v>2466.3944203215447</v>
          </cell>
          <cell r="G105">
            <v>0.41010874120056506</v>
          </cell>
          <cell r="H105">
            <v>0.91457646122415837</v>
          </cell>
          <cell r="I105">
            <v>5079523.6500000004</v>
          </cell>
          <cell r="J105">
            <v>2894.08</v>
          </cell>
          <cell r="K105">
            <v>1755.1427914915969</v>
          </cell>
          <cell r="L105">
            <v>0.35775093457976154</v>
          </cell>
          <cell r="M105">
            <v>0.54165130612054313</v>
          </cell>
          <cell r="N105">
            <v>3741130.66</v>
          </cell>
          <cell r="O105">
            <v>2783.4800000000005</v>
          </cell>
          <cell r="P105">
            <v>1344.0479759150414</v>
          </cell>
          <cell r="Q105">
            <v>0.13544484990371278</v>
          </cell>
          <cell r="R105">
            <v>0.4863986795233346</v>
          </cell>
          <cell r="S105">
            <v>3294858.98</v>
          </cell>
          <cell r="T105">
            <v>2707.9300000000007</v>
          </cell>
          <cell r="U105">
            <v>1216.7445170296128</v>
          </cell>
          <cell r="V105">
            <v>0.30908927866411406</v>
          </cell>
          <cell r="W105">
            <v>0.36395694129429579</v>
          </cell>
          <cell r="X105">
            <v>2516909.2999999998</v>
          </cell>
          <cell r="Y105">
            <v>2620.6016666666674</v>
          </cell>
          <cell r="Z105">
            <v>960.43184739382332</v>
          </cell>
          <cell r="AA105">
            <v>4.1912850043484058E-2</v>
          </cell>
          <cell r="AB105">
            <v>-9.9971450509029489E-2</v>
          </cell>
          <cell r="AC105">
            <v>2415662.02</v>
          </cell>
          <cell r="AD105">
            <v>2621.885555555556</v>
          </cell>
          <cell r="AE105">
            <v>921.34533289655394</v>
          </cell>
          <cell r="AF105">
            <v>-0.13617674505750843</v>
          </cell>
          <cell r="AG105">
            <v>-2.5557915690108336E-2</v>
          </cell>
          <cell r="AH105">
            <v>2796477.18</v>
          </cell>
          <cell r="AI105">
            <v>2572.9199999999996</v>
          </cell>
          <cell r="AJ105">
            <v>1086.8885079986944</v>
          </cell>
          <cell r="AK105">
            <v>0.12805724867266333</v>
          </cell>
          <cell r="AL105">
            <v>0.41599900532410367</v>
          </cell>
          <cell r="AM105">
            <v>2479020.62</v>
          </cell>
          <cell r="AN105">
            <v>2381.0100000000002</v>
          </cell>
          <cell r="AO105">
            <v>1041.1634642441652</v>
          </cell>
          <cell r="AP105">
            <v>0.25525455998820012</v>
          </cell>
          <cell r="AQ105">
            <v>0.40424232863245557</v>
          </cell>
          <cell r="AR105">
            <v>1974914.65</v>
          </cell>
          <cell r="AS105">
            <v>2422.13</v>
          </cell>
          <cell r="AT105">
            <v>815.36277986730681</v>
          </cell>
          <cell r="AU105">
            <v>0.11869127856078532</v>
          </cell>
          <cell r="AV105">
            <v>8.7204470121782118E-2</v>
          </cell>
          <cell r="AW105">
            <v>1765379.5</v>
          </cell>
          <cell r="AX105">
            <v>2287.98</v>
          </cell>
          <cell r="AY105">
            <v>771.58869395711497</v>
          </cell>
          <cell r="AZ105">
            <v>-2.8146110586927512E-2</v>
          </cell>
          <cell r="BA105">
            <v>1816507.11</v>
          </cell>
        </row>
        <row r="106">
          <cell r="B106" t="str">
            <v>13146</v>
          </cell>
          <cell r="C106" t="str">
            <v>Warden</v>
          </cell>
          <cell r="D106">
            <v>2429496.94</v>
          </cell>
          <cell r="E106">
            <v>982.63999999999987</v>
          </cell>
          <cell r="F106">
            <v>2472.4181185378166</v>
          </cell>
          <cell r="G106">
            <v>0.29027917422474953</v>
          </cell>
          <cell r="H106">
            <v>1.0221137203397803</v>
          </cell>
          <cell r="I106">
            <v>1882923.47</v>
          </cell>
          <cell r="J106">
            <v>972.81499999999983</v>
          </cell>
          <cell r="K106">
            <v>1935.5411563349664</v>
          </cell>
          <cell r="L106">
            <v>0.56719085352574627</v>
          </cell>
          <cell r="M106">
            <v>0.59742617629238182</v>
          </cell>
          <cell r="N106">
            <v>1201464.05</v>
          </cell>
          <cell r="O106">
            <v>966.53</v>
          </cell>
          <cell r="P106">
            <v>1243.0695891488108</v>
          </cell>
          <cell r="Q106">
            <v>1.9292687102285259E-2</v>
          </cell>
          <cell r="R106">
            <v>-0.26035419376268654</v>
          </cell>
          <cell r="S106">
            <v>1178723.31</v>
          </cell>
          <cell r="T106">
            <v>969.75000000000011</v>
          </cell>
          <cell r="U106">
            <v>1215.4919412219642</v>
          </cell>
          <cell r="V106">
            <v>-0.27435385773243504</v>
          </cell>
          <cell r="W106">
            <v>-0.4180206942949381</v>
          </cell>
          <cell r="X106">
            <v>1624377.56</v>
          </cell>
          <cell r="Y106">
            <v>995.55555555555566</v>
          </cell>
          <cell r="Z106">
            <v>1631.6292455357143</v>
          </cell>
          <cell r="AA106">
            <v>-0.19798470383038197</v>
          </cell>
          <cell r="AB106">
            <v>-0.20379357507436743</v>
          </cell>
          <cell r="AC106">
            <v>2025369.8</v>
          </cell>
          <cell r="AD106">
            <v>991.2861111111115</v>
          </cell>
          <cell r="AE106">
            <v>2043.1737893813586</v>
          </cell>
          <cell r="AF106">
            <v>-7.2428434616251302E-3</v>
          </cell>
          <cell r="AG106">
            <v>0.10507421537346806</v>
          </cell>
          <cell r="AH106">
            <v>2040146.26</v>
          </cell>
          <cell r="AI106">
            <v>956.88000000000011</v>
          </cell>
          <cell r="AJ106">
            <v>2132.0816194298131</v>
          </cell>
          <cell r="AK106">
            <v>0.11313648871263673</v>
          </cell>
          <cell r="AL106">
            <v>0.46388551611442663</v>
          </cell>
          <cell r="AM106">
            <v>1832790.75</v>
          </cell>
          <cell r="AN106">
            <v>924.8077777777778</v>
          </cell>
          <cell r="AO106">
            <v>1981.8072404235354</v>
          </cell>
          <cell r="AP106">
            <v>0.31509974828642778</v>
          </cell>
          <cell r="AQ106">
            <v>0.83989905279856314</v>
          </cell>
          <cell r="AR106">
            <v>1393651.51</v>
          </cell>
          <cell r="AS106">
            <v>951</v>
          </cell>
          <cell r="AT106">
            <v>1465.4590010515246</v>
          </cell>
          <cell r="AU106">
            <v>0.39905665345609542</v>
          </cell>
          <cell r="AV106">
            <v>0.41957197147739578</v>
          </cell>
          <cell r="AW106">
            <v>996136.58</v>
          </cell>
          <cell r="AX106">
            <v>922.89</v>
          </cell>
          <cell r="AY106">
            <v>1079.3665333896781</v>
          </cell>
          <cell r="AZ106">
            <v>1.466367925174529E-2</v>
          </cell>
          <cell r="BA106">
            <v>981740.65</v>
          </cell>
        </row>
        <row r="107">
          <cell r="B107" t="str">
            <v>13151</v>
          </cell>
          <cell r="C107" t="str">
            <v>Coulee-Hartline</v>
          </cell>
          <cell r="D107">
            <v>1457029.38</v>
          </cell>
          <cell r="E107">
            <v>201.29</v>
          </cell>
          <cell r="F107">
            <v>7238.458840478911</v>
          </cell>
          <cell r="G107">
            <v>0.15622825221760814</v>
          </cell>
          <cell r="H107">
            <v>0.27866827480166684</v>
          </cell>
          <cell r="I107">
            <v>1260157.22</v>
          </cell>
          <cell r="J107">
            <v>199.61999999999998</v>
          </cell>
          <cell r="K107">
            <v>6312.7803827271819</v>
          </cell>
          <cell r="L107">
            <v>0.1058960653739629</v>
          </cell>
          <cell r="M107">
            <v>0.30051143971875299</v>
          </cell>
          <cell r="N107">
            <v>1139489.74</v>
          </cell>
          <cell r="O107">
            <v>191.94</v>
          </cell>
          <cell r="P107">
            <v>5936.6976138376576</v>
          </cell>
          <cell r="Q107">
            <v>0.17597980537075172</v>
          </cell>
          <cell r="R107">
            <v>0.13070658088566728</v>
          </cell>
          <cell r="S107">
            <v>968970.5</v>
          </cell>
          <cell r="T107">
            <v>198.33999999999997</v>
          </cell>
          <cell r="U107">
            <v>4885.4013310476967</v>
          </cell>
          <cell r="V107">
            <v>-3.8498300972788502E-2</v>
          </cell>
          <cell r="W107">
            <v>4.6146269023828679E-2</v>
          </cell>
          <cell r="X107">
            <v>1007767.85</v>
          </cell>
          <cell r="Y107">
            <v>198.08199999999999</v>
          </cell>
          <cell r="Z107">
            <v>5087.6296180369745</v>
          </cell>
          <cell r="AA107">
            <v>8.8033718590674742E-2</v>
          </cell>
          <cell r="AB107">
            <v>0.44902583477794789</v>
          </cell>
          <cell r="AC107">
            <v>926228.51</v>
          </cell>
          <cell r="AD107">
            <v>192.58499999999998</v>
          </cell>
          <cell r="AE107">
            <v>4809.4530207440876</v>
          </cell>
          <cell r="AF107">
            <v>0.3317839420039892</v>
          </cell>
          <cell r="AG107">
            <v>0.96503555773235505</v>
          </cell>
          <cell r="AH107">
            <v>695479.56</v>
          </cell>
          <cell r="AI107">
            <v>177.04</v>
          </cell>
          <cell r="AJ107">
            <v>3928.3752824220519</v>
          </cell>
          <cell r="AK107">
            <v>0.47549125331507341</v>
          </cell>
          <cell r="AL107">
            <v>0.37704288980081979</v>
          </cell>
          <cell r="AM107">
            <v>471354.58</v>
          </cell>
          <cell r="AN107">
            <v>167.4</v>
          </cell>
          <cell r="AO107">
            <v>2815.7382317801671</v>
          </cell>
          <cell r="AP107">
            <v>-6.6722431117815062E-2</v>
          </cell>
          <cell r="AQ107">
            <v>-2.7104198780155086E-2</v>
          </cell>
          <cell r="AR107">
            <v>505052.94</v>
          </cell>
          <cell r="AS107">
            <v>167.11</v>
          </cell>
          <cell r="AT107">
            <v>3022.278379510502</v>
          </cell>
          <cell r="AU107">
            <v>4.245064240117969E-2</v>
          </cell>
          <cell r="AV107">
            <v>0.84129825846755291</v>
          </cell>
          <cell r="AW107">
            <v>484486.19</v>
          </cell>
          <cell r="AX107">
            <v>159.72999999999999</v>
          </cell>
          <cell r="AY107">
            <v>3033.1571401740439</v>
          </cell>
          <cell r="AZ107">
            <v>0.76631696847181985</v>
          </cell>
          <cell r="BA107">
            <v>274291.76</v>
          </cell>
        </row>
        <row r="108">
          <cell r="B108" t="str">
            <v>13156</v>
          </cell>
          <cell r="C108" t="str">
            <v>Soap Lake</v>
          </cell>
          <cell r="D108">
            <v>905852.93</v>
          </cell>
          <cell r="E108">
            <v>506.73</v>
          </cell>
          <cell r="F108">
            <v>1787.6441694788152</v>
          </cell>
          <cell r="G108">
            <v>0.27795083232512607</v>
          </cell>
          <cell r="H108">
            <v>0.4486111320779822</v>
          </cell>
          <cell r="I108">
            <v>708832.38</v>
          </cell>
          <cell r="J108">
            <v>474.41999999999996</v>
          </cell>
          <cell r="K108">
            <v>1494.1030732262554</v>
          </cell>
          <cell r="L108">
            <v>0.13354214844271731</v>
          </cell>
          <cell r="M108">
            <v>0.13832636763914241</v>
          </cell>
          <cell r="N108">
            <v>625325.12</v>
          </cell>
          <cell r="O108">
            <v>523.19999999999993</v>
          </cell>
          <cell r="P108">
            <v>1195.193272171254</v>
          </cell>
          <cell r="Q108">
            <v>4.2205922408776507E-3</v>
          </cell>
          <cell r="R108">
            <v>-0.20248892023199611</v>
          </cell>
          <cell r="S108">
            <v>622696.97</v>
          </cell>
          <cell r="T108">
            <v>449.89000000000004</v>
          </cell>
          <cell r="U108">
            <v>1384.1093822934492</v>
          </cell>
          <cell r="V108">
            <v>-0.20584074263166605</v>
          </cell>
          <cell r="W108">
            <v>-9.1768999458719663E-2</v>
          </cell>
          <cell r="X108">
            <v>784095.84</v>
          </cell>
          <cell r="Y108">
            <v>465.46733333333339</v>
          </cell>
          <cell r="Z108">
            <v>1684.5346254158901</v>
          </cell>
          <cell r="AA108">
            <v>0.14363837242287475</v>
          </cell>
          <cell r="AB108">
            <v>0.5927961759363114</v>
          </cell>
          <cell r="AC108">
            <v>685615.19</v>
          </cell>
          <cell r="AD108">
            <v>431.89666666666653</v>
          </cell>
          <cell r="AE108">
            <v>1587.4519136521858</v>
          </cell>
          <cell r="AF108">
            <v>0.39274460733760247</v>
          </cell>
          <cell r="AG108">
            <v>0.66136952893342016</v>
          </cell>
          <cell r="AH108">
            <v>492276.32</v>
          </cell>
          <cell r="AI108">
            <v>471.23999999999995</v>
          </cell>
          <cell r="AJ108">
            <v>1044.6403531109415</v>
          </cell>
          <cell r="AK108">
            <v>0.19287450131243111</v>
          </cell>
          <cell r="AL108">
            <v>0.46816909671822637</v>
          </cell>
          <cell r="AM108">
            <v>412680.73</v>
          </cell>
          <cell r="AN108">
            <v>499.38555555555553</v>
          </cell>
          <cell r="AO108">
            <v>826.37698549550896</v>
          </cell>
          <cell r="AP108">
            <v>0.23078253001712176</v>
          </cell>
          <cell r="AQ108">
            <v>-1.0129318119715354E-2</v>
          </cell>
          <cell r="AR108">
            <v>335299.46999999997</v>
          </cell>
          <cell r="AS108">
            <v>475.7</v>
          </cell>
          <cell r="AT108">
            <v>704.85488753416018</v>
          </cell>
          <cell r="AU108">
            <v>-0.1957387615288021</v>
          </cell>
          <cell r="AV108">
            <v>-0.52346870590737304</v>
          </cell>
          <cell r="AW108">
            <v>416903.67999999999</v>
          </cell>
          <cell r="AX108">
            <v>483.47</v>
          </cell>
          <cell r="AY108">
            <v>862.31551078660516</v>
          </cell>
          <cell r="AZ108">
            <v>-0.40749190524405404</v>
          </cell>
          <cell r="BA108">
            <v>703625.29</v>
          </cell>
        </row>
        <row r="109">
          <cell r="B109" t="str">
            <v>13160</v>
          </cell>
          <cell r="C109" t="str">
            <v>Royal</v>
          </cell>
          <cell r="D109">
            <v>3580163.66</v>
          </cell>
          <cell r="E109">
            <v>1716.3999999999999</v>
          </cell>
          <cell r="F109">
            <v>2085.8562456303894</v>
          </cell>
          <cell r="G109">
            <v>8.6502925920290852E-2</v>
          </cell>
          <cell r="H109">
            <v>0.18663533040807734</v>
          </cell>
          <cell r="I109">
            <v>3295125.65</v>
          </cell>
          <cell r="J109">
            <v>1678.6299999999999</v>
          </cell>
          <cell r="K109">
            <v>1962.9850830736971</v>
          </cell>
          <cell r="L109">
            <v>9.216027136141601E-2</v>
          </cell>
          <cell r="M109">
            <v>2.055567599064257E-2</v>
          </cell>
          <cell r="N109">
            <v>3017071.52</v>
          </cell>
          <cell r="O109">
            <v>1597.54</v>
          </cell>
          <cell r="P109">
            <v>1888.5733815741703</v>
          </cell>
          <cell r="Q109">
            <v>-6.5562351285233814E-2</v>
          </cell>
          <cell r="R109">
            <v>7.6573448213878709E-2</v>
          </cell>
          <cell r="S109">
            <v>3228756.38</v>
          </cell>
          <cell r="T109">
            <v>1557.5</v>
          </cell>
          <cell r="U109">
            <v>2073.0378041733547</v>
          </cell>
          <cell r="V109">
            <v>0.15210838272046012</v>
          </cell>
          <cell r="W109">
            <v>0.27033750956661107</v>
          </cell>
          <cell r="X109">
            <v>2802476.25</v>
          </cell>
          <cell r="Y109">
            <v>1563.2235555555551</v>
          </cell>
          <cell r="Z109">
            <v>1792.7546191587587</v>
          </cell>
          <cell r="AA109">
            <v>0.10261979568882043</v>
          </cell>
          <cell r="AB109">
            <v>0.31671648110047129</v>
          </cell>
          <cell r="AC109">
            <v>2541652.4</v>
          </cell>
          <cell r="AD109">
            <v>1515.6683333333333</v>
          </cell>
          <cell r="AE109">
            <v>1676.9185870699505</v>
          </cell>
          <cell r="AF109">
            <v>0.19417090664321146</v>
          </cell>
          <cell r="AG109">
            <v>0.14633114687142146</v>
          </cell>
          <cell r="AH109">
            <v>2128382.4500000002</v>
          </cell>
          <cell r="AI109">
            <v>1489.8200000000002</v>
          </cell>
          <cell r="AJ109">
            <v>1428.6171819414426</v>
          </cell>
          <cell r="AK109">
            <v>-4.0061066222310288E-2</v>
          </cell>
          <cell r="AL109">
            <v>2.6271271231451388E-2</v>
          </cell>
          <cell r="AM109">
            <v>2217206.09</v>
          </cell>
          <cell r="AN109">
            <v>1341.9788888888891</v>
          </cell>
          <cell r="AO109">
            <v>1652.1914825618217</v>
          </cell>
          <cell r="AP109">
            <v>6.9100580380380167E-2</v>
          </cell>
          <cell r="AQ109">
            <v>0.32405602296632507</v>
          </cell>
          <cell r="AR109">
            <v>2073898.5</v>
          </cell>
          <cell r="AS109">
            <v>1400.2900000000004</v>
          </cell>
          <cell r="AT109">
            <v>1481.0492826485938</v>
          </cell>
          <cell r="AU109">
            <v>0.2384765729855213</v>
          </cell>
          <cell r="AV109">
            <v>0.61740220591858896</v>
          </cell>
          <cell r="AW109">
            <v>1674556.1</v>
          </cell>
          <cell r="AX109">
            <v>1345.58</v>
          </cell>
          <cell r="AY109">
            <v>1244.48646680242</v>
          </cell>
          <cell r="AZ109">
            <v>0.3059610825093077</v>
          </cell>
          <cell r="BA109">
            <v>1282240.43</v>
          </cell>
        </row>
        <row r="110">
          <cell r="B110" t="str">
            <v>13161</v>
          </cell>
          <cell r="C110" t="str">
            <v>Moses Lake</v>
          </cell>
          <cell r="D110">
            <v>14857190.210000001</v>
          </cell>
          <cell r="E110">
            <v>8463.5500000000011</v>
          </cell>
          <cell r="F110">
            <v>1755.432437924984</v>
          </cell>
          <cell r="G110">
            <v>0.50244720659792586</v>
          </cell>
          <cell r="H110">
            <v>1.0504887307061048</v>
          </cell>
          <cell r="I110">
            <v>9888660.4100000001</v>
          </cell>
          <cell r="J110">
            <v>8257.15</v>
          </cell>
          <cell r="K110">
            <v>1197.58759499343</v>
          </cell>
          <cell r="L110">
            <v>0.36476591104265133</v>
          </cell>
          <cell r="M110">
            <v>1.7142428886864516</v>
          </cell>
          <cell r="N110">
            <v>7245682.4500000002</v>
          </cell>
          <cell r="O110">
            <v>8048.52</v>
          </cell>
          <cell r="P110">
            <v>900.25028825175309</v>
          </cell>
          <cell r="Q110">
            <v>0.98879739501467279</v>
          </cell>
          <cell r="R110">
            <v>0.53550368964054762</v>
          </cell>
          <cell r="S110">
            <v>3643248.16</v>
          </cell>
          <cell r="T110">
            <v>7725.2900000000009</v>
          </cell>
          <cell r="U110">
            <v>471.60018070519033</v>
          </cell>
          <cell r="V110">
            <v>-0.22792352127491641</v>
          </cell>
          <cell r="W110">
            <v>-0.20259801478859088</v>
          </cell>
          <cell r="X110">
            <v>4718765.9000000004</v>
          </cell>
          <cell r="Y110">
            <v>7621.6186666666663</v>
          </cell>
          <cell r="Z110">
            <v>619.12909926045461</v>
          </cell>
          <cell r="AA110">
            <v>3.2801810680912216E-2</v>
          </cell>
          <cell r="AB110">
            <v>2.4143164563826137E-2</v>
          </cell>
          <cell r="AC110">
            <v>4568897.78</v>
          </cell>
          <cell r="AD110">
            <v>7577.5677777777764</v>
          </cell>
          <cell r="AE110">
            <v>602.95043396363928</v>
          </cell>
          <cell r="AF110">
            <v>-8.3836473053601149E-3</v>
          </cell>
          <cell r="AG110">
            <v>-0.12643581177374461</v>
          </cell>
          <cell r="AH110">
            <v>4607525.6500000004</v>
          </cell>
          <cell r="AI110">
            <v>7468.130000000001</v>
          </cell>
          <cell r="AJ110">
            <v>616.95841529271718</v>
          </cell>
          <cell r="AK110">
            <v>-0.11905023968956036</v>
          </cell>
          <cell r="AL110">
            <v>-0.14979404435879612</v>
          </cell>
          <cell r="AM110">
            <v>5230179.8099999996</v>
          </cell>
          <cell r="AN110">
            <v>7234.08</v>
          </cell>
          <cell r="AO110">
            <v>722.99170177824953</v>
          </cell>
          <cell r="AP110">
            <v>-3.4898476683167354E-2</v>
          </cell>
          <cell r="AQ110">
            <v>4.6678245638653658E-2</v>
          </cell>
          <cell r="AR110">
            <v>5419305.3099999996</v>
          </cell>
          <cell r="AS110">
            <v>7150.630000000001</v>
          </cell>
          <cell r="AT110">
            <v>757.87802053805035</v>
          </cell>
          <cell r="AU110">
            <v>8.4526570884957811E-2</v>
          </cell>
          <cell r="AV110">
            <v>0.43880859225180946</v>
          </cell>
          <cell r="AW110">
            <v>4996931.8</v>
          </cell>
          <cell r="AX110">
            <v>6950.31</v>
          </cell>
          <cell r="AY110">
            <v>718.9509244911377</v>
          </cell>
          <cell r="AZ110">
            <v>0.32666974777553187</v>
          </cell>
          <cell r="BA110">
            <v>3766522.76</v>
          </cell>
        </row>
        <row r="111">
          <cell r="B111" t="str">
            <v>13165</v>
          </cell>
          <cell r="C111" t="str">
            <v>Ephrata</v>
          </cell>
          <cell r="D111">
            <v>8352574.4100000001</v>
          </cell>
          <cell r="E111">
            <v>2373.2500000000005</v>
          </cell>
          <cell r="F111">
            <v>3519.4667270620453</v>
          </cell>
          <cell r="G111">
            <v>0.23417231839288796</v>
          </cell>
          <cell r="H111">
            <v>0.35169877747593381</v>
          </cell>
          <cell r="I111">
            <v>6767753.8099999996</v>
          </cell>
          <cell r="J111">
            <v>2401.7400000000002</v>
          </cell>
          <cell r="K111">
            <v>2817.8544763379878</v>
          </cell>
          <cell r="L111">
            <v>9.5226944675024155E-2</v>
          </cell>
          <cell r="M111">
            <v>0.47649632862094154</v>
          </cell>
          <cell r="N111">
            <v>6179316.3899999997</v>
          </cell>
          <cell r="O111">
            <v>2358.6800000000003</v>
          </cell>
          <cell r="P111">
            <v>2619.8197254396523</v>
          </cell>
          <cell r="Q111">
            <v>0.3481190686548053</v>
          </cell>
          <cell r="R111">
            <v>0.30667801899349456</v>
          </cell>
          <cell r="S111">
            <v>4583657.7300000004</v>
          </cell>
          <cell r="T111">
            <v>2224.48</v>
          </cell>
          <cell r="U111">
            <v>2060.5524572034815</v>
          </cell>
          <cell r="V111">
            <v>-3.0739903191683147E-2</v>
          </cell>
          <cell r="W111">
            <v>0.27033220755961368</v>
          </cell>
          <cell r="X111">
            <v>4729027.58</v>
          </cell>
          <cell r="Y111">
            <v>2224.3018888888892</v>
          </cell>
          <cell r="Z111">
            <v>2126.0727258395227</v>
          </cell>
          <cell r="AA111">
            <v>0.31062055659022714</v>
          </cell>
          <cell r="AB111">
            <v>0.15893696530084295</v>
          </cell>
          <cell r="AC111">
            <v>3608235.47</v>
          </cell>
          <cell r="AD111">
            <v>2249.0183333333343</v>
          </cell>
          <cell r="AE111">
            <v>1604.3601852956581</v>
          </cell>
          <cell r="AF111">
            <v>-0.11573417685742045</v>
          </cell>
          <cell r="AG111">
            <v>0.68522193197684123</v>
          </cell>
          <cell r="AH111">
            <v>4080487.31</v>
          </cell>
          <cell r="AI111">
            <v>2227.25</v>
          </cell>
          <cell r="AJ111">
            <v>1832.0742215736896</v>
          </cell>
          <cell r="AK111">
            <v>0.90578657217323555</v>
          </cell>
          <cell r="AL111">
            <v>3.281767595551317</v>
          </cell>
          <cell r="AM111">
            <v>2141104.0299999998</v>
          </cell>
          <cell r="AN111">
            <v>2225.7855555555557</v>
          </cell>
          <cell r="AO111">
            <v>961.95431974828352</v>
          </cell>
          <cell r="AP111">
            <v>1.2467193641041696</v>
          </cell>
          <cell r="AQ111">
            <v>1.9582815250478347</v>
          </cell>
          <cell r="AR111">
            <v>952991.31</v>
          </cell>
          <cell r="AS111">
            <v>2211.65</v>
          </cell>
          <cell r="AT111">
            <v>430.8960775891303</v>
          </cell>
          <cell r="AU111">
            <v>0.31671163399946245</v>
          </cell>
          <cell r="AV111">
            <v>-0.20626913013990911</v>
          </cell>
          <cell r="AW111">
            <v>723766.15</v>
          </cell>
          <cell r="AX111">
            <v>2192.27</v>
          </cell>
          <cell r="AY111">
            <v>330.14462178472542</v>
          </cell>
          <cell r="AZ111">
            <v>-0.39718701546734042</v>
          </cell>
          <cell r="BA111">
            <v>1200647.9099999999</v>
          </cell>
        </row>
        <row r="112">
          <cell r="B112" t="str">
            <v>13167</v>
          </cell>
          <cell r="C112" t="str">
            <v>Wilson Creek</v>
          </cell>
          <cell r="D112">
            <v>854749.63</v>
          </cell>
          <cell r="E112">
            <v>151.60000000000002</v>
          </cell>
          <cell r="F112">
            <v>5638.1901715039567</v>
          </cell>
          <cell r="G112">
            <v>0.20837983895368153</v>
          </cell>
          <cell r="H112">
            <v>0.48856659325622531</v>
          </cell>
          <cell r="I112">
            <v>707351.78</v>
          </cell>
          <cell r="J112">
            <v>149</v>
          </cell>
          <cell r="K112">
            <v>4747.3273825503356</v>
          </cell>
          <cell r="L112">
            <v>0.23186976914903959</v>
          </cell>
          <cell r="M112">
            <v>0.19669000117477839</v>
          </cell>
          <cell r="N112">
            <v>574209.87</v>
          </cell>
          <cell r="O112">
            <v>172.59</v>
          </cell>
          <cell r="P112">
            <v>3327.0170345906481</v>
          </cell>
          <cell r="Q112">
            <v>-2.8558025251778807E-2</v>
          </cell>
          <cell r="R112">
            <v>-0.15297106224498014</v>
          </cell>
          <cell r="S112">
            <v>591090.24</v>
          </cell>
          <cell r="T112">
            <v>142.20999999999998</v>
          </cell>
          <cell r="U112">
            <v>4156.4604458195636</v>
          </cell>
          <cell r="V112">
            <v>-0.12807047690671053</v>
          </cell>
          <cell r="W112">
            <v>7.5552701924525151E-2</v>
          </cell>
          <cell r="X112">
            <v>677910.57</v>
          </cell>
          <cell r="Y112">
            <v>132.09066666666669</v>
          </cell>
          <cell r="Z112">
            <v>5132.1610156660054</v>
          </cell>
          <cell r="AA112">
            <v>0.23353169429205073</v>
          </cell>
          <cell r="AB112">
            <v>0.36947710001917716</v>
          </cell>
          <cell r="AC112">
            <v>549568.82999999996</v>
          </cell>
          <cell r="AD112">
            <v>121.11555555555555</v>
          </cell>
          <cell r="AE112">
            <v>4537.5577685222561</v>
          </cell>
          <cell r="AF112">
            <v>0.11020827949228196</v>
          </cell>
          <cell r="AG112">
            <v>0.37687226477993729</v>
          </cell>
          <cell r="AH112">
            <v>495014.17</v>
          </cell>
          <cell r="AI112">
            <v>118.24000000000001</v>
          </cell>
          <cell r="AJ112">
            <v>4186.520382273342</v>
          </cell>
          <cell r="AK112">
            <v>0.24019275501134391</v>
          </cell>
          <cell r="AL112">
            <v>0.60512664070456734</v>
          </cell>
          <cell r="AM112">
            <v>399142.93</v>
          </cell>
          <cell r="AN112">
            <v>119.1</v>
          </cell>
          <cell r="AO112">
            <v>3351.3260285474394</v>
          </cell>
          <cell r="AP112">
            <v>0.29425577936865582</v>
          </cell>
          <cell r="AQ112">
            <v>0.38852680488635127</v>
          </cell>
          <cell r="AR112">
            <v>308395.71000000002</v>
          </cell>
          <cell r="AS112">
            <v>123.21000000000001</v>
          </cell>
          <cell r="AT112">
            <v>2503.0087655222792</v>
          </cell>
          <cell r="AU112">
            <v>7.2838017817221018E-2</v>
          </cell>
          <cell r="AV112">
            <v>0.38650396748414145</v>
          </cell>
          <cell r="AW112">
            <v>287457.84999999998</v>
          </cell>
          <cell r="AX112">
            <v>127.55</v>
          </cell>
          <cell r="AY112">
            <v>2253.6875735005879</v>
          </cell>
          <cell r="AZ112">
            <v>0.29237027813863287</v>
          </cell>
          <cell r="BA112">
            <v>222426.85</v>
          </cell>
        </row>
        <row r="113">
          <cell r="B113" t="str">
            <v>13301</v>
          </cell>
          <cell r="C113" t="str">
            <v>Grand Coulee Dam</v>
          </cell>
          <cell r="D113">
            <v>808389.52</v>
          </cell>
          <cell r="E113">
            <v>705.70999999999992</v>
          </cell>
          <cell r="F113">
            <v>1145.4981791387399</v>
          </cell>
          <cell r="G113">
            <v>-0.23295824182489075</v>
          </cell>
          <cell r="H113">
            <v>0.15024822789541509</v>
          </cell>
          <cell r="I113">
            <v>1053905.49</v>
          </cell>
          <cell r="J113">
            <v>730.98099999999999</v>
          </cell>
          <cell r="K113">
            <v>1441.7686506215621</v>
          </cell>
          <cell r="L113">
            <v>0.49959010136814869</v>
          </cell>
          <cell r="M113">
            <v>0.75788487069980981</v>
          </cell>
          <cell r="N113">
            <v>702795.71</v>
          </cell>
          <cell r="O113">
            <v>696.77</v>
          </cell>
          <cell r="P113">
            <v>1008.6480617707421</v>
          </cell>
          <cell r="Q113">
            <v>0.17224358115994914</v>
          </cell>
          <cell r="R113">
            <v>0.10339317137386243</v>
          </cell>
          <cell r="S113">
            <v>599530.43999999994</v>
          </cell>
          <cell r="T113">
            <v>626.52</v>
          </cell>
          <cell r="U113">
            <v>956.92147098257033</v>
          </cell>
          <cell r="V113">
            <v>-5.8733876553163471E-2</v>
          </cell>
          <cell r="W113">
            <v>0.1701569273500797</v>
          </cell>
          <cell r="X113">
            <v>636940.42000000004</v>
          </cell>
          <cell r="Y113">
            <v>639.30700000000013</v>
          </cell>
          <cell r="Z113">
            <v>996.29821040595505</v>
          </cell>
          <cell r="AA113">
            <v>0.24317331539040682</v>
          </cell>
          <cell r="AB113">
            <v>-8.9310846367295679E-2</v>
          </cell>
          <cell r="AC113">
            <v>512350.46</v>
          </cell>
          <cell r="AD113">
            <v>632.94833333333315</v>
          </cell>
          <cell r="AE113">
            <v>809.46648093972942</v>
          </cell>
          <cell r="AF113">
            <v>-0.26744795568049096</v>
          </cell>
          <cell r="AG113">
            <v>0.57853603307580759</v>
          </cell>
          <cell r="AH113">
            <v>699404.86</v>
          </cell>
          <cell r="AI113">
            <v>659.13999999999987</v>
          </cell>
          <cell r="AJ113">
            <v>1061.0869617987075</v>
          </cell>
          <cell r="AK113">
            <v>1.1548448950711208</v>
          </cell>
          <cell r="AL113">
            <v>1.1036521843120974</v>
          </cell>
          <cell r="AM113">
            <v>324573.18</v>
          </cell>
          <cell r="AN113">
            <v>659.00888888888881</v>
          </cell>
          <cell r="AO113">
            <v>492.51715033349751</v>
          </cell>
          <cell r="AP113">
            <v>-2.3757028116556739E-2</v>
          </cell>
          <cell r="AQ113">
            <v>-6.9260697934368051E-2</v>
          </cell>
          <cell r="AR113">
            <v>332471.71999999997</v>
          </cell>
          <cell r="AS113">
            <v>710.01</v>
          </cell>
          <cell r="AT113">
            <v>468.26343290939559</v>
          </cell>
          <cell r="AU113">
            <v>-4.6611008865981504E-2</v>
          </cell>
          <cell r="AV113">
            <v>-6.0370225152512041E-3</v>
          </cell>
          <cell r="AW113">
            <v>348726.2</v>
          </cell>
          <cell r="AX113">
            <v>709.97</v>
          </cell>
          <cell r="AY113">
            <v>491.18441624293985</v>
          </cell>
          <cell r="AZ113">
            <v>4.2557640929406101E-2</v>
          </cell>
          <cell r="BA113">
            <v>334491.05</v>
          </cell>
        </row>
        <row r="114">
          <cell r="C114" t="str">
            <v>County Totals</v>
          </cell>
          <cell r="D114">
            <v>43734500.5</v>
          </cell>
          <cell r="E114">
            <v>20302.809999999998</v>
          </cell>
          <cell r="F114">
            <v>2154.1107117684696</v>
          </cell>
          <cell r="G114">
            <v>0.34783486936529234</v>
          </cell>
          <cell r="H114">
            <v>0.58836112797182472</v>
          </cell>
          <cell r="I114">
            <v>32447966.359999999</v>
          </cell>
          <cell r="J114">
            <v>20000.846000000001</v>
          </cell>
          <cell r="K114">
            <v>1622.3296934539667</v>
          </cell>
          <cell r="L114">
            <v>0.17845380326137311</v>
          </cell>
          <cell r="M114">
            <v>0.55907801022168591</v>
          </cell>
          <cell r="N114">
            <v>27534355.84</v>
          </cell>
          <cell r="O114">
            <v>19557.030000000002</v>
          </cell>
          <cell r="P114">
            <v>1407.9006802157585</v>
          </cell>
          <cell r="Q114">
            <v>0.32298610764964619</v>
          </cell>
          <cell r="R114">
            <v>0.26374484339709359</v>
          </cell>
          <cell r="S114">
            <v>20812278.890000001</v>
          </cell>
          <cell r="T114">
            <v>18737.14</v>
          </cell>
          <cell r="U114">
            <v>1110.7500338899106</v>
          </cell>
          <cell r="V114">
            <v>-4.4778447717639169E-2</v>
          </cell>
          <cell r="W114">
            <v>3.1186646950825962E-2</v>
          </cell>
          <cell r="X114">
            <v>21787907.57</v>
          </cell>
          <cell r="Y114">
            <v>18566.194777777779</v>
          </cell>
          <cell r="Z114">
            <v>1173.5257456244265</v>
          </cell>
          <cell r="AA114">
            <v>7.9526152322419608E-2</v>
          </cell>
          <cell r="AB114">
            <v>3.3107604247093209E-3</v>
          </cell>
          <cell r="AC114">
            <v>20182843.669999998</v>
          </cell>
          <cell r="AD114">
            <v>18371.864444444444</v>
          </cell>
          <cell r="AE114">
            <v>1098.5735133759483</v>
          </cell>
          <cell r="AF114">
            <v>-7.0600783254528524E-2</v>
          </cell>
          <cell r="AG114">
            <v>8.5736771746680721E-2</v>
          </cell>
          <cell r="AH114">
            <v>21716011.060000002</v>
          </cell>
          <cell r="AI114">
            <v>18099.310000000001</v>
          </cell>
          <cell r="AJ114">
            <v>1199.8253557732312</v>
          </cell>
          <cell r="AK114">
            <v>0.16821356440202853</v>
          </cell>
          <cell r="AL114">
            <v>0.36612472152468239</v>
          </cell>
          <cell r="AM114">
            <v>18589076.280000001</v>
          </cell>
          <cell r="AN114">
            <v>17377.685555555556</v>
          </cell>
          <cell r="AO114">
            <v>1069.7095548524969</v>
          </cell>
          <cell r="AP114">
            <v>0.16941350721600146</v>
          </cell>
          <cell r="AQ114">
            <v>0.37637232194485443</v>
          </cell>
          <cell r="AR114">
            <v>15896067.700000003</v>
          </cell>
          <cell r="AS114">
            <v>17438.82</v>
          </cell>
          <cell r="AT114">
            <v>911.53344664375243</v>
          </cell>
          <cell r="AU114">
            <v>0.17697658993314996</v>
          </cell>
          <cell r="AV114">
            <v>0.35985101263377506</v>
          </cell>
          <cell r="AW114">
            <v>13505848.66</v>
          </cell>
          <cell r="AX114">
            <v>16943.66</v>
          </cell>
          <cell r="AY114">
            <v>797.10338026140755</v>
          </cell>
          <cell r="AZ114">
            <v>0.15537643166803514</v>
          </cell>
          <cell r="BA114">
            <v>11689565.66</v>
          </cell>
        </row>
        <row r="117">
          <cell r="B117" t="str">
            <v>14005</v>
          </cell>
          <cell r="C117" t="str">
            <v>Aberdeen</v>
          </cell>
          <cell r="D117">
            <v>4228591.22</v>
          </cell>
          <cell r="E117">
            <v>3346.8000000000006</v>
          </cell>
          <cell r="F117">
            <v>1263.472935341221</v>
          </cell>
          <cell r="G117">
            <v>0.2138689294184303</v>
          </cell>
          <cell r="H117">
            <v>0.51586700136880714</v>
          </cell>
          <cell r="I117">
            <v>3483564.92</v>
          </cell>
          <cell r="J117">
            <v>3316.33</v>
          </cell>
          <cell r="K117">
            <v>1050.4277077371673</v>
          </cell>
          <cell r="L117">
            <v>0.24878968777548771</v>
          </cell>
          <cell r="M117">
            <v>4.0000914025393949E-2</v>
          </cell>
          <cell r="N117">
            <v>2789552.92</v>
          </cell>
          <cell r="O117">
            <v>3275.96</v>
          </cell>
          <cell r="P117">
            <v>851.52227743928495</v>
          </cell>
          <cell r="Q117">
            <v>-0.1671929034920335</v>
          </cell>
          <cell r="R117">
            <v>-0.11513873300401942</v>
          </cell>
          <cell r="S117">
            <v>3349578.71</v>
          </cell>
          <cell r="T117">
            <v>3232.09</v>
          </cell>
          <cell r="U117">
            <v>1036.3506925859119</v>
          </cell>
          <cell r="V117">
            <v>6.2504475173520743E-2</v>
          </cell>
          <cell r="W117">
            <v>-0.15904849287205713</v>
          </cell>
          <cell r="X117">
            <v>3152531.39</v>
          </cell>
          <cell r="Y117">
            <v>3228.0695555555558</v>
          </cell>
          <cell r="Z117">
            <v>976.59958552455805</v>
          </cell>
          <cell r="AA117">
            <v>-0.20851956224409823</v>
          </cell>
          <cell r="AB117">
            <v>-0.23544562337515013</v>
          </cell>
          <cell r="AC117">
            <v>3983081.88</v>
          </cell>
          <cell r="AD117">
            <v>3279.6172222222208</v>
          </cell>
          <cell r="AE117">
            <v>1214.495964044585</v>
          </cell>
          <cell r="AF117">
            <v>-3.4019869407506571E-2</v>
          </cell>
          <cell r="AG117">
            <v>0.55857356097441124</v>
          </cell>
          <cell r="AH117">
            <v>4123357.98</v>
          </cell>
          <cell r="AI117">
            <v>3363.34</v>
          </cell>
          <cell r="AJ117">
            <v>1225.9712012463801</v>
          </cell>
          <cell r="AK117">
            <v>0.61346337426055009</v>
          </cell>
          <cell r="AL117">
            <v>1.3135373393128171</v>
          </cell>
          <cell r="AM117">
            <v>2555594.41</v>
          </cell>
          <cell r="AN117">
            <v>3256.37</v>
          </cell>
          <cell r="AO117">
            <v>784.79853640710371</v>
          </cell>
          <cell r="AP117">
            <v>0.43389516999300393</v>
          </cell>
          <cell r="AQ117">
            <v>0.39314374656629741</v>
          </cell>
          <cell r="AR117">
            <v>1782274.23</v>
          </cell>
          <cell r="AS117">
            <v>3399.5499999999997</v>
          </cell>
          <cell r="AT117">
            <v>524.2676913120855</v>
          </cell>
          <cell r="AU117">
            <v>-2.8420085567974481E-2</v>
          </cell>
          <cell r="AV117">
            <v>4.0093253881423763E-2</v>
          </cell>
          <cell r="AW117">
            <v>1834408.27</v>
          </cell>
          <cell r="AX117">
            <v>3619.03</v>
          </cell>
          <cell r="AY117">
            <v>506.87843703975926</v>
          </cell>
          <cell r="AZ117">
            <v>7.0517451453749283E-2</v>
          </cell>
          <cell r="BA117">
            <v>1713571.57</v>
          </cell>
        </row>
        <row r="118">
          <cell r="B118" t="str">
            <v>14028</v>
          </cell>
          <cell r="C118" t="str">
            <v>Hoquiam</v>
          </cell>
          <cell r="D118">
            <v>2962114.17</v>
          </cell>
          <cell r="E118">
            <v>1685.14</v>
          </cell>
          <cell r="F118">
            <v>1757.7852107243314</v>
          </cell>
          <cell r="G118">
            <v>7.4855944976307627E-4</v>
          </cell>
          <cell r="H118">
            <v>4.3419892961362783E-2</v>
          </cell>
          <cell r="I118">
            <v>2959898.51</v>
          </cell>
          <cell r="J118">
            <v>1691.94</v>
          </cell>
          <cell r="K118">
            <v>1749.4110370344101</v>
          </cell>
          <cell r="L118">
            <v>4.2639415374288905E-2</v>
          </cell>
          <cell r="M118">
            <v>0.57534476950438818</v>
          </cell>
          <cell r="N118">
            <v>2838851.54</v>
          </cell>
          <cell r="O118">
            <v>1680.53</v>
          </cell>
          <cell r="P118">
            <v>1689.2596621303994</v>
          </cell>
          <cell r="Q118">
            <v>0.51092002304446504</v>
          </cell>
          <cell r="R118">
            <v>0.28738597966162988</v>
          </cell>
          <cell r="S118">
            <v>1878889.35</v>
          </cell>
          <cell r="T118">
            <v>1605.83</v>
          </cell>
          <cell r="U118">
            <v>1170.0425013855763</v>
          </cell>
          <cell r="V118">
            <v>-0.14794564899101659</v>
          </cell>
          <cell r="W118">
            <v>-0.32342968712080772</v>
          </cell>
          <cell r="X118">
            <v>2205128.52</v>
          </cell>
          <cell r="Y118">
            <v>1666.0784444444444</v>
          </cell>
          <cell r="Z118">
            <v>1323.5442348786298</v>
          </cell>
          <cell r="AA118">
            <v>-0.20595404262883807</v>
          </cell>
          <cell r="AB118">
            <v>4.5440289203986253E-2</v>
          </cell>
          <cell r="AC118">
            <v>2777079.21</v>
          </cell>
          <cell r="AD118">
            <v>1761.2416666666666</v>
          </cell>
          <cell r="AE118">
            <v>1576.7735130045564</v>
          </cell>
          <cell r="AF118">
            <v>0.31659922136637081</v>
          </cell>
          <cell r="AG118">
            <v>0.69895026282965267</v>
          </cell>
          <cell r="AH118">
            <v>2109282.13</v>
          </cell>
          <cell r="AI118">
            <v>1893.21</v>
          </cell>
          <cell r="AJ118">
            <v>1114.1300384003887</v>
          </cell>
          <cell r="AK118">
            <v>0.2904080719920803</v>
          </cell>
          <cell r="AL118">
            <v>0.62825525957034956</v>
          </cell>
          <cell r="AM118">
            <v>1634585.35</v>
          </cell>
          <cell r="AN118">
            <v>1899.9711111111108</v>
          </cell>
          <cell r="AO118">
            <v>860.32115985389271</v>
          </cell>
          <cell r="AP118">
            <v>0.26181422366392537</v>
          </cell>
          <cell r="AQ118">
            <v>0.96998911735766402</v>
          </cell>
          <cell r="AR118">
            <v>1295424.73</v>
          </cell>
          <cell r="AS118">
            <v>1956.99</v>
          </cell>
          <cell r="AT118">
            <v>661.94754699819623</v>
          </cell>
          <cell r="AU118">
            <v>0.56123546589720141</v>
          </cell>
          <cell r="AV118">
            <v>1.2225878939180457</v>
          </cell>
          <cell r="AW118">
            <v>829743.34</v>
          </cell>
          <cell r="AX118">
            <v>1955.27</v>
          </cell>
          <cell r="AY118">
            <v>424.36253816608445</v>
          </cell>
          <cell r="AZ118">
            <v>0.42360838096947934</v>
          </cell>
          <cell r="BA118">
            <v>582845.22</v>
          </cell>
        </row>
        <row r="119">
          <cell r="B119" t="str">
            <v>14064</v>
          </cell>
          <cell r="C119" t="str">
            <v>North Beach</v>
          </cell>
          <cell r="D119">
            <v>1053471.29</v>
          </cell>
          <cell r="E119">
            <v>679.4</v>
          </cell>
          <cell r="F119">
            <v>1550.5906535178099</v>
          </cell>
          <cell r="G119">
            <v>0.29435177287101133</v>
          </cell>
          <cell r="H119">
            <v>1.1762741027376042</v>
          </cell>
          <cell r="I119">
            <v>813898.75</v>
          </cell>
          <cell r="J119">
            <v>673.3900000000001</v>
          </cell>
          <cell r="K119">
            <v>1208.6588009919956</v>
          </cell>
          <cell r="L119">
            <v>0.68136216780573844</v>
          </cell>
          <cell r="M119">
            <v>0.52625298877605076</v>
          </cell>
          <cell r="N119">
            <v>484071.05</v>
          </cell>
          <cell r="O119">
            <v>649.78</v>
          </cell>
          <cell r="P119">
            <v>744.97683831450649</v>
          </cell>
          <cell r="Q119">
            <v>-9.2252092975371805E-2</v>
          </cell>
          <cell r="R119">
            <v>4.9709822772753244E-2</v>
          </cell>
          <cell r="S119">
            <v>533265.94999999995</v>
          </cell>
          <cell r="T119">
            <v>644.16000000000008</v>
          </cell>
          <cell r="U119">
            <v>827.8470411077991</v>
          </cell>
          <cell r="V119">
            <v>0.15638914135692242</v>
          </cell>
          <cell r="W119">
            <v>0.51673941014780223</v>
          </cell>
          <cell r="X119">
            <v>461147.49</v>
          </cell>
          <cell r="Y119">
            <v>638.03711111111124</v>
          </cell>
          <cell r="Z119">
            <v>722.75966706220834</v>
          </cell>
          <cell r="AA119">
            <v>0.31161678703419859</v>
          </cell>
          <cell r="AB119">
            <v>1.7992528117133151E-2</v>
          </cell>
          <cell r="AC119">
            <v>351587.06</v>
          </cell>
          <cell r="AD119">
            <v>623.82611111111112</v>
          </cell>
          <cell r="AE119">
            <v>563.59785802133251</v>
          </cell>
          <cell r="AF119">
            <v>-0.22386436482030905</v>
          </cell>
          <cell r="AG119">
            <v>4.5706304538371739E-2</v>
          </cell>
          <cell r="AH119">
            <v>452996.93</v>
          </cell>
          <cell r="AI119">
            <v>654.56999999999994</v>
          </cell>
          <cell r="AJ119">
            <v>692.05269107964011</v>
          </cell>
          <cell r="AK119">
            <v>0.3473241752342292</v>
          </cell>
          <cell r="AL119">
            <v>0.99122593094838818</v>
          </cell>
          <cell r="AM119">
            <v>336219.7</v>
          </cell>
          <cell r="AN119">
            <v>639.81777777777768</v>
          </cell>
          <cell r="AO119">
            <v>525.49290075646547</v>
          </cell>
          <cell r="AP119">
            <v>0.47791152830922679</v>
          </cell>
          <cell r="AQ119">
            <v>0.58741738075804051</v>
          </cell>
          <cell r="AR119">
            <v>227496.5</v>
          </cell>
          <cell r="AS119">
            <v>653.82999999999993</v>
          </cell>
          <cell r="AT119">
            <v>347.94441980331283</v>
          </cell>
          <cell r="AU119">
            <v>7.4094998483496211E-2</v>
          </cell>
          <cell r="AV119">
            <v>-0.40086465909082836</v>
          </cell>
          <cell r="AW119">
            <v>211802.96</v>
          </cell>
          <cell r="AX119">
            <v>675.33</v>
          </cell>
          <cell r="AY119">
            <v>313.62883331112192</v>
          </cell>
          <cell r="AZ119">
            <v>-0.44219520456283218</v>
          </cell>
          <cell r="BA119">
            <v>379708.03</v>
          </cell>
        </row>
        <row r="120">
          <cell r="B120" t="str">
            <v>14065</v>
          </cell>
          <cell r="C120" t="str">
            <v>McCleary</v>
          </cell>
          <cell r="D120">
            <v>666691.80000000005</v>
          </cell>
          <cell r="E120">
            <v>313.73</v>
          </cell>
          <cell r="F120">
            <v>2125.0495649125046</v>
          </cell>
          <cell r="G120">
            <v>0.59850828354927033</v>
          </cell>
          <cell r="H120">
            <v>0.5735625587673957</v>
          </cell>
          <cell r="I120">
            <v>417071.22</v>
          </cell>
          <cell r="J120">
            <v>273.14999999999998</v>
          </cell>
          <cell r="K120">
            <v>1526.8944535969249</v>
          </cell>
          <cell r="L120">
            <v>-1.5605627470685342E-2</v>
          </cell>
          <cell r="M120">
            <v>4.0760396930635337E-2</v>
          </cell>
          <cell r="N120">
            <v>423683.06</v>
          </cell>
          <cell r="O120">
            <v>266.86</v>
          </cell>
          <cell r="P120">
            <v>1587.6604211946337</v>
          </cell>
          <cell r="Q120">
            <v>5.7259596330780663E-2</v>
          </cell>
          <cell r="R120">
            <v>-0.19142960503545181</v>
          </cell>
          <cell r="S120">
            <v>400737.02</v>
          </cell>
          <cell r="T120">
            <v>289.75</v>
          </cell>
          <cell r="U120">
            <v>1383.0440724762727</v>
          </cell>
          <cell r="V120">
            <v>-0.23522056667001021</v>
          </cell>
          <cell r="W120">
            <v>-0.30855448214160525</v>
          </cell>
          <cell r="X120">
            <v>523990.32</v>
          </cell>
          <cell r="Y120">
            <v>305.54999999999995</v>
          </cell>
          <cell r="Z120">
            <v>1714.9085910652923</v>
          </cell>
          <cell r="AA120">
            <v>-9.5888974357332984E-2</v>
          </cell>
          <cell r="AB120">
            <v>0.10050704908788967</v>
          </cell>
          <cell r="AC120">
            <v>579564.13</v>
          </cell>
          <cell r="AD120">
            <v>310.24222222222221</v>
          </cell>
          <cell r="AE120">
            <v>1868.1020457133852</v>
          </cell>
          <cell r="AF120">
            <v>0.2172255595551652</v>
          </cell>
          <cell r="AG120">
            <v>0.77403556022756681</v>
          </cell>
          <cell r="AH120">
            <v>476135.36</v>
          </cell>
          <cell r="AI120">
            <v>284.7</v>
          </cell>
          <cell r="AJ120">
            <v>1672.4108184053389</v>
          </cell>
          <cell r="AK120">
            <v>0.45744192298745989</v>
          </cell>
          <cell r="AL120">
            <v>0.73188812709899898</v>
          </cell>
          <cell r="AM120">
            <v>326692.51</v>
          </cell>
          <cell r="AN120">
            <v>263.81</v>
          </cell>
          <cell r="AO120">
            <v>1238.3628747962548</v>
          </cell>
          <cell r="AP120">
            <v>0.18830678587108302</v>
          </cell>
          <cell r="AQ120">
            <v>0.61393833448317336</v>
          </cell>
          <cell r="AR120">
            <v>274922.7</v>
          </cell>
          <cell r="AS120">
            <v>252.41</v>
          </cell>
          <cell r="AT120">
            <v>1089.1909987718395</v>
          </cell>
          <cell r="AU120">
            <v>0.35818321806525999</v>
          </cell>
          <cell r="AV120">
            <v>2.8790508696210686E-2</v>
          </cell>
          <cell r="AW120">
            <v>202419.45</v>
          </cell>
          <cell r="AX120">
            <v>266.89</v>
          </cell>
          <cell r="AY120">
            <v>758.43774588781901</v>
          </cell>
          <cell r="AZ120">
            <v>-0.24252450257651628</v>
          </cell>
          <cell r="BA120">
            <v>267229.03999999998</v>
          </cell>
        </row>
        <row r="121">
          <cell r="B121" t="str">
            <v>14066</v>
          </cell>
          <cell r="C121" t="str">
            <v>Montesano</v>
          </cell>
          <cell r="D121">
            <v>2009680.97</v>
          </cell>
          <cell r="E121">
            <v>1377.1200000000001</v>
          </cell>
          <cell r="F121">
            <v>1459.3361290228881</v>
          </cell>
          <cell r="G121">
            <v>0.48413182786770176</v>
          </cell>
          <cell r="H121">
            <v>0.82615706118978027</v>
          </cell>
          <cell r="I121">
            <v>1354112.17</v>
          </cell>
          <cell r="J121">
            <v>1280.6199999999997</v>
          </cell>
          <cell r="K121">
            <v>1057.3879605191237</v>
          </cell>
          <cell r="L121">
            <v>0.23045475267077645</v>
          </cell>
          <cell r="M121">
            <v>0.5012595510973834</v>
          </cell>
          <cell r="N121">
            <v>1100497.33</v>
          </cell>
          <cell r="O121">
            <v>1256.2000000000003</v>
          </cell>
          <cell r="P121">
            <v>876.05264289125921</v>
          </cell>
          <cell r="Q121">
            <v>0.22008513343445488</v>
          </cell>
          <cell r="R121">
            <v>0.70134057150247786</v>
          </cell>
          <cell r="S121">
            <v>901984.05</v>
          </cell>
          <cell r="T121">
            <v>1235.28</v>
          </cell>
          <cell r="U121">
            <v>730.1859092675345</v>
          </cell>
          <cell r="V121">
            <v>0.39444414564197039</v>
          </cell>
          <cell r="W121">
            <v>0.55775353323141685</v>
          </cell>
          <cell r="X121">
            <v>646841.29</v>
          </cell>
          <cell r="Y121">
            <v>1210.1620000000005</v>
          </cell>
          <cell r="Z121">
            <v>534.50801628211741</v>
          </cell>
          <cell r="AA121">
            <v>0.11711432695230867</v>
          </cell>
          <cell r="AB121">
            <v>0.11634934747695183</v>
          </cell>
          <cell r="AC121">
            <v>579028.73</v>
          </cell>
          <cell r="AD121">
            <v>1222.1766666666665</v>
          </cell>
          <cell r="AE121">
            <v>473.76843773267916</v>
          </cell>
          <cell r="AF121">
            <v>-6.8478172457410089E-4</v>
          </cell>
          <cell r="AG121">
            <v>3.0602241609356531</v>
          </cell>
          <cell r="AH121">
            <v>579425.51</v>
          </cell>
          <cell r="AI121">
            <v>1221.68</v>
          </cell>
          <cell r="AJ121">
            <v>474.28582771265798</v>
          </cell>
          <cell r="AK121">
            <v>3.0630064334881326</v>
          </cell>
          <cell r="AL121">
            <v>12.682740851157265</v>
          </cell>
          <cell r="AM121">
            <v>142610.04</v>
          </cell>
          <cell r="AN121">
            <v>1268.6133333333332</v>
          </cell>
          <cell r="AO121">
            <v>112.41411094528411</v>
          </cell>
          <cell r="AP121">
            <v>3.8753931460373079</v>
          </cell>
          <cell r="AQ121">
            <v>1.3734237855907374</v>
          </cell>
          <cell r="AR121">
            <v>-49596.71</v>
          </cell>
          <cell r="AS121">
            <v>1270.8999999999999</v>
          </cell>
          <cell r="AT121">
            <v>-39.02487213785507</v>
          </cell>
          <cell r="AU121">
            <v>-1.8254258339808751</v>
          </cell>
          <cell r="AV121">
            <v>-1.1588177272450575</v>
          </cell>
          <cell r="AW121">
            <v>60086.21</v>
          </cell>
          <cell r="AX121">
            <v>1221.24</v>
          </cell>
          <cell r="AY121">
            <v>49.200984245520942</v>
          </cell>
          <cell r="AZ121">
            <v>-0.8075929772162459</v>
          </cell>
          <cell r="BA121">
            <v>312286.99</v>
          </cell>
        </row>
        <row r="122">
          <cell r="B122" t="str">
            <v>14068</v>
          </cell>
          <cell r="C122" t="str">
            <v>Elma</v>
          </cell>
          <cell r="D122">
            <v>5303414.29</v>
          </cell>
          <cell r="E122">
            <v>1445.8700000000001</v>
          </cell>
          <cell r="F122">
            <v>3667.9744997821376</v>
          </cell>
          <cell r="G122">
            <v>0.24203710783007643</v>
          </cell>
          <cell r="H122">
            <v>0.8520919686312467</v>
          </cell>
          <cell r="I122">
            <v>4269932.24</v>
          </cell>
          <cell r="J122">
            <v>1499.3140000000001</v>
          </cell>
          <cell r="K122">
            <v>2847.9239438836694</v>
          </cell>
          <cell r="L122">
            <v>0.49117281356188924</v>
          </cell>
          <cell r="M122">
            <v>1.0665167613236703</v>
          </cell>
          <cell r="N122">
            <v>2863472.43</v>
          </cell>
          <cell r="O122">
            <v>1540.0400000000002</v>
          </cell>
          <cell r="P122">
            <v>1859.3493870289083</v>
          </cell>
          <cell r="Q122">
            <v>0.38583317944718026</v>
          </cell>
          <cell r="R122">
            <v>1.0081647427676443</v>
          </cell>
          <cell r="S122">
            <v>2066246.12</v>
          </cell>
          <cell r="T122">
            <v>1500.05</v>
          </cell>
          <cell r="U122">
            <v>1377.4514982833907</v>
          </cell>
          <cell r="V122">
            <v>0.44906672213513971</v>
          </cell>
          <cell r="W122">
            <v>0.81670117606750881</v>
          </cell>
          <cell r="X122">
            <v>1425915.1</v>
          </cell>
          <cell r="Y122">
            <v>1541.4705555555554</v>
          </cell>
          <cell r="Z122">
            <v>925.03557389462526</v>
          </cell>
          <cell r="AA122">
            <v>0.25370429692200436</v>
          </cell>
          <cell r="AB122">
            <v>0.1438601164780447</v>
          </cell>
          <cell r="AC122">
            <v>1137361.58</v>
          </cell>
          <cell r="AD122">
            <v>1611.8577777777771</v>
          </cell>
          <cell r="AE122">
            <v>705.62154780680987</v>
          </cell>
          <cell r="AF122">
            <v>-8.7615700698833371E-2</v>
          </cell>
          <cell r="AG122">
            <v>0.70932297958194779</v>
          </cell>
          <cell r="AH122">
            <v>1246581.71</v>
          </cell>
          <cell r="AI122">
            <v>1690.48</v>
          </cell>
          <cell r="AJ122">
            <v>737.41287090057256</v>
          </cell>
          <cell r="AK122">
            <v>0.87346820949372961</v>
          </cell>
          <cell r="AL122">
            <v>0.5092299860043682</v>
          </cell>
          <cell r="AM122">
            <v>665387.17000000004</v>
          </cell>
          <cell r="AN122">
            <v>1705.8766666666663</v>
          </cell>
          <cell r="AO122">
            <v>390.05584811719496</v>
          </cell>
          <cell r="AP122">
            <v>-0.19441921760059658</v>
          </cell>
          <cell r="AQ122">
            <v>-0.47217218928730353</v>
          </cell>
          <cell r="AR122">
            <v>825972</v>
          </cell>
          <cell r="AS122">
            <v>1742.1599999999999</v>
          </cell>
          <cell r="AT122">
            <v>474.10800385728066</v>
          </cell>
          <cell r="AU122">
            <v>-0.34478599509216973</v>
          </cell>
          <cell r="AV122">
            <v>-0.46088679074927913</v>
          </cell>
          <cell r="AW122">
            <v>1260614.08</v>
          </cell>
          <cell r="AX122">
            <v>1821.72</v>
          </cell>
          <cell r="AY122">
            <v>691.99112926245527</v>
          </cell>
          <cell r="AZ122">
            <v>-0.17719522902054186</v>
          </cell>
          <cell r="BA122">
            <v>1532093.79</v>
          </cell>
        </row>
        <row r="123">
          <cell r="B123" t="str">
            <v>14077</v>
          </cell>
          <cell r="C123" t="str">
            <v>Taholah</v>
          </cell>
          <cell r="D123">
            <v>855239.15</v>
          </cell>
          <cell r="E123">
            <v>182.07000000000002</v>
          </cell>
          <cell r="F123">
            <v>4697.309551271489</v>
          </cell>
          <cell r="G123">
            <v>0.68740173140169669</v>
          </cell>
          <cell r="H123">
            <v>1.2120839538476746</v>
          </cell>
          <cell r="I123">
            <v>506837.9</v>
          </cell>
          <cell r="J123">
            <v>192.14</v>
          </cell>
          <cell r="K123">
            <v>2637.857291558239</v>
          </cell>
          <cell r="L123">
            <v>0.31094090558395543</v>
          </cell>
          <cell r="M123">
            <v>0.24843077237453937</v>
          </cell>
          <cell r="N123">
            <v>386621.47</v>
          </cell>
          <cell r="O123">
            <v>185.61999999999998</v>
          </cell>
          <cell r="P123">
            <v>2082.8653701109797</v>
          </cell>
          <cell r="Q123">
            <v>-4.7683410398709832E-2</v>
          </cell>
          <cell r="R123">
            <v>-0.51562651671516901</v>
          </cell>
          <cell r="S123">
            <v>405979.98</v>
          </cell>
          <cell r="T123">
            <v>205.94</v>
          </cell>
          <cell r="U123">
            <v>1971.3507817811012</v>
          </cell>
          <cell r="V123">
            <v>-0.49137346910272206</v>
          </cell>
          <cell r="W123">
            <v>-0.60180431167348314</v>
          </cell>
          <cell r="X123">
            <v>798188.76</v>
          </cell>
          <cell r="Y123">
            <v>186.52499999999998</v>
          </cell>
          <cell r="Z123">
            <v>4279.2588661037398</v>
          </cell>
          <cell r="AA123">
            <v>-0.21711577328840459</v>
          </cell>
          <cell r="AB123">
            <v>-0.45424776731750854</v>
          </cell>
          <cell r="AC123">
            <v>1019548.91</v>
          </cell>
          <cell r="AD123">
            <v>188.16500000000002</v>
          </cell>
          <cell r="AE123">
            <v>5418.3770095394993</v>
          </cell>
          <cell r="AF123">
            <v>-0.30289535277156676</v>
          </cell>
          <cell r="AG123">
            <v>-0.38052424347137292</v>
          </cell>
          <cell r="AH123">
            <v>1462547.86</v>
          </cell>
          <cell r="AI123">
            <v>193.71</v>
          </cell>
          <cell r="AJ123">
            <v>7550.1928656238706</v>
          </cell>
          <cell r="AK123">
            <v>-0.11135902049777625</v>
          </cell>
          <cell r="AL123">
            <v>0.36141303290501647</v>
          </cell>
          <cell r="AM123">
            <v>1645825.36</v>
          </cell>
          <cell r="AN123">
            <v>191.89999999999998</v>
          </cell>
          <cell r="AO123">
            <v>8576.4739968733738</v>
          </cell>
          <cell r="AP123">
            <v>0.53201693857019527</v>
          </cell>
          <cell r="AQ123">
            <v>2.6128695816105538</v>
          </cell>
          <cell r="AR123">
            <v>1074286.6599999999</v>
          </cell>
          <cell r="AS123">
            <v>194.81</v>
          </cell>
          <cell r="AT123">
            <v>5514.5354961244284</v>
          </cell>
          <cell r="AU123">
            <v>1.3582438879444649</v>
          </cell>
          <cell r="AV123">
            <v>0.25371696451829562</v>
          </cell>
          <cell r="AW123">
            <v>455545.19</v>
          </cell>
          <cell r="AX123">
            <v>198.93</v>
          </cell>
          <cell r="AY123">
            <v>2289.9773287085909</v>
          </cell>
          <cell r="AZ123">
            <v>-0.468368402891915</v>
          </cell>
          <cell r="BA123">
            <v>856881.33</v>
          </cell>
        </row>
        <row r="124">
          <cell r="B124" t="str">
            <v>14097</v>
          </cell>
          <cell r="C124" t="str">
            <v>Lake Quinault</v>
          </cell>
          <cell r="D124">
            <v>485229.75</v>
          </cell>
          <cell r="E124">
            <v>168.04</v>
          </cell>
          <cell r="F124">
            <v>2887.5848012378005</v>
          </cell>
          <cell r="G124">
            <v>3.5032760438268484</v>
          </cell>
          <cell r="H124">
            <v>8.0465287845432414</v>
          </cell>
          <cell r="I124">
            <v>107750.39</v>
          </cell>
          <cell r="J124">
            <v>164.7</v>
          </cell>
          <cell r="K124">
            <v>654.2221615057681</v>
          </cell>
          <cell r="L124">
            <v>1.0088772476971171</v>
          </cell>
          <cell r="M124">
            <v>1.3576997161361699</v>
          </cell>
          <cell r="N124">
            <v>53637.120000000003</v>
          </cell>
          <cell r="O124">
            <v>163.57999999999998</v>
          </cell>
          <cell r="P124">
            <v>327.89534172881775</v>
          </cell>
          <cell r="Q124">
            <v>0.17364050931381023</v>
          </cell>
          <cell r="R124">
            <v>-0.19227457392605446</v>
          </cell>
          <cell r="S124">
            <v>45701.49</v>
          </cell>
          <cell r="T124">
            <v>157.47999999999996</v>
          </cell>
          <cell r="U124">
            <v>290.20504191008388</v>
          </cell>
          <cell r="V124">
            <v>-0.31177782322272041</v>
          </cell>
          <cell r="W124">
            <v>-0.67925209079410531</v>
          </cell>
          <cell r="X124">
            <v>66405.14</v>
          </cell>
          <cell r="Y124">
            <v>170.18477777777775</v>
          </cell>
          <cell r="Z124">
            <v>390.19435737495786</v>
          </cell>
          <cell r="AA124">
            <v>-0.53394714667892162</v>
          </cell>
          <cell r="AB124">
            <v>-0.22985969338494883</v>
          </cell>
          <cell r="AC124">
            <v>142484.14000000001</v>
          </cell>
          <cell r="AD124">
            <v>198.6322222222222</v>
          </cell>
          <cell r="AE124">
            <v>717.32641565372091</v>
          </cell>
          <cell r="AF124">
            <v>0.65247417997133794</v>
          </cell>
          <cell r="AG124">
            <v>0.22895484601939925</v>
          </cell>
          <cell r="AH124">
            <v>86224.73</v>
          </cell>
          <cell r="AI124">
            <v>212.69000000000003</v>
          </cell>
          <cell r="AJ124">
            <v>405.4009591424138</v>
          </cell>
          <cell r="AK124">
            <v>-0.25629407048241115</v>
          </cell>
          <cell r="AL124">
            <v>-0.21840459221485939</v>
          </cell>
          <cell r="AM124">
            <v>115939.28</v>
          </cell>
          <cell r="AN124">
            <v>220.90444444444444</v>
          </cell>
          <cell r="AO124">
            <v>524.83905559970628</v>
          </cell>
          <cell r="AP124">
            <v>5.0946855152989169E-2</v>
          </cell>
          <cell r="AQ124">
            <v>0.13791611266440584</v>
          </cell>
          <cell r="AR124">
            <v>110318.88</v>
          </cell>
          <cell r="AS124">
            <v>238.64</v>
          </cell>
          <cell r="AT124">
            <v>462.28159570901784</v>
          </cell>
          <cell r="AU124">
            <v>8.2753240170984982E-2</v>
          </cell>
          <cell r="AV124">
            <v>6.2773934106993021</v>
          </cell>
          <cell r="AW124">
            <v>101887.37</v>
          </cell>
          <cell r="AX124">
            <v>239.6</v>
          </cell>
          <cell r="AY124">
            <v>425.2394407345576</v>
          </cell>
          <cell r="AZ124">
            <v>5.7211929188501705</v>
          </cell>
          <cell r="BA124">
            <v>15159.12</v>
          </cell>
        </row>
        <row r="125">
          <cell r="B125" t="str">
            <v>14099</v>
          </cell>
          <cell r="C125" t="str">
            <v>Cosmopolis</v>
          </cell>
          <cell r="D125">
            <v>593640.55000000005</v>
          </cell>
          <cell r="E125">
            <v>146.57999999999998</v>
          </cell>
          <cell r="F125">
            <v>4049.9423522990865</v>
          </cell>
          <cell r="G125">
            <v>0.87651512081485294</v>
          </cell>
          <cell r="H125">
            <v>1.3559714180181326</v>
          </cell>
          <cell r="I125">
            <v>316352.65999999997</v>
          </cell>
          <cell r="J125">
            <v>135.44999999999999</v>
          </cell>
          <cell r="K125">
            <v>2335.5678110003691</v>
          </cell>
          <cell r="L125">
            <v>0.25550356183385386</v>
          </cell>
          <cell r="M125">
            <v>0.46100603748105906</v>
          </cell>
          <cell r="N125">
            <v>251972.73</v>
          </cell>
          <cell r="O125">
            <v>128.26999999999998</v>
          </cell>
          <cell r="P125">
            <v>1964.3933109846421</v>
          </cell>
          <cell r="Q125">
            <v>0.16368131632142693</v>
          </cell>
          <cell r="R125">
            <v>0.13728107057534103</v>
          </cell>
          <cell r="S125">
            <v>216530.7</v>
          </cell>
          <cell r="T125">
            <v>125.10000000000001</v>
          </cell>
          <cell r="U125">
            <v>1730.8609112709833</v>
          </cell>
          <cell r="V125">
            <v>-2.2686834768079877E-2</v>
          </cell>
          <cell r="W125">
            <v>-0.28002606301881261</v>
          </cell>
          <cell r="X125">
            <v>221557.13</v>
          </cell>
          <cell r="Y125">
            <v>147.64599999999996</v>
          </cell>
          <cell r="Z125">
            <v>1500.5969006949058</v>
          </cell>
          <cell r="AA125">
            <v>-0.26331296600272969</v>
          </cell>
          <cell r="AB125">
            <v>-0.19981831349809798</v>
          </cell>
          <cell r="AC125">
            <v>300747.96999999997</v>
          </cell>
          <cell r="AD125">
            <v>160.76388888888889</v>
          </cell>
          <cell r="AE125">
            <v>1870.743312311015</v>
          </cell>
          <cell r="AF125">
            <v>8.6189453016580445E-2</v>
          </cell>
          <cell r="AG125">
            <v>0.24713548772345945</v>
          </cell>
          <cell r="AH125">
            <v>276883.53000000003</v>
          </cell>
          <cell r="AI125">
            <v>166.44</v>
          </cell>
          <cell r="AJ125">
            <v>1663.5636265320838</v>
          </cell>
          <cell r="AK125">
            <v>0.1481749194488102</v>
          </cell>
          <cell r="AL125">
            <v>6.7385070985907763E-2</v>
          </cell>
          <cell r="AM125">
            <v>241151</v>
          </cell>
          <cell r="AN125">
            <v>167.28</v>
          </cell>
          <cell r="AO125">
            <v>1441.6009086561453</v>
          </cell>
          <cell r="AP125">
            <v>-7.0363711220661568E-2</v>
          </cell>
          <cell r="AQ125">
            <v>0.27467670574584235</v>
          </cell>
          <cell r="AR125">
            <v>259403.6</v>
          </cell>
          <cell r="AS125">
            <v>169</v>
          </cell>
          <cell r="AT125">
            <v>1534.9325443786984</v>
          </cell>
          <cell r="AU125">
            <v>0.3711563555888725</v>
          </cell>
          <cell r="AV125">
            <v>0.42300112807205442</v>
          </cell>
          <cell r="AW125">
            <v>189186.01</v>
          </cell>
          <cell r="AX125">
            <v>173.34</v>
          </cell>
          <cell r="AY125">
            <v>1091.4157724702895</v>
          </cell>
          <cell r="AZ125">
            <v>3.7810985065168612E-2</v>
          </cell>
          <cell r="BA125">
            <v>182293.32</v>
          </cell>
        </row>
        <row r="126">
          <cell r="B126" t="str">
            <v>14104</v>
          </cell>
          <cell r="C126" t="str">
            <v>Satsop</v>
          </cell>
          <cell r="D126">
            <v>489412.36</v>
          </cell>
          <cell r="E126">
            <v>68.599999999999994</v>
          </cell>
          <cell r="F126">
            <v>7134.2909620991259</v>
          </cell>
          <cell r="G126">
            <v>0.41573435893860788</v>
          </cell>
          <cell r="H126">
            <v>0.59366989723465846</v>
          </cell>
          <cell r="I126">
            <v>345695.05</v>
          </cell>
          <cell r="J126">
            <v>58.8</v>
          </cell>
          <cell r="K126">
            <v>5879.1675170068029</v>
          </cell>
          <cell r="L126">
            <v>0.12568426920813791</v>
          </cell>
          <cell r="M126">
            <v>0.33616431322644585</v>
          </cell>
          <cell r="N126">
            <v>307097.7</v>
          </cell>
          <cell r="O126">
            <v>58.599999999999994</v>
          </cell>
          <cell r="P126">
            <v>5240.5750853242325</v>
          </cell>
          <cell r="Q126">
            <v>0.18697964409360543</v>
          </cell>
          <cell r="R126">
            <v>0.42575167296103683</v>
          </cell>
          <cell r="S126">
            <v>258721.96</v>
          </cell>
          <cell r="T126">
            <v>56.949999999999996</v>
          </cell>
          <cell r="U126">
            <v>4542.9668129938545</v>
          </cell>
          <cell r="V126">
            <v>0.20115932910522749</v>
          </cell>
          <cell r="W126">
            <v>0.6037691264384345</v>
          </cell>
          <cell r="X126">
            <v>215393.54</v>
          </cell>
          <cell r="Y126">
            <v>50.779999999999994</v>
          </cell>
          <cell r="Z126">
            <v>4241.7002756990951</v>
          </cell>
          <cell r="AA126">
            <v>0.33518434030989103</v>
          </cell>
          <cell r="AB126">
            <v>1.4871012681248323</v>
          </cell>
          <cell r="AC126">
            <v>161321.20000000001</v>
          </cell>
          <cell r="AD126">
            <v>52.555555555555557</v>
          </cell>
          <cell r="AE126">
            <v>3069.5365750528545</v>
          </cell>
          <cell r="AF126">
            <v>0.86273999255232869</v>
          </cell>
          <cell r="AG126">
            <v>1.9415523082589687</v>
          </cell>
          <cell r="AH126">
            <v>86604.25</v>
          </cell>
          <cell r="AI126">
            <v>55.05</v>
          </cell>
          <cell r="AJ126">
            <v>1573.1925522252498</v>
          </cell>
          <cell r="AK126">
            <v>0.57915346211494079</v>
          </cell>
          <cell r="AL126">
            <v>0.5513969052404547</v>
          </cell>
          <cell r="AM126">
            <v>54842.2</v>
          </cell>
          <cell r="AN126">
            <v>46.5</v>
          </cell>
          <cell r="AO126">
            <v>1179.4021505376343</v>
          </cell>
          <cell r="AP126">
            <v>-1.7576858450040742E-2</v>
          </cell>
          <cell r="AQ126">
            <v>1.0001648501541276</v>
          </cell>
          <cell r="AR126">
            <v>55823.4</v>
          </cell>
          <cell r="AS126">
            <v>56.45</v>
          </cell>
          <cell r="AT126">
            <v>988.89991142604072</v>
          </cell>
          <cell r="AU126">
            <v>1.0359504632581102</v>
          </cell>
          <cell r="AV126">
            <v>-0.41163432275404133</v>
          </cell>
          <cell r="AW126">
            <v>27418.84</v>
          </cell>
          <cell r="AX126">
            <v>49.61</v>
          </cell>
          <cell r="AY126">
            <v>552.68776456359603</v>
          </cell>
          <cell r="AZ126">
            <v>-0.71101179136529524</v>
          </cell>
          <cell r="BA126">
            <v>94878.75</v>
          </cell>
        </row>
        <row r="127">
          <cell r="B127" t="str">
            <v>14117</v>
          </cell>
          <cell r="C127" t="str">
            <v>Wishkah Valley</v>
          </cell>
          <cell r="D127">
            <v>491073.27</v>
          </cell>
          <cell r="E127">
            <v>150.51000000000002</v>
          </cell>
          <cell r="F127">
            <v>3262.7285230217258</v>
          </cell>
          <cell r="G127">
            <v>-0.33670111474721459</v>
          </cell>
          <cell r="H127">
            <v>-0.51979168327017078</v>
          </cell>
          <cell r="I127">
            <v>740349.91</v>
          </cell>
          <cell r="J127">
            <v>146.07999999999998</v>
          </cell>
          <cell r="K127">
            <v>5068.1127464403071</v>
          </cell>
          <cell r="L127">
            <v>-0.27603026718969942</v>
          </cell>
          <cell r="M127">
            <v>-0.12953551322702891</v>
          </cell>
          <cell r="N127">
            <v>1022625.5</v>
          </cell>
          <cell r="O127">
            <v>145.60999999999999</v>
          </cell>
          <cell r="P127">
            <v>7023.0444337614181</v>
          </cell>
          <cell r="Q127">
            <v>0.20234927970539351</v>
          </cell>
          <cell r="R127">
            <v>-7.0433842141913547E-2</v>
          </cell>
          <cell r="S127">
            <v>850522.82</v>
          </cell>
          <cell r="T127">
            <v>140.99</v>
          </cell>
          <cell r="U127">
            <v>6032.5045747925378</v>
          </cell>
          <cell r="V127">
            <v>-0.22687510730172014</v>
          </cell>
          <cell r="W127">
            <v>0.58685495447135838</v>
          </cell>
          <cell r="X127">
            <v>1100110.51</v>
          </cell>
          <cell r="Y127">
            <v>136.02799999999999</v>
          </cell>
          <cell r="Z127">
            <v>8087.3828182433035</v>
          </cell>
          <cell r="AA127">
            <v>1.0525208403691191</v>
          </cell>
          <cell r="AB127">
            <v>2.022459730113217</v>
          </cell>
          <cell r="AC127">
            <v>535980.18999999994</v>
          </cell>
          <cell r="AD127">
            <v>119.12444444444444</v>
          </cell>
          <cell r="AE127">
            <v>4499.3300283550343</v>
          </cell>
          <cell r="AF127">
            <v>0.47255982529739721</v>
          </cell>
          <cell r="AG127">
            <v>0.38282721061806985</v>
          </cell>
          <cell r="AH127">
            <v>363978.55</v>
          </cell>
          <cell r="AI127">
            <v>127.99000000000001</v>
          </cell>
          <cell r="AJ127">
            <v>2843.8045941089144</v>
          </cell>
          <cell r="AK127">
            <v>-6.0936481586549483E-2</v>
          </cell>
          <cell r="AL127">
            <v>0.4194601911548379</v>
          </cell>
          <cell r="AM127">
            <v>387597.37</v>
          </cell>
          <cell r="AN127">
            <v>144.69444444444443</v>
          </cell>
          <cell r="AO127">
            <v>2678.7301439815706</v>
          </cell>
          <cell r="AP127">
            <v>0.51156994529296418</v>
          </cell>
          <cell r="AQ127">
            <v>-0.16992564080901107</v>
          </cell>
          <cell r="AR127">
            <v>256420.4</v>
          </cell>
          <cell r="AS127">
            <v>159.44</v>
          </cell>
          <cell r="AT127">
            <v>1608.256397390868</v>
          </cell>
          <cell r="AU127">
            <v>-0.45085282902333146</v>
          </cell>
          <cell r="AV127">
            <v>1.1043115505449643</v>
          </cell>
          <cell r="AW127">
            <v>466942.95</v>
          </cell>
          <cell r="AX127">
            <v>174.62</v>
          </cell>
          <cell r="AY127">
            <v>2674.0519413583784</v>
          </cell>
          <cell r="AZ127">
            <v>2.8319628357593221</v>
          </cell>
          <cell r="BA127">
            <v>121854.77</v>
          </cell>
        </row>
        <row r="128">
          <cell r="B128" t="str">
            <v>14172</v>
          </cell>
          <cell r="C128" t="str">
            <v>Ocosta</v>
          </cell>
          <cell r="D128">
            <v>1270474.32</v>
          </cell>
          <cell r="E128">
            <v>621.54999999999995</v>
          </cell>
          <cell r="F128">
            <v>2044.0420239723276</v>
          </cell>
          <cell r="G128">
            <v>0.13956207802667966</v>
          </cell>
          <cell r="H128">
            <v>8.3914509810934262E-2</v>
          </cell>
          <cell r="I128">
            <v>1114879.43</v>
          </cell>
          <cell r="J128">
            <v>636.08000000000015</v>
          </cell>
          <cell r="K128">
            <v>1752.7346088542317</v>
          </cell>
          <cell r="L128">
            <v>-4.8832414915128963E-2</v>
          </cell>
          <cell r="M128">
            <v>0.11702505640935323</v>
          </cell>
          <cell r="N128">
            <v>1172116.72</v>
          </cell>
          <cell r="O128">
            <v>664.2</v>
          </cell>
          <cell r="P128">
            <v>1764.7044866004214</v>
          </cell>
          <cell r="Q128">
            <v>0.17437250167611948</v>
          </cell>
          <cell r="R128">
            <v>0.24693069106804613</v>
          </cell>
          <cell r="S128">
            <v>998079.16</v>
          </cell>
          <cell r="T128">
            <v>630.21</v>
          </cell>
          <cell r="U128">
            <v>1583.7247266784088</v>
          </cell>
          <cell r="V128">
            <v>6.1784646088330744E-2</v>
          </cell>
          <cell r="W128">
            <v>0.17364278859115906</v>
          </cell>
          <cell r="X128">
            <v>940001.5</v>
          </cell>
          <cell r="Y128">
            <v>646.19555555555564</v>
          </cell>
          <cell r="Z128">
            <v>1454.6703268360452</v>
          </cell>
          <cell r="AA128">
            <v>0.1053491806600514</v>
          </cell>
          <cell r="AB128">
            <v>-0.14943177654290957</v>
          </cell>
          <cell r="AC128">
            <v>850411.36</v>
          </cell>
          <cell r="AD128">
            <v>659.00277777777785</v>
          </cell>
          <cell r="AE128">
            <v>1290.4518595015195</v>
          </cell>
          <cell r="AF128">
            <v>-0.23049816443598425</v>
          </cell>
          <cell r="AG128">
            <v>-0.21977523349570269</v>
          </cell>
          <cell r="AH128">
            <v>1105145.33</v>
          </cell>
          <cell r="AI128">
            <v>664.54</v>
          </cell>
          <cell r="AJ128">
            <v>1663.0230384927922</v>
          </cell>
          <cell r="AK128">
            <v>1.3934899755530862E-2</v>
          </cell>
          <cell r="AL128">
            <v>-0.22364111893882363</v>
          </cell>
          <cell r="AM128">
            <v>1089956.8899999999</v>
          </cell>
          <cell r="AN128">
            <v>644.48888888888894</v>
          </cell>
          <cell r="AO128">
            <v>1691.1957813254255</v>
          </cell>
          <cell r="AP128">
            <v>-0.23431091951922781</v>
          </cell>
          <cell r="AQ128">
            <v>-0.16382815501035888</v>
          </cell>
          <cell r="AR128">
            <v>1423498.02</v>
          </cell>
          <cell r="AS128">
            <v>630.1</v>
          </cell>
          <cell r="AT128">
            <v>2259.1620695127758</v>
          </cell>
          <cell r="AU128">
            <v>9.2051416567953598E-2</v>
          </cell>
          <cell r="AV128">
            <v>4.9985315674928338E-2</v>
          </cell>
          <cell r="AW128">
            <v>1303508.24</v>
          </cell>
          <cell r="AX128">
            <v>646.42999999999995</v>
          </cell>
          <cell r="AY128">
            <v>2016.4723790665657</v>
          </cell>
          <cell r="AZ128">
            <v>-3.8520256697462618E-2</v>
          </cell>
          <cell r="BA128">
            <v>1355731.36</v>
          </cell>
        </row>
        <row r="129">
          <cell r="B129" t="str">
            <v>14400</v>
          </cell>
          <cell r="C129" t="str">
            <v>Oakville</v>
          </cell>
          <cell r="D129">
            <v>367664.32</v>
          </cell>
          <cell r="E129">
            <v>230.61999999999998</v>
          </cell>
          <cell r="F129">
            <v>1594.2429971381496</v>
          </cell>
          <cell r="G129">
            <v>-0.597844645009314</v>
          </cell>
          <cell r="H129">
            <v>-0.59783735603187316</v>
          </cell>
          <cell r="I129">
            <v>914234.55</v>
          </cell>
          <cell r="J129">
            <v>246.00000000000003</v>
          </cell>
          <cell r="K129">
            <v>3716.4006097560973</v>
          </cell>
          <cell r="L129">
            <v>1.8124780263089109E-5</v>
          </cell>
          <cell r="M129">
            <v>-0.41045176511467452</v>
          </cell>
          <cell r="N129">
            <v>914217.98</v>
          </cell>
          <cell r="O129">
            <v>257.36999999999995</v>
          </cell>
          <cell r="P129">
            <v>3552.1544080506669</v>
          </cell>
          <cell r="Q129">
            <v>-0.41046245035321871</v>
          </cell>
          <cell r="R129">
            <v>-0.36916299733346541</v>
          </cell>
          <cell r="S129">
            <v>1550737.49</v>
          </cell>
          <cell r="T129">
            <v>266.41999999999996</v>
          </cell>
          <cell r="U129">
            <v>5820.6496884618282</v>
          </cell>
          <cell r="V129">
            <v>7.0053982217922681E-2</v>
          </cell>
          <cell r="W129">
            <v>9.3734744146278484E-2</v>
          </cell>
          <cell r="X129">
            <v>1449214.26</v>
          </cell>
          <cell r="Y129">
            <v>287.714</v>
          </cell>
          <cell r="Z129">
            <v>5036.995975169787</v>
          </cell>
          <cell r="AA129">
            <v>2.2130436708690349E-2</v>
          </cell>
          <cell r="AB129">
            <v>0.10968193706047374</v>
          </cell>
          <cell r="AC129">
            <v>1417836.91</v>
          </cell>
          <cell r="AD129">
            <v>267.23055555555555</v>
          </cell>
          <cell r="AE129">
            <v>5305.6691329792211</v>
          </cell>
          <cell r="AF129">
            <v>8.5655897924049193E-2</v>
          </cell>
          <cell r="AG129">
            <v>0.57130208811723138</v>
          </cell>
          <cell r="AH129">
            <v>1305972.6499999999</v>
          </cell>
          <cell r="AI129">
            <v>291.33999999999992</v>
          </cell>
          <cell r="AJ129">
            <v>4482.6410722866767</v>
          </cell>
          <cell r="AK129">
            <v>0.44732975809537517</v>
          </cell>
          <cell r="AL129">
            <v>2.5401844149415065</v>
          </cell>
          <cell r="AM129">
            <v>902332.48</v>
          </cell>
          <cell r="AN129">
            <v>267.58333333333337</v>
          </cell>
          <cell r="AO129">
            <v>3372.1550171286199</v>
          </cell>
          <cell r="AP129">
            <v>1.4460109350617096</v>
          </cell>
          <cell r="AQ129">
            <v>4.7105394855369829</v>
          </cell>
          <cell r="AR129">
            <v>368899.61</v>
          </cell>
          <cell r="AS129">
            <v>266.01</v>
          </cell>
          <cell r="AT129">
            <v>1386.7885041915717</v>
          </cell>
          <cell r="AU129">
            <v>2.5169758370043311</v>
          </cell>
          <cell r="AV129">
            <v>28.716058691090407</v>
          </cell>
          <cell r="AW129">
            <v>-243180.94</v>
          </cell>
          <cell r="AX129">
            <v>258.52999999999997</v>
          </cell>
          <cell r="AY129">
            <v>-940.62948207171326</v>
          </cell>
          <cell r="AZ129">
            <v>-20.589012538111753</v>
          </cell>
          <cell r="BA129">
            <v>12414.15</v>
          </cell>
        </row>
        <row r="130">
          <cell r="C130" t="str">
            <v>County Totals</v>
          </cell>
          <cell r="D130">
            <v>20776697.460000001</v>
          </cell>
          <cell r="E130">
            <v>10416.030000000001</v>
          </cell>
          <cell r="F130">
            <v>1994.6848712993337</v>
          </cell>
          <cell r="G130">
            <v>0.19787854275633343</v>
          </cell>
          <cell r="H130">
            <v>0.4222414843283282</v>
          </cell>
          <cell r="I130">
            <v>17344577.700000003</v>
          </cell>
          <cell r="J130">
            <v>10313.994000000001</v>
          </cell>
          <cell r="K130">
            <v>1681.6548177165898</v>
          </cell>
          <cell r="L130">
            <v>0.1873002425235307</v>
          </cell>
          <cell r="M130">
            <v>0.2888912967274041</v>
          </cell>
          <cell r="N130">
            <v>14608417.550000001</v>
          </cell>
          <cell r="O130">
            <v>10272.620000000004</v>
          </cell>
          <cell r="P130">
            <v>1422.0731955431033</v>
          </cell>
          <cell r="Q130">
            <v>8.5564754866004344E-2</v>
          </cell>
          <cell r="R130">
            <v>0.10615988848670203</v>
          </cell>
          <cell r="S130">
            <v>13456974.800000003</v>
          </cell>
          <cell r="T130">
            <v>10090.250000000002</v>
          </cell>
          <cell r="U130">
            <v>1333.6611877802829</v>
          </cell>
          <cell r="V130">
            <v>1.8971814927097395E-2</v>
          </cell>
          <cell r="W130">
            <v>-2.7396469971049511E-2</v>
          </cell>
          <cell r="X130">
            <v>13206424.950000001</v>
          </cell>
          <cell r="Y130">
            <v>10214.441000000003</v>
          </cell>
          <cell r="Z130">
            <v>1292.9170524358599</v>
          </cell>
          <cell r="AA130">
            <v>-4.5504972972647273E-2</v>
          </cell>
          <cell r="AB130">
            <v>-3.4274726933402375E-2</v>
          </cell>
          <cell r="AC130">
            <v>13836033.27</v>
          </cell>
          <cell r="AD130">
            <v>10454.436111111108</v>
          </cell>
          <cell r="AE130">
            <v>1323.4605025989767</v>
          </cell>
          <cell r="AF130">
            <v>1.1765641225203651E-2</v>
          </cell>
          <cell r="AG130">
            <v>0.37007605099988272</v>
          </cell>
          <cell r="AH130">
            <v>13675136.52</v>
          </cell>
          <cell r="AI130">
            <v>10819.739999999998</v>
          </cell>
          <cell r="AJ130">
            <v>1263.9062047701702</v>
          </cell>
          <cell r="AK130">
            <v>0.35414368226695359</v>
          </cell>
          <cell r="AL130">
            <v>0.72990352679241877</v>
          </cell>
          <cell r="AM130">
            <v>10098733.760000002</v>
          </cell>
          <cell r="AN130">
            <v>10717.810000000001</v>
          </cell>
          <cell r="AO130">
            <v>942.23855059942287</v>
          </cell>
          <cell r="AP130">
            <v>0.27748890272589888</v>
          </cell>
          <cell r="AQ130">
            <v>0.50718777007275606</v>
          </cell>
          <cell r="AR130">
            <v>7905144.0200000005</v>
          </cell>
          <cell r="AS130">
            <v>10990.29</v>
          </cell>
          <cell r="AT130">
            <v>719.28438831004462</v>
          </cell>
          <cell r="AU130">
            <v>0.17980498058083094</v>
          </cell>
          <cell r="AV130">
            <v>6.4386692360919554E-2</v>
          </cell>
          <cell r="AW130">
            <v>6700381.9700000007</v>
          </cell>
          <cell r="AX130">
            <v>11300.540000000003</v>
          </cell>
          <cell r="AY130">
            <v>592.92582212885395</v>
          </cell>
          <cell r="AZ130">
            <v>-9.7828276808163403E-2</v>
          </cell>
          <cell r="BA130">
            <v>7426947.4400000013</v>
          </cell>
        </row>
        <row r="133">
          <cell r="B133" t="str">
            <v>15201</v>
          </cell>
          <cell r="C133" t="str">
            <v>Oak Harbor</v>
          </cell>
          <cell r="D133">
            <v>3089199.22</v>
          </cell>
          <cell r="E133">
            <v>5781.4700000000021</v>
          </cell>
          <cell r="F133">
            <v>534.32763985629936</v>
          </cell>
          <cell r="G133">
            <v>-0.18213199625136145</v>
          </cell>
          <cell r="H133">
            <v>-0.17738053343876803</v>
          </cell>
          <cell r="I133">
            <v>3777136.66</v>
          </cell>
          <cell r="J133">
            <v>5463.1299999999992</v>
          </cell>
          <cell r="K133">
            <v>691.38692654211059</v>
          </cell>
          <cell r="L133">
            <v>5.8095717044993021E-3</v>
          </cell>
          <cell r="M133">
            <v>-0.35641510577758878</v>
          </cell>
          <cell r="N133">
            <v>3755319.86</v>
          </cell>
          <cell r="O133">
            <v>5402.5399999999991</v>
          </cell>
          <cell r="P133">
            <v>695.10264801371216</v>
          </cell>
          <cell r="Q133">
            <v>-0.36013246212028238</v>
          </cell>
          <cell r="R133">
            <v>-0.23227011542090181</v>
          </cell>
          <cell r="S133">
            <v>5868901.9800000004</v>
          </cell>
          <cell r="T133">
            <v>5304.2400000000016</v>
          </cell>
          <cell r="U133">
            <v>1106.4548323605263</v>
          </cell>
          <cell r="V133">
            <v>0.19982627517418483</v>
          </cell>
          <cell r="W133">
            <v>0.84340758952720207</v>
          </cell>
          <cell r="X133">
            <v>4891459.79</v>
          </cell>
          <cell r="Y133">
            <v>5469.3576666666659</v>
          </cell>
          <cell r="Z133">
            <v>894.33898605887498</v>
          </cell>
          <cell r="AA133">
            <v>0.53639541629440091</v>
          </cell>
          <cell r="AB133">
            <v>0.98393362342333035</v>
          </cell>
          <cell r="AC133">
            <v>3183724.54</v>
          </cell>
          <cell r="AD133">
            <v>5519.9811111111103</v>
          </cell>
          <cell r="AE133">
            <v>576.76366565666603</v>
          </cell>
          <cell r="AF133">
            <v>0.29129103249236271</v>
          </cell>
          <cell r="AG133">
            <v>-0.18261997323983581</v>
          </cell>
          <cell r="AH133">
            <v>2465536.0099999998</v>
          </cell>
          <cell r="AI133">
            <v>5482.82</v>
          </cell>
          <cell r="AJ133">
            <v>449.6839236013584</v>
          </cell>
          <cell r="AK133">
            <v>-0.3670055733427402</v>
          </cell>
          <cell r="AL133">
            <v>-4.8489035392379698E-2</v>
          </cell>
          <cell r="AM133">
            <v>3895035.89</v>
          </cell>
          <cell r="AN133">
            <v>5442.5066666666671</v>
          </cell>
          <cell r="AO133">
            <v>715.66947521730185</v>
          </cell>
          <cell r="AP133">
            <v>0.50319011437809069</v>
          </cell>
          <cell r="AQ133">
            <v>1.6867899446967847</v>
          </cell>
          <cell r="AR133">
            <v>2591179.8199999998</v>
          </cell>
          <cell r="AS133">
            <v>5433.95</v>
          </cell>
          <cell r="AT133">
            <v>476.85014032149724</v>
          </cell>
          <cell r="AU133">
            <v>0.78739197324243992</v>
          </cell>
          <cell r="AV133">
            <v>0.54875219640377304</v>
          </cell>
          <cell r="AW133">
            <v>1449698.7</v>
          </cell>
          <cell r="AX133">
            <v>5504.56</v>
          </cell>
          <cell r="AY133">
            <v>263.36322975860014</v>
          </cell>
          <cell r="AZ133">
            <v>-0.13351283904769889</v>
          </cell>
          <cell r="BA133">
            <v>1673075.8</v>
          </cell>
        </row>
        <row r="134">
          <cell r="B134" t="str">
            <v>15204</v>
          </cell>
          <cell r="C134" t="str">
            <v>Coupeville</v>
          </cell>
          <cell r="D134">
            <v>1460387.73</v>
          </cell>
          <cell r="E134">
            <v>974.79</v>
          </cell>
          <cell r="F134">
            <v>1498.1562490382544</v>
          </cell>
          <cell r="G134">
            <v>0.12467680865052853</v>
          </cell>
          <cell r="H134">
            <v>1.8830083157367269E-2</v>
          </cell>
          <cell r="I134">
            <v>1298495.46</v>
          </cell>
          <cell r="J134">
            <v>892.74</v>
          </cell>
          <cell r="K134">
            <v>1454.5057463539215</v>
          </cell>
          <cell r="L134">
            <v>-9.4113015116017273E-2</v>
          </cell>
          <cell r="M134">
            <v>-0.12691347146361331</v>
          </cell>
          <cell r="N134">
            <v>1433396.75</v>
          </cell>
          <cell r="O134">
            <v>920.91000000000008</v>
          </cell>
          <cell r="P134">
            <v>1556.5003637706182</v>
          </cell>
          <cell r="Q134">
            <v>-3.6208110829406406E-2</v>
          </cell>
          <cell r="R134">
            <v>-0.21566222129701212</v>
          </cell>
          <cell r="S134">
            <v>1487247.16</v>
          </cell>
          <cell r="T134">
            <v>938.72</v>
          </cell>
          <cell r="U134">
            <v>1584.3352224305436</v>
          </cell>
          <cell r="V134">
            <v>-0.18619591271102914</v>
          </cell>
          <cell r="W134">
            <v>0.17412347084681576</v>
          </cell>
          <cell r="X134">
            <v>1827524.81</v>
          </cell>
          <cell r="Y134">
            <v>991.75577777777767</v>
          </cell>
          <cell r="Z134">
            <v>1842.7165749363478</v>
          </cell>
          <cell r="AA134">
            <v>0.44275936823834156</v>
          </cell>
          <cell r="AB134">
            <v>0.21931188602516949</v>
          </cell>
          <cell r="AC134">
            <v>1266687.19</v>
          </cell>
          <cell r="AD134">
            <v>1006.7761111111109</v>
          </cell>
          <cell r="AE134">
            <v>1258.1617462119186</v>
          </cell>
          <cell r="AF134">
            <v>-0.15487508667922156</v>
          </cell>
          <cell r="AG134">
            <v>6.8100813310456629E-2</v>
          </cell>
          <cell r="AH134">
            <v>1498816.53</v>
          </cell>
          <cell r="AI134">
            <v>1052.9999999999998</v>
          </cell>
          <cell r="AJ134">
            <v>1423.3775213675217</v>
          </cell>
          <cell r="AK134">
            <v>0.26383780252499162</v>
          </cell>
          <cell r="AL134">
            <v>0.86889339924929621</v>
          </cell>
          <cell r="AM134">
            <v>1185924.75</v>
          </cell>
          <cell r="AN134">
            <v>1073.877777777778</v>
          </cell>
          <cell r="AO134">
            <v>1104.3386636178334</v>
          </cell>
          <cell r="AP134">
            <v>0.4787446581479668</v>
          </cell>
          <cell r="AQ134">
            <v>1.6293569973924038</v>
          </cell>
          <cell r="AR134">
            <v>801980.75</v>
          </cell>
          <cell r="AS134">
            <v>1131.71</v>
          </cell>
          <cell r="AT134">
            <v>708.64510342755648</v>
          </cell>
          <cell r="AU134">
            <v>0.7781007578992748</v>
          </cell>
          <cell r="AV134">
            <v>-0.11892067037112654</v>
          </cell>
          <cell r="AW134">
            <v>451032.23</v>
          </cell>
          <cell r="AX134">
            <v>1131.6500000000001</v>
          </cell>
          <cell r="AY134">
            <v>398.56159589979228</v>
          </cell>
          <cell r="AZ134">
            <v>-0.50448290080601577</v>
          </cell>
          <cell r="BA134">
            <v>910225.36</v>
          </cell>
        </row>
        <row r="135">
          <cell r="B135" t="str">
            <v>15206</v>
          </cell>
          <cell r="C135" t="str">
            <v>South Whidbey</v>
          </cell>
          <cell r="D135">
            <v>2092247.97</v>
          </cell>
          <cell r="E135">
            <v>1379.96</v>
          </cell>
          <cell r="F135">
            <v>1516.1656642221512</v>
          </cell>
          <cell r="G135">
            <v>8.5667237357952494E-2</v>
          </cell>
          <cell r="H135">
            <v>0.29984880424852572</v>
          </cell>
          <cell r="I135">
            <v>1927154.01</v>
          </cell>
          <cell r="J135">
            <v>1405.79</v>
          </cell>
          <cell r="K135">
            <v>1370.8690558333749</v>
          </cell>
          <cell r="L135">
            <v>0.19728104479950881</v>
          </cell>
          <cell r="M135">
            <v>0.10428511988251664</v>
          </cell>
          <cell r="N135">
            <v>1609608.72</v>
          </cell>
          <cell r="O135">
            <v>1422.95</v>
          </cell>
          <cell r="P135">
            <v>1131.1772866228609</v>
          </cell>
          <cell r="Q135">
            <v>-7.7672594351115662E-2</v>
          </cell>
          <cell r="R135">
            <v>0.34912959736092369</v>
          </cell>
          <cell r="S135">
            <v>1745159.81</v>
          </cell>
          <cell r="T135">
            <v>1473.22</v>
          </cell>
          <cell r="U135">
            <v>1184.5887308073472</v>
          </cell>
          <cell r="V135">
            <v>0.46274477923787977</v>
          </cell>
          <cell r="W135">
            <v>0.2138740499323134</v>
          </cell>
          <cell r="X135">
            <v>1193071.98</v>
          </cell>
          <cell r="Y135">
            <v>1511.7465555555557</v>
          </cell>
          <cell r="Z135">
            <v>789.2010572906878</v>
          </cell>
          <cell r="AA135">
            <v>-0.17013954371126394</v>
          </cell>
          <cell r="AB135">
            <v>0.10761713595529145</v>
          </cell>
          <cell r="AC135">
            <v>1437677.83</v>
          </cell>
          <cell r="AD135">
            <v>1605.5316666666658</v>
          </cell>
          <cell r="AE135">
            <v>895.45280223892655</v>
          </cell>
          <cell r="AF135">
            <v>0.33470287391295411</v>
          </cell>
          <cell r="AG135">
            <v>9.5253536629501284E-2</v>
          </cell>
          <cell r="AH135">
            <v>1077151.97</v>
          </cell>
          <cell r="AI135">
            <v>1657.8300000000002</v>
          </cell>
          <cell r="AJ135">
            <v>649.73608271053115</v>
          </cell>
          <cell r="AK135">
            <v>-0.17940272847503366</v>
          </cell>
          <cell r="AL135">
            <v>-0.35352725483657543</v>
          </cell>
          <cell r="AM135">
            <v>1312643.8600000001</v>
          </cell>
          <cell r="AN135">
            <v>1818.4344444444446</v>
          </cell>
          <cell r="AO135">
            <v>721.85382542125672</v>
          </cell>
          <cell r="AP135">
            <v>-0.21219242666741436</v>
          </cell>
          <cell r="AQ135">
            <v>9.8462178537707945E-3</v>
          </cell>
          <cell r="AR135">
            <v>1666198.58</v>
          </cell>
          <cell r="AS135">
            <v>1878.2</v>
          </cell>
          <cell r="AT135">
            <v>887.12521563198811</v>
          </cell>
          <cell r="AU135">
            <v>0.28184375479143559</v>
          </cell>
          <cell r="AV135">
            <v>0.90588737943796516</v>
          </cell>
          <cell r="AW135">
            <v>1299845.3</v>
          </cell>
          <cell r="AX135">
            <v>1966.71</v>
          </cell>
          <cell r="AY135">
            <v>660.92372540944018</v>
          </cell>
          <cell r="AZ135">
            <v>0.48683283146943723</v>
          </cell>
          <cell r="BA135">
            <v>874237.69</v>
          </cell>
        </row>
        <row r="136">
          <cell r="C136" t="str">
            <v>County Totals</v>
          </cell>
          <cell r="D136">
            <v>6641834.9199999999</v>
          </cell>
          <cell r="E136">
            <v>8136.2200000000021</v>
          </cell>
          <cell r="F136">
            <v>816.32931754549384</v>
          </cell>
          <cell r="G136">
            <v>-5.1543943124820232E-2</v>
          </cell>
          <cell r="H136">
            <v>-2.3018964583738043E-2</v>
          </cell>
          <cell r="I136">
            <v>7002786.1299999999</v>
          </cell>
          <cell r="J136">
            <v>7761.6599999999989</v>
          </cell>
          <cell r="K136">
            <v>902.22789068317866</v>
          </cell>
          <cell r="L136">
            <v>3.007517146873593E-2</v>
          </cell>
          <cell r="M136">
            <v>-0.23057373741828652</v>
          </cell>
          <cell r="N136">
            <v>6798325.3299999991</v>
          </cell>
          <cell r="O136">
            <v>7746.3999999999987</v>
          </cell>
          <cell r="P136">
            <v>877.6109328204069</v>
          </cell>
          <cell r="Q136">
            <v>-0.25303872581976261</v>
          </cell>
          <cell r="R136">
            <v>-0.1407638126369416</v>
          </cell>
          <cell r="S136">
            <v>9101308.9500000011</v>
          </cell>
          <cell r="T136">
            <v>7716.1800000000021</v>
          </cell>
          <cell r="U136">
            <v>1179.5096731802523</v>
          </cell>
          <cell r="V136">
            <v>0.15030888088012145</v>
          </cell>
          <cell r="W136">
            <v>0.5457151011813075</v>
          </cell>
          <cell r="X136">
            <v>7912056.5800000001</v>
          </cell>
          <cell r="Y136">
            <v>7972.8599999999988</v>
          </cell>
          <cell r="Z136">
            <v>992.37370027819395</v>
          </cell>
          <cell r="AA136">
            <v>0.34373917029889733</v>
          </cell>
          <cell r="AB136">
            <v>0.56938401310683351</v>
          </cell>
          <cell r="AC136">
            <v>5888089.5600000005</v>
          </cell>
          <cell r="AD136">
            <v>8132.2888888888874</v>
          </cell>
          <cell r="AE136">
            <v>724.03841531562819</v>
          </cell>
          <cell r="AF136">
            <v>0.16792309682968046</v>
          </cell>
          <cell r="AG136">
            <v>-7.9065719501417442E-2</v>
          </cell>
          <cell r="AH136">
            <v>5041504.51</v>
          </cell>
          <cell r="AI136">
            <v>8193.65</v>
          </cell>
          <cell r="AJ136">
            <v>615.29410091961461</v>
          </cell>
          <cell r="AK136">
            <v>-0.21147695169446296</v>
          </cell>
          <cell r="AL136">
            <v>-3.5290319328290017E-3</v>
          </cell>
          <cell r="AM136">
            <v>6393604.5000000009</v>
          </cell>
          <cell r="AN136">
            <v>8334.818888888889</v>
          </cell>
          <cell r="AO136">
            <v>767.09579239007667</v>
          </cell>
          <cell r="AP136">
            <v>0.26371825174735825</v>
          </cell>
          <cell r="AQ136">
            <v>0.99764168716581414</v>
          </cell>
          <cell r="AR136">
            <v>5059359.1500000004</v>
          </cell>
          <cell r="AS136">
            <v>8443.86</v>
          </cell>
          <cell r="AT136">
            <v>599.17610547782647</v>
          </cell>
          <cell r="AU136">
            <v>0.58076508304256214</v>
          </cell>
          <cell r="AV136">
            <v>0.46328338436457489</v>
          </cell>
          <cell r="AW136">
            <v>3200576.23</v>
          </cell>
          <cell r="AX136">
            <v>8602.9200000000019</v>
          </cell>
          <cell r="AY136">
            <v>372.03370832229047</v>
          </cell>
          <cell r="AZ136">
            <v>-7.4319517769120685E-2</v>
          </cell>
          <cell r="BA136">
            <v>3457538.85</v>
          </cell>
        </row>
        <row r="139">
          <cell r="B139" t="str">
            <v>16020</v>
          </cell>
          <cell r="C139" t="str">
            <v>Queets-Clearwater</v>
          </cell>
          <cell r="D139">
            <v>41741.61</v>
          </cell>
          <cell r="E139">
            <v>19.399999999999999</v>
          </cell>
          <cell r="F139">
            <v>2151.6293814432993</v>
          </cell>
          <cell r="G139">
            <v>-0.58345144567409457</v>
          </cell>
          <cell r="H139">
            <v>-0.73291128460045962</v>
          </cell>
          <cell r="I139">
            <v>100208.27</v>
          </cell>
          <cell r="J139">
            <v>27.110000000000003</v>
          </cell>
          <cell r="K139">
            <v>3696.35817041682</v>
          </cell>
          <cell r="L139">
            <v>-0.35880532383129676</v>
          </cell>
          <cell r="M139">
            <v>-0.62820403606494235</v>
          </cell>
          <cell r="N139">
            <v>156283.69</v>
          </cell>
          <cell r="O139">
            <v>24.669999999999998</v>
          </cell>
          <cell r="P139">
            <v>6334.9691933522499</v>
          </cell>
          <cell r="Q139">
            <v>-0.42015119938825696</v>
          </cell>
          <cell r="R139">
            <v>-0.52226528091409885</v>
          </cell>
          <cell r="S139">
            <v>269524.90000000002</v>
          </cell>
          <cell r="T139">
            <v>22.400000000000002</v>
          </cell>
          <cell r="U139">
            <v>12032.361607142857</v>
          </cell>
          <cell r="V139">
            <v>-0.17610466973133523</v>
          </cell>
          <cell r="W139">
            <v>-0.22927025756752359</v>
          </cell>
          <cell r="X139">
            <v>327134.88</v>
          </cell>
          <cell r="Y139">
            <v>28.28</v>
          </cell>
          <cell r="Z139">
            <v>11567.711456859972</v>
          </cell>
          <cell r="AA139">
            <v>-6.452954141498965E-2</v>
          </cell>
          <cell r="AB139">
            <v>-0.10843688257626903</v>
          </cell>
          <cell r="AC139">
            <v>349700.92</v>
          </cell>
          <cell r="AD139">
            <v>24.291666666666668</v>
          </cell>
          <cell r="AE139">
            <v>14395.921234991421</v>
          </cell>
          <cell r="AF139">
            <v>-4.6936106595705324E-2</v>
          </cell>
          <cell r="AG139">
            <v>0.45976461827067816</v>
          </cell>
          <cell r="AH139">
            <v>366922.85</v>
          </cell>
          <cell r="AI139">
            <v>20.77</v>
          </cell>
          <cell r="AJ139">
            <v>17666.001444390949</v>
          </cell>
          <cell r="AK139">
            <v>0.53165451799508934</v>
          </cell>
          <cell r="AL139">
            <v>2.434635349435768</v>
          </cell>
          <cell r="AM139">
            <v>239559.8</v>
          </cell>
          <cell r="AN139">
            <v>24.769999999999996</v>
          </cell>
          <cell r="AO139">
            <v>9671.3685910375461</v>
          </cell>
          <cell r="AP139">
            <v>1.2424347717340654</v>
          </cell>
          <cell r="AQ139">
            <v>7.8312028229201536</v>
          </cell>
          <cell r="AR139">
            <v>106830.22</v>
          </cell>
          <cell r="AS139">
            <v>25.35</v>
          </cell>
          <cell r="AT139">
            <v>4214.209861932939</v>
          </cell>
          <cell r="AU139">
            <v>2.9382206047808563</v>
          </cell>
          <cell r="AV139">
            <v>0.32841948871809473</v>
          </cell>
          <cell r="AW139">
            <v>27126.52</v>
          </cell>
          <cell r="AX139">
            <v>29.55</v>
          </cell>
          <cell r="AY139">
            <v>917.98714043993232</v>
          </cell>
          <cell r="AZ139">
            <v>-0.66268535411514484</v>
          </cell>
          <cell r="BA139">
            <v>80419.039999999994</v>
          </cell>
        </row>
        <row r="140">
          <cell r="B140" t="str">
            <v>16046</v>
          </cell>
          <cell r="C140" t="str">
            <v>Brinnon</v>
          </cell>
          <cell r="D140">
            <v>288726.81</v>
          </cell>
          <cell r="E140">
            <v>51.18</v>
          </cell>
          <cell r="F140">
            <v>5641.3991793669402</v>
          </cell>
          <cell r="G140">
            <v>4.879144457443025E-2</v>
          </cell>
          <cell r="H140">
            <v>-0.13797643726469344</v>
          </cell>
          <cell r="I140">
            <v>275294.78000000003</v>
          </cell>
          <cell r="J140">
            <v>40.51</v>
          </cell>
          <cell r="K140">
            <v>6795.7240187608004</v>
          </cell>
          <cell r="L140">
            <v>-0.17807914319410642</v>
          </cell>
          <cell r="M140">
            <v>-8.0856328275598896E-2</v>
          </cell>
          <cell r="N140">
            <v>334940.74</v>
          </cell>
          <cell r="O140">
            <v>35.799999999999997</v>
          </cell>
          <cell r="P140">
            <v>9355.886592178771</v>
          </cell>
          <cell r="Q140">
            <v>0.11828731940971762</v>
          </cell>
          <cell r="R140">
            <v>0.27633391251038819</v>
          </cell>
          <cell r="S140">
            <v>299512.24</v>
          </cell>
          <cell r="T140">
            <v>36.730000000000004</v>
          </cell>
          <cell r="U140">
            <v>8154.4307105907965</v>
          </cell>
          <cell r="V140">
            <v>0.14132914713196842</v>
          </cell>
          <cell r="W140">
            <v>0.59264166872673574</v>
          </cell>
          <cell r="X140">
            <v>262424.07</v>
          </cell>
          <cell r="Y140">
            <v>34.74</v>
          </cell>
          <cell r="Z140">
            <v>7553.9455958549224</v>
          </cell>
          <cell r="AA140">
            <v>0.39542714100385928</v>
          </cell>
          <cell r="AB140">
            <v>0.58844717683951375</v>
          </cell>
          <cell r="AC140">
            <v>188060.03</v>
          </cell>
          <cell r="AD140">
            <v>37.611111111111114</v>
          </cell>
          <cell r="AE140">
            <v>5000.1189660265873</v>
          </cell>
          <cell r="AF140">
            <v>0.13832326329613842</v>
          </cell>
          <cell r="AG140">
            <v>0.35299998525125204</v>
          </cell>
          <cell r="AH140">
            <v>165207.93</v>
          </cell>
          <cell r="AI140">
            <v>32.08</v>
          </cell>
          <cell r="AJ140">
            <v>5149.8731296758106</v>
          </cell>
          <cell r="AK140">
            <v>0.18859029669084851</v>
          </cell>
          <cell r="AL140">
            <v>0.11412390432320016</v>
          </cell>
          <cell r="AM140">
            <v>138994.85</v>
          </cell>
          <cell r="AN140">
            <v>30.069999999999997</v>
          </cell>
          <cell r="AO140">
            <v>4622.3761223811116</v>
          </cell>
          <cell r="AP140">
            <v>-6.2651018248230758E-2</v>
          </cell>
          <cell r="AQ140">
            <v>0.64491530739162395</v>
          </cell>
          <cell r="AR140">
            <v>148285.06</v>
          </cell>
          <cell r="AS140">
            <v>37.980000000000004</v>
          </cell>
          <cell r="AT140">
            <v>3904.2933122696149</v>
          </cell>
          <cell r="AU140">
            <v>0.75485901133376809</v>
          </cell>
          <cell r="AV140">
            <v>2.3416833504753645</v>
          </cell>
          <cell r="AW140">
            <v>84499.7</v>
          </cell>
          <cell r="AX140">
            <v>46.35</v>
          </cell>
          <cell r="AY140">
            <v>1823.078748651564</v>
          </cell>
          <cell r="AZ140">
            <v>0.90424605560508353</v>
          </cell>
          <cell r="BA140">
            <v>44374.36</v>
          </cell>
        </row>
        <row r="141">
          <cell r="B141" t="str">
            <v>16048</v>
          </cell>
          <cell r="C141" t="str">
            <v>Quilcene</v>
          </cell>
          <cell r="D141">
            <v>1276759.74</v>
          </cell>
          <cell r="E141">
            <v>585.05999999999995</v>
          </cell>
          <cell r="F141">
            <v>2182.271459337504</v>
          </cell>
          <cell r="G141">
            <v>-3.2109373997908225E-2</v>
          </cell>
          <cell r="H141">
            <v>0.13352861690241599</v>
          </cell>
          <cell r="I141">
            <v>1319115.72</v>
          </cell>
          <cell r="J141">
            <v>558.64</v>
          </cell>
          <cell r="K141">
            <v>2361.2983674638408</v>
          </cell>
          <cell r="L141">
            <v>0.17113296321971636</v>
          </cell>
          <cell r="M141">
            <v>1.1611056117973497</v>
          </cell>
          <cell r="N141">
            <v>1126358.6299999999</v>
          </cell>
          <cell r="O141">
            <v>555.84</v>
          </cell>
          <cell r="P141">
            <v>2026.4080130972939</v>
          </cell>
          <cell r="Q141">
            <v>0.84531191561372221</v>
          </cell>
          <cell r="R141">
            <v>1.635683741808728</v>
          </cell>
          <cell r="S141">
            <v>610389.29</v>
          </cell>
          <cell r="T141">
            <v>544.42999999999995</v>
          </cell>
          <cell r="U141">
            <v>1121.1529305879546</v>
          </cell>
          <cell r="V141">
            <v>0.42831340301194565</v>
          </cell>
          <cell r="W141">
            <v>0.43545605749450444</v>
          </cell>
          <cell r="X141">
            <v>427349.69</v>
          </cell>
          <cell r="Y141">
            <v>497.10933333333338</v>
          </cell>
          <cell r="Z141">
            <v>859.66941544717179</v>
          </cell>
          <cell r="AA141">
            <v>5.0007613647654551E-3</v>
          </cell>
          <cell r="AB141">
            <v>-0.21657986587712913</v>
          </cell>
          <cell r="AC141">
            <v>425223.25</v>
          </cell>
          <cell r="AD141">
            <v>422.01888888888902</v>
          </cell>
          <cell r="AE141">
            <v>1007.5929329124285</v>
          </cell>
          <cell r="AF141">
            <v>-0.22047806903249878</v>
          </cell>
          <cell r="AG141">
            <v>-0.15160737370898794</v>
          </cell>
          <cell r="AH141">
            <v>545492.35</v>
          </cell>
          <cell r="AI141">
            <v>294.97999999999996</v>
          </cell>
          <cell r="AJ141">
            <v>1849.2519831853008</v>
          </cell>
          <cell r="AK141">
            <v>8.834991369393827E-2</v>
          </cell>
          <cell r="AL141">
            <v>0.69029822453604361</v>
          </cell>
          <cell r="AM141">
            <v>501210.45</v>
          </cell>
          <cell r="AN141">
            <v>242.2533333333333</v>
          </cell>
          <cell r="AO141">
            <v>2068.9517172106339</v>
          </cell>
          <cell r="AP141">
            <v>0.55308343692429696</v>
          </cell>
          <cell r="AQ141">
            <v>0.86083615590155282</v>
          </cell>
          <cell r="AR141">
            <v>322719.59000000003</v>
          </cell>
          <cell r="AS141">
            <v>246.94</v>
          </cell>
          <cell r="AT141">
            <v>1306.8745039280798</v>
          </cell>
          <cell r="AU141">
            <v>0.19815594684772683</v>
          </cell>
          <cell r="AV141">
            <v>0.4311974839062146</v>
          </cell>
          <cell r="AW141">
            <v>269346.90000000002</v>
          </cell>
          <cell r="AX141">
            <v>257.48</v>
          </cell>
          <cell r="AY141">
            <v>1046.0886282429703</v>
          </cell>
          <cell r="AZ141">
            <v>0.19450017142727155</v>
          </cell>
          <cell r="BA141">
            <v>225489.21</v>
          </cell>
        </row>
        <row r="142">
          <cell r="B142" t="str">
            <v>16049</v>
          </cell>
          <cell r="C142" t="str">
            <v>Chimacum</v>
          </cell>
          <cell r="D142">
            <v>1410930.1</v>
          </cell>
          <cell r="E142">
            <v>1065.6099999999999</v>
          </cell>
          <cell r="F142">
            <v>1324.0586143148057</v>
          </cell>
          <cell r="G142">
            <v>0.74710359892815403</v>
          </cell>
          <cell r="H142">
            <v>0.9347917110678341</v>
          </cell>
          <cell r="I142">
            <v>807582.39</v>
          </cell>
          <cell r="J142">
            <v>1068.1599999999996</v>
          </cell>
          <cell r="K142">
            <v>756.05002059616561</v>
          </cell>
          <cell r="L142">
            <v>0.10742815266068165</v>
          </cell>
          <cell r="M142">
            <v>-0.14267015406667924</v>
          </cell>
          <cell r="N142">
            <v>729241.34</v>
          </cell>
          <cell r="O142">
            <v>1090.42</v>
          </cell>
          <cell r="P142">
            <v>668.77106069221031</v>
          </cell>
          <cell r="Q142">
            <v>-0.22583704967810364</v>
          </cell>
          <cell r="R142">
            <v>-0.12117595224442938</v>
          </cell>
          <cell r="S142">
            <v>941973.96</v>
          </cell>
          <cell r="T142">
            <v>1032.9500000000003</v>
          </cell>
          <cell r="U142">
            <v>911.92599835422789</v>
          </cell>
          <cell r="V142">
            <v>0.13519259400124514</v>
          </cell>
          <cell r="W142">
            <v>1.670188275587829</v>
          </cell>
          <cell r="X142">
            <v>829792.2</v>
          </cell>
          <cell r="Y142">
            <v>1080.8056666666666</v>
          </cell>
          <cell r="Z142">
            <v>767.75337657062619</v>
          </cell>
          <cell r="AA142">
            <v>1.3521896545996144</v>
          </cell>
          <cell r="AB142">
            <v>0.15725787275371245</v>
          </cell>
          <cell r="AC142">
            <v>352774.36</v>
          </cell>
          <cell r="AD142">
            <v>1113.1916666666668</v>
          </cell>
          <cell r="AE142">
            <v>316.90352215476514</v>
          </cell>
          <cell r="AF142">
            <v>-0.50800826349578565</v>
          </cell>
          <cell r="AG142">
            <v>-0.62512319604257749</v>
          </cell>
          <cell r="AH142">
            <v>717033.1</v>
          </cell>
          <cell r="AI142">
            <v>1113.1999999999998</v>
          </cell>
          <cell r="AJ142">
            <v>644.11884656845143</v>
          </cell>
          <cell r="AK142">
            <v>-0.23804247888173352</v>
          </cell>
          <cell r="AL142">
            <v>-0.2847497114118262</v>
          </cell>
          <cell r="AM142">
            <v>941040.78</v>
          </cell>
          <cell r="AN142">
            <v>1082.4355555555558</v>
          </cell>
          <cell r="AO142">
            <v>869.37349311018761</v>
          </cell>
          <cell r="AP142">
            <v>-6.1298997956663083E-2</v>
          </cell>
          <cell r="AQ142">
            <v>0.32178896453770006</v>
          </cell>
          <cell r="AR142">
            <v>1002492.57</v>
          </cell>
          <cell r="AS142">
            <v>1121.48</v>
          </cell>
          <cell r="AT142">
            <v>893.90142490280698</v>
          </cell>
          <cell r="AU142">
            <v>0.40810435022490493</v>
          </cell>
          <cell r="AV142">
            <v>0.17032358431969574</v>
          </cell>
          <cell r="AW142">
            <v>711944.8</v>
          </cell>
          <cell r="AX142">
            <v>1141.57</v>
          </cell>
          <cell r="AY142">
            <v>623.65409041933481</v>
          </cell>
          <cell r="AZ142">
            <v>-0.16886586982508106</v>
          </cell>
          <cell r="BA142">
            <v>856594.35</v>
          </cell>
        </row>
        <row r="143">
          <cell r="B143" t="str">
            <v>16050</v>
          </cell>
          <cell r="C143" t="str">
            <v>Port Townsend</v>
          </cell>
          <cell r="D143">
            <v>750431.22</v>
          </cell>
          <cell r="E143">
            <v>1167.4499999999998</v>
          </cell>
          <cell r="F143">
            <v>642.79516895798542</v>
          </cell>
          <cell r="G143">
            <v>0.448852181870184</v>
          </cell>
          <cell r="H143">
            <v>0.79640979075377694</v>
          </cell>
          <cell r="I143">
            <v>517948.78</v>
          </cell>
          <cell r="J143">
            <v>1172.1699999999998</v>
          </cell>
          <cell r="K143">
            <v>441.87172509107052</v>
          </cell>
          <cell r="L143">
            <v>0.23988479517279965</v>
          </cell>
          <cell r="M143">
            <v>0.16106371126556138</v>
          </cell>
          <cell r="N143">
            <v>417739.44</v>
          </cell>
          <cell r="O143">
            <v>1215.9100000000001</v>
          </cell>
          <cell r="P143">
            <v>343.56115172998</v>
          </cell>
          <cell r="Q143">
            <v>-6.3571296473760835E-2</v>
          </cell>
          <cell r="R143">
            <v>-0.11768410416883726</v>
          </cell>
          <cell r="S143">
            <v>446098.5</v>
          </cell>
          <cell r="T143">
            <v>1252.75</v>
          </cell>
          <cell r="U143">
            <v>356.09539014168831</v>
          </cell>
          <cell r="V143">
            <v>-5.7786361621880972E-2</v>
          </cell>
          <cell r="W143">
            <v>0.25133787852046208</v>
          </cell>
          <cell r="X143">
            <v>473457.91</v>
          </cell>
          <cell r="Y143">
            <v>1281.4313333333334</v>
          </cell>
          <cell r="Z143">
            <v>369.47583353406367</v>
          </cell>
          <cell r="AA143">
            <v>0.32808296075447874</v>
          </cell>
          <cell r="AB143">
            <v>-0.32396487143417424</v>
          </cell>
          <cell r="AC143">
            <v>356497.24</v>
          </cell>
          <cell r="AD143">
            <v>1319.8011111111114</v>
          </cell>
          <cell r="AE143">
            <v>270.11436571671987</v>
          </cell>
          <cell r="AF143">
            <v>-0.49096920257016707</v>
          </cell>
          <cell r="AG143">
            <v>-0.61395718551709921</v>
          </cell>
          <cell r="AH143">
            <v>700345.13</v>
          </cell>
          <cell r="AI143">
            <v>1369.6000000000001</v>
          </cell>
          <cell r="AJ143">
            <v>511.35012412383173</v>
          </cell>
          <cell r="AK143">
            <v>-0.24161206663312998</v>
          </cell>
          <cell r="AL143">
            <v>5.6853866840677864E-2</v>
          </cell>
          <cell r="AM143">
            <v>923465.55</v>
          </cell>
          <cell r="AN143">
            <v>1481.9077777777779</v>
          </cell>
          <cell r="AO143">
            <v>623.15993197957289</v>
          </cell>
          <cell r="AP143">
            <v>0.39355311489301481</v>
          </cell>
          <cell r="AQ143">
            <v>7.3721328957781926E-2</v>
          </cell>
          <cell r="AR143">
            <v>662669.79</v>
          </cell>
          <cell r="AS143">
            <v>1448.27</v>
          </cell>
          <cell r="AT143">
            <v>457.55956416966455</v>
          </cell>
          <cell r="AU143">
            <v>-0.22950814182621726</v>
          </cell>
          <cell r="AV143">
            <v>-0.22710228112027575</v>
          </cell>
          <cell r="AW143">
            <v>860060.73</v>
          </cell>
          <cell r="AX143">
            <v>1493.8</v>
          </cell>
          <cell r="AY143">
            <v>575.75360155308613</v>
          </cell>
          <cell r="AZ143">
            <v>3.1224998426899312E-3</v>
          </cell>
          <cell r="BA143">
            <v>857383.55</v>
          </cell>
        </row>
        <row r="144">
          <cell r="C144" t="str">
            <v>County Totals</v>
          </cell>
          <cell r="D144">
            <v>3768589.4799999995</v>
          </cell>
          <cell r="E144">
            <v>2888.7</v>
          </cell>
          <cell r="F144">
            <v>1304.5970436528542</v>
          </cell>
          <cell r="G144">
            <v>0.24781535846528169</v>
          </cell>
          <cell r="H144">
            <v>0.36317686915849978</v>
          </cell>
          <cell r="I144">
            <v>3020149.9400000004</v>
          </cell>
          <cell r="J144">
            <v>2866.5899999999992</v>
          </cell>
          <cell r="K144">
            <v>1053.5688535856195</v>
          </cell>
          <cell r="L144">
            <v>9.2450786016213163E-2</v>
          </cell>
          <cell r="M144">
            <v>0.17630038780659424</v>
          </cell>
          <cell r="N144">
            <v>2764563.84</v>
          </cell>
          <cell r="O144">
            <v>2922.6400000000003</v>
          </cell>
          <cell r="P144">
            <v>945.91322913530212</v>
          </cell>
          <cell r="Q144">
            <v>7.6753665120377013E-2</v>
          </cell>
          <cell r="R144">
            <v>0.19154081159317218</v>
          </cell>
          <cell r="S144">
            <v>2567498.89</v>
          </cell>
          <cell r="T144">
            <v>2889.26</v>
          </cell>
          <cell r="U144">
            <v>888.63546029087036</v>
          </cell>
          <cell r="V144">
            <v>0.10660483469072973</v>
          </cell>
          <cell r="W144">
            <v>0.53535056658197866</v>
          </cell>
          <cell r="X144">
            <v>2320158.75</v>
          </cell>
          <cell r="Y144">
            <v>2922.3663333333334</v>
          </cell>
          <cell r="Z144">
            <v>793.93152170404369</v>
          </cell>
          <cell r="AA144">
            <v>0.38744248936077835</v>
          </cell>
          <cell r="AB144">
            <v>-7.0077160198421654E-2</v>
          </cell>
          <cell r="AC144">
            <v>1672255.8</v>
          </cell>
          <cell r="AD144">
            <v>2916.9144444444451</v>
          </cell>
          <cell r="AE144">
            <v>573.29614284196032</v>
          </cell>
          <cell r="AF144">
            <v>-0.32975755973135018</v>
          </cell>
          <cell r="AG144">
            <v>-0.39063760905020978</v>
          </cell>
          <cell r="AH144">
            <v>2495001.36</v>
          </cell>
          <cell r="AI144">
            <v>2830.63</v>
          </cell>
          <cell r="AJ144">
            <v>881.42970292832331</v>
          </cell>
          <cell r="AK144">
            <v>-9.0832877271181695E-2</v>
          </cell>
          <cell r="AL144">
            <v>0.11235151190980289</v>
          </cell>
          <cell r="AM144">
            <v>2744271.43</v>
          </cell>
          <cell r="AN144">
            <v>2861.436666666667</v>
          </cell>
          <cell r="AO144">
            <v>959.053702627235</v>
          </cell>
          <cell r="AP144">
            <v>0.2234840923098243</v>
          </cell>
          <cell r="AQ144">
            <v>0.40517226340390372</v>
          </cell>
          <cell r="AR144">
            <v>2242997.23</v>
          </cell>
          <cell r="AS144">
            <v>2880.02</v>
          </cell>
          <cell r="AT144">
            <v>778.81307421476242</v>
          </cell>
          <cell r="AU144">
            <v>0.14850064029117782</v>
          </cell>
          <cell r="AV144">
            <v>8.6586319475733212E-2</v>
          </cell>
          <cell r="AW144">
            <v>1952978.65</v>
          </cell>
          <cell r="AX144">
            <v>2968.75</v>
          </cell>
          <cell r="AY144">
            <v>657.84543999999994</v>
          </cell>
          <cell r="AZ144">
            <v>-5.3908825684021881E-2</v>
          </cell>
          <cell r="BA144">
            <v>2064260.51</v>
          </cell>
        </row>
        <row r="147">
          <cell r="B147" t="str">
            <v>17001</v>
          </cell>
          <cell r="C147" t="str">
            <v>Seattle</v>
          </cell>
          <cell r="D147">
            <v>78050158.099999994</v>
          </cell>
          <cell r="E147">
            <v>51908.91</v>
          </cell>
          <cell r="F147">
            <v>1503.5984785656256</v>
          </cell>
          <cell r="G147">
            <v>0.20110952724113443</v>
          </cell>
          <cell r="H147">
            <v>0.49735861966153411</v>
          </cell>
          <cell r="I147">
            <v>64981715.93</v>
          </cell>
          <cell r="J147">
            <v>51168.460000000006</v>
          </cell>
          <cell r="K147">
            <v>1269.9564522754836</v>
          </cell>
          <cell r="L147">
            <v>0.24664619312517103</v>
          </cell>
          <cell r="M147">
            <v>0.32643387295663823</v>
          </cell>
          <cell r="N147">
            <v>52125227.100000001</v>
          </cell>
          <cell r="O147">
            <v>49979.53</v>
          </cell>
          <cell r="P147">
            <v>1042.9315181635361</v>
          </cell>
          <cell r="Q147">
            <v>6.400186377776558E-2</v>
          </cell>
          <cell r="R147">
            <v>-2.7418825026463655E-2</v>
          </cell>
          <cell r="S147">
            <v>48989789.280000001</v>
          </cell>
          <cell r="T147">
            <v>48428.87</v>
          </cell>
          <cell r="U147">
            <v>1011.5823326044981</v>
          </cell>
          <cell r="V147">
            <v>-8.5921549497702712E-2</v>
          </cell>
          <cell r="W147">
            <v>-4.3720074725569054E-2</v>
          </cell>
          <cell r="X147">
            <v>53594731.670000002</v>
          </cell>
          <cell r="Y147">
            <v>47165.728555555557</v>
          </cell>
          <cell r="Z147">
            <v>1136.3066639980309</v>
          </cell>
          <cell r="AA147">
            <v>4.6168329150461249E-2</v>
          </cell>
          <cell r="AB147">
            <v>4.405511670042702E-2</v>
          </cell>
          <cell r="AC147">
            <v>51229548.990000002</v>
          </cell>
          <cell r="AD147">
            <v>45886.813333333339</v>
          </cell>
          <cell r="AE147">
            <v>1116.4329197988907</v>
          </cell>
          <cell r="AF147">
            <v>-2.0199545246702886E-3</v>
          </cell>
          <cell r="AG147">
            <v>-8.2801492388602627E-2</v>
          </cell>
          <cell r="AH147">
            <v>51333239.799999997</v>
          </cell>
          <cell r="AI147">
            <v>44884.119999999988</v>
          </cell>
          <cell r="AJ147">
            <v>1143.6837750188711</v>
          </cell>
          <cell r="AK147">
            <v>-8.0945043170133485E-2</v>
          </cell>
          <cell r="AL147">
            <v>-0.14167793871871898</v>
          </cell>
          <cell r="AM147">
            <v>55854374.560000002</v>
          </cell>
          <cell r="AN147">
            <v>43769.920000000013</v>
          </cell>
          <cell r="AO147">
            <v>1276.090396326975</v>
          </cell>
          <cell r="AP147">
            <v>-6.608189760280922E-2</v>
          </cell>
          <cell r="AQ147">
            <v>-4.7974943618520442E-2</v>
          </cell>
          <cell r="AR147">
            <v>59806501.68</v>
          </cell>
          <cell r="AS147">
            <v>43873.789999999994</v>
          </cell>
          <cell r="AT147">
            <v>1363.1487427915392</v>
          </cell>
          <cell r="AU147">
            <v>1.9388160415577827E-2</v>
          </cell>
          <cell r="AV147">
            <v>-2.1025015777441865E-2</v>
          </cell>
          <cell r="AW147">
            <v>58669017.359999999</v>
          </cell>
          <cell r="AX147">
            <v>43986.39</v>
          </cell>
          <cell r="AY147">
            <v>1333.7993265644213</v>
          </cell>
          <cell r="AZ147">
            <v>-3.9644541463522885E-2</v>
          </cell>
          <cell r="BA147">
            <v>61090939.649999999</v>
          </cell>
        </row>
        <row r="148">
          <cell r="B148" t="str">
            <v>17210</v>
          </cell>
          <cell r="C148" t="str">
            <v>Federal Way</v>
          </cell>
          <cell r="D148">
            <v>26161772.940000001</v>
          </cell>
          <cell r="E148">
            <v>22720.42</v>
          </cell>
          <cell r="F148">
            <v>1151.465199146847</v>
          </cell>
          <cell r="G148">
            <v>0.19049233661527867</v>
          </cell>
          <cell r="H148">
            <v>0.44642682746382722</v>
          </cell>
          <cell r="I148">
            <v>21975591.219999999</v>
          </cell>
          <cell r="J148">
            <v>21950.459999999995</v>
          </cell>
          <cell r="K148">
            <v>1001.1449063026471</v>
          </cell>
          <cell r="L148">
            <v>0.2149820565634239</v>
          </cell>
          <cell r="M148">
            <v>0.57274724625234641</v>
          </cell>
          <cell r="N148">
            <v>18087173.469999999</v>
          </cell>
          <cell r="O148">
            <v>21862.12</v>
          </cell>
          <cell r="P148">
            <v>827.32934729111355</v>
          </cell>
          <cell r="Q148">
            <v>0.294461294927154</v>
          </cell>
          <cell r="R148">
            <v>0.21380549832497717</v>
          </cell>
          <cell r="S148">
            <v>13972741.82</v>
          </cell>
          <cell r="T148">
            <v>21247.609999999997</v>
          </cell>
          <cell r="U148">
            <v>657.61475384760934</v>
          </cell>
          <cell r="V148">
            <v>-6.2308387989859326E-2</v>
          </cell>
          <cell r="W148">
            <v>-0.13229306483598818</v>
          </cell>
          <cell r="X148">
            <v>14901212.34</v>
          </cell>
          <cell r="Y148">
            <v>21375.029888888897</v>
          </cell>
          <cell r="Z148">
            <v>697.13176624589903</v>
          </cell>
          <cell r="AA148">
            <v>-7.4635067595519883E-2</v>
          </cell>
          <cell r="AB148">
            <v>-0.1275975839901449</v>
          </cell>
          <cell r="AC148">
            <v>16103065.74</v>
          </cell>
          <cell r="AD148">
            <v>21462.165555555606</v>
          </cell>
          <cell r="AE148">
            <v>750.30013622421382</v>
          </cell>
          <cell r="AF148">
            <v>-5.7234194359415069E-2</v>
          </cell>
          <cell r="AG148">
            <v>0.2527533409388264</v>
          </cell>
          <cell r="AH148">
            <v>17080663.77</v>
          </cell>
          <cell r="AI148">
            <v>21565.369999999995</v>
          </cell>
          <cell r="AJ148">
            <v>792.04130371980648</v>
          </cell>
          <cell r="AK148">
            <v>0.3288065110588233</v>
          </cell>
          <cell r="AL148">
            <v>0.49175013100602982</v>
          </cell>
          <cell r="AM148">
            <v>12854139.130000001</v>
          </cell>
          <cell r="AN148">
            <v>21258.402222222223</v>
          </cell>
          <cell r="AO148">
            <v>604.66158254184677</v>
          </cell>
          <cell r="AP148">
            <v>0.12262403787995388</v>
          </cell>
          <cell r="AQ148">
            <v>0.28780233947230932</v>
          </cell>
          <cell r="AR148">
            <v>11450083.640000001</v>
          </cell>
          <cell r="AS148">
            <v>21422.46</v>
          </cell>
          <cell r="AT148">
            <v>534.48967298806963</v>
          </cell>
          <cell r="AU148">
            <v>0.14713590304398821</v>
          </cell>
          <cell r="AV148">
            <v>0.67676276815097713</v>
          </cell>
          <cell r="AW148">
            <v>9981453.4700000007</v>
          </cell>
          <cell r="AX148">
            <v>21525.54</v>
          </cell>
          <cell r="AY148">
            <v>463.70281395960336</v>
          </cell>
          <cell r="AZ148">
            <v>0.46169496020619255</v>
          </cell>
          <cell r="BA148">
            <v>6828684.3300000001</v>
          </cell>
        </row>
        <row r="149">
          <cell r="B149" t="str">
            <v>17216</v>
          </cell>
          <cell r="C149" t="str">
            <v>Enumclaw</v>
          </cell>
          <cell r="D149">
            <v>5354534.84</v>
          </cell>
          <cell r="E149">
            <v>4033.6099999999997</v>
          </cell>
          <cell r="F149">
            <v>1327.4795629721268</v>
          </cell>
          <cell r="G149">
            <v>-0.26547323715001736</v>
          </cell>
          <cell r="H149">
            <v>-0.29029624076135607</v>
          </cell>
          <cell r="I149">
            <v>7289775.0099999998</v>
          </cell>
          <cell r="J149">
            <v>3895.6200000000003</v>
          </cell>
          <cell r="K149">
            <v>1871.2746648800446</v>
          </cell>
          <cell r="L149">
            <v>-3.3794552992221616E-2</v>
          </cell>
          <cell r="M149">
            <v>-6.7278105253306672E-2</v>
          </cell>
          <cell r="N149">
            <v>7544746.3399999999</v>
          </cell>
          <cell r="O149">
            <v>4224.0700000000006</v>
          </cell>
          <cell r="P149">
            <v>1786.1319391013876</v>
          </cell>
          <cell r="Q149">
            <v>-3.4654692089326936E-2</v>
          </cell>
          <cell r="R149">
            <v>7.7667769124293101E-2</v>
          </cell>
          <cell r="S149">
            <v>7815593.3200000003</v>
          </cell>
          <cell r="T149">
            <v>4311.93</v>
          </cell>
          <cell r="U149">
            <v>1812.5510664597987</v>
          </cell>
          <cell r="V149">
            <v>0.1163546974260672</v>
          </cell>
          <cell r="W149">
            <v>0.27405156987491891</v>
          </cell>
          <cell r="X149">
            <v>7000994.7000000002</v>
          </cell>
          <cell r="Y149">
            <v>4311.7707777777787</v>
          </cell>
          <cell r="Z149">
            <v>1623.6936193552031</v>
          </cell>
          <cell r="AA149">
            <v>0.14126054453163217</v>
          </cell>
          <cell r="AB149">
            <v>0.35949987237760545</v>
          </cell>
          <cell r="AC149">
            <v>6134440.3200000003</v>
          </cell>
          <cell r="AD149">
            <v>4381.5216666666684</v>
          </cell>
          <cell r="AE149">
            <v>1400.0707486326094</v>
          </cell>
          <cell r="AF149">
            <v>0.19122655986984782</v>
          </cell>
          <cell r="AG149">
            <v>0.65093855619498731</v>
          </cell>
          <cell r="AH149">
            <v>5149683.97</v>
          </cell>
          <cell r="AI149">
            <v>4492.59</v>
          </cell>
          <cell r="AJ149">
            <v>1146.2617265319113</v>
          </cell>
          <cell r="AK149">
            <v>0.3859148308239258</v>
          </cell>
          <cell r="AL149">
            <v>0.29804981051834273</v>
          </cell>
          <cell r="AM149">
            <v>3715729.03</v>
          </cell>
          <cell r="AN149">
            <v>4342.9400000000005</v>
          </cell>
          <cell r="AO149">
            <v>855.57917677886394</v>
          </cell>
          <cell r="AP149">
            <v>-6.3398571363398548E-2</v>
          </cell>
          <cell r="AQ149">
            <v>-7.4731458946867557E-2</v>
          </cell>
          <cell r="AR149">
            <v>3967246.81</v>
          </cell>
          <cell r="AS149">
            <v>4432.3599999999997</v>
          </cell>
          <cell r="AT149">
            <v>895.06421184199849</v>
          </cell>
          <cell r="AU149">
            <v>-1.2100010993967996E-2</v>
          </cell>
          <cell r="AV149">
            <v>0.20032200575482748</v>
          </cell>
          <cell r="AW149">
            <v>4015838.5</v>
          </cell>
          <cell r="AX149">
            <v>4577.18</v>
          </cell>
          <cell r="AY149">
            <v>877.36084226532489</v>
          </cell>
          <cell r="AZ149">
            <v>0.2150238071796339</v>
          </cell>
          <cell r="BA149">
            <v>3305152.11</v>
          </cell>
        </row>
        <row r="150">
          <cell r="B150" t="str">
            <v>17400</v>
          </cell>
          <cell r="C150" t="str">
            <v>Mercer Island</v>
          </cell>
          <cell r="D150">
            <v>7260084.1299999999</v>
          </cell>
          <cell r="E150">
            <v>4286.3500000000004</v>
          </cell>
          <cell r="F150">
            <v>1693.7683880224431</v>
          </cell>
          <cell r="G150">
            <v>0.11823824800823596</v>
          </cell>
          <cell r="H150">
            <v>0.26029248067200261</v>
          </cell>
          <cell r="I150">
            <v>6492430.5199999996</v>
          </cell>
          <cell r="J150">
            <v>4268.3099999999995</v>
          </cell>
          <cell r="K150">
            <v>1521.0775505996519</v>
          </cell>
          <cell r="L150">
            <v>0.12703395981740773</v>
          </cell>
          <cell r="M150">
            <v>0.24405283113660659</v>
          </cell>
          <cell r="N150">
            <v>5760634.3300000001</v>
          </cell>
          <cell r="O150">
            <v>4171.1100000000006</v>
          </cell>
          <cell r="P150">
            <v>1381.0794560680488</v>
          </cell>
          <cell r="Q150">
            <v>0.10382905528255532</v>
          </cell>
          <cell r="R150">
            <v>9.9762327248773375E-2</v>
          </cell>
          <cell r="S150">
            <v>5218773.96</v>
          </cell>
          <cell r="T150">
            <v>4150.37</v>
          </cell>
          <cell r="U150">
            <v>1257.4237863130274</v>
          </cell>
          <cell r="V150">
            <v>-3.6842009315844206E-3</v>
          </cell>
          <cell r="W150">
            <v>0.1756075674769233</v>
          </cell>
          <cell r="X150">
            <v>5238072.07</v>
          </cell>
          <cell r="Y150">
            <v>4163.2754444444454</v>
          </cell>
          <cell r="Z150">
            <v>1258.161305899129</v>
          </cell>
          <cell r="AA150">
            <v>0.17995475789518822</v>
          </cell>
          <cell r="AB150">
            <v>0.45682586436526518</v>
          </cell>
          <cell r="AC150">
            <v>4439214.33</v>
          </cell>
          <cell r="AD150">
            <v>4068.9633333333318</v>
          </cell>
          <cell r="AE150">
            <v>1090.9939378498541</v>
          </cell>
          <cell r="AF150">
            <v>0.23464552739628902</v>
          </cell>
          <cell r="AG150">
            <v>1.2269576395416828</v>
          </cell>
          <cell r="AH150">
            <v>3595537.53</v>
          </cell>
          <cell r="AI150">
            <v>3984.3499999999995</v>
          </cell>
          <cell r="AJ150">
            <v>902.41508150639379</v>
          </cell>
          <cell r="AK150">
            <v>0.80372227503877502</v>
          </cell>
          <cell r="AL150">
            <v>1.3429061374155915</v>
          </cell>
          <cell r="AM150">
            <v>1993398.64</v>
          </cell>
          <cell r="AN150">
            <v>3927.3466666666668</v>
          </cell>
          <cell r="AO150">
            <v>507.56880132812307</v>
          </cell>
          <cell r="AP150">
            <v>0.29892842697483768</v>
          </cell>
          <cell r="AQ150">
            <v>0.48066504828346235</v>
          </cell>
          <cell r="AR150">
            <v>1534648.56</v>
          </cell>
          <cell r="AS150">
            <v>3885.89</v>
          </cell>
          <cell r="AT150">
            <v>394.92846169088682</v>
          </cell>
          <cell r="AU150">
            <v>0.13991272924242898</v>
          </cell>
          <cell r="AV150">
            <v>-5.9384723826018379E-2</v>
          </cell>
          <cell r="AW150">
            <v>1346286.01</v>
          </cell>
          <cell r="AX150">
            <v>3917.74</v>
          </cell>
          <cell r="AY150">
            <v>343.63842674603217</v>
          </cell>
          <cell r="AZ150">
            <v>-0.17483571150301816</v>
          </cell>
          <cell r="BA150">
            <v>1631536.93</v>
          </cell>
        </row>
        <row r="151">
          <cell r="B151" t="str">
            <v>17401</v>
          </cell>
          <cell r="C151" t="str">
            <v>Highline</v>
          </cell>
          <cell r="D151">
            <v>16403969.189999999</v>
          </cell>
          <cell r="E151">
            <v>19844.010000000002</v>
          </cell>
          <cell r="F151">
            <v>826.64588407282588</v>
          </cell>
          <cell r="G151">
            <v>0.79177170552978438</v>
          </cell>
          <cell r="H151">
            <v>0.90551343901654713</v>
          </cell>
          <cell r="I151">
            <v>9155167</v>
          </cell>
          <cell r="J151">
            <v>19478.130000000005</v>
          </cell>
          <cell r="K151">
            <v>470.0228923413078</v>
          </cell>
          <cell r="L151">
            <v>6.3480036622819633E-2</v>
          </cell>
          <cell r="M151">
            <v>7.6276978518206751E-2</v>
          </cell>
          <cell r="N151">
            <v>8608687.2200000007</v>
          </cell>
          <cell r="O151">
            <v>19088.05</v>
          </cell>
          <cell r="P151">
            <v>450.99877776933744</v>
          </cell>
          <cell r="Q151">
            <v>1.2033081444598632E-2</v>
          </cell>
          <cell r="R151">
            <v>0.25631334365485736</v>
          </cell>
          <cell r="S151">
            <v>8506329.8599999994</v>
          </cell>
          <cell r="T151">
            <v>18278.63</v>
          </cell>
          <cell r="U151">
            <v>465.37020881761919</v>
          </cell>
          <cell r="V151">
            <v>0.24137576793593313</v>
          </cell>
          <cell r="W151">
            <v>0.21368121127433748</v>
          </cell>
          <cell r="X151">
            <v>6852340.8300000001</v>
          </cell>
          <cell r="Y151">
            <v>17960.039444444443</v>
          </cell>
          <cell r="Z151">
            <v>381.53261584955072</v>
          </cell>
          <cell r="AA151">
            <v>-2.2309567640138556E-2</v>
          </cell>
          <cell r="AB151">
            <v>-0.12879398404649386</v>
          </cell>
          <cell r="AC151">
            <v>7008701.9400000004</v>
          </cell>
          <cell r="AD151">
            <v>17949.85111111114</v>
          </cell>
          <cell r="AE151">
            <v>390.46017131927869</v>
          </cell>
          <cell r="AF151">
            <v>-0.10891424614776354</v>
          </cell>
          <cell r="AG151">
            <v>0.19703165471427816</v>
          </cell>
          <cell r="AH151">
            <v>7865350.6799999997</v>
          </cell>
          <cell r="AI151">
            <v>17853.82</v>
          </cell>
          <cell r="AJ151">
            <v>440.54161406354496</v>
          </cell>
          <cell r="AK151">
            <v>0.3433405814641437</v>
          </cell>
          <cell r="AL151">
            <v>0.49248981961915711</v>
          </cell>
          <cell r="AM151">
            <v>5855068.1699999999</v>
          </cell>
          <cell r="AN151">
            <v>17420.107777777775</v>
          </cell>
          <cell r="AO151">
            <v>336.10975573119623</v>
          </cell>
          <cell r="AP151">
            <v>0.11102861047527619</v>
          </cell>
          <cell r="AQ151">
            <v>-0.16928511853519207</v>
          </cell>
          <cell r="AR151">
            <v>5269952.6500000004</v>
          </cell>
          <cell r="AS151">
            <v>17103.14</v>
          </cell>
          <cell r="AT151">
            <v>308.12778530725939</v>
          </cell>
          <cell r="AU151">
            <v>-0.2523010896097046</v>
          </cell>
          <cell r="AV151">
            <v>-0.26048501415266179</v>
          </cell>
          <cell r="AW151">
            <v>7048228.3399999999</v>
          </cell>
          <cell r="AX151">
            <v>16852.240000000002</v>
          </cell>
          <cell r="AY151">
            <v>418.23688364276791</v>
          </cell>
          <cell r="AZ151">
            <v>-1.0945481435415245E-2</v>
          </cell>
          <cell r="BA151">
            <v>7126228.3399999999</v>
          </cell>
        </row>
        <row r="152">
          <cell r="B152" t="str">
            <v>17402</v>
          </cell>
          <cell r="C152" t="str">
            <v>Vashon Island</v>
          </cell>
          <cell r="D152">
            <v>1131952.82</v>
          </cell>
          <cell r="E152">
            <v>1537.4899999999996</v>
          </cell>
          <cell r="F152">
            <v>736.2342649383088</v>
          </cell>
          <cell r="G152">
            <v>-0.216896386057947</v>
          </cell>
          <cell r="H152">
            <v>-0.27581177430452342</v>
          </cell>
          <cell r="I152">
            <v>1445470.05</v>
          </cell>
          <cell r="J152">
            <v>1512.5000000000002</v>
          </cell>
          <cell r="K152">
            <v>955.68267768595035</v>
          </cell>
          <cell r="L152">
            <v>-7.5233196728595311E-2</v>
          </cell>
          <cell r="M152">
            <v>-7.2182172996556465E-2</v>
          </cell>
          <cell r="N152">
            <v>1563064.38</v>
          </cell>
          <cell r="O152">
            <v>1502.98</v>
          </cell>
          <cell r="P152">
            <v>1039.9768326923843</v>
          </cell>
          <cell r="Q152">
            <v>3.2992357870608147E-3</v>
          </cell>
          <cell r="R152">
            <v>-9.8270396824199652E-3</v>
          </cell>
          <cell r="S152">
            <v>1557924.42</v>
          </cell>
          <cell r="T152">
            <v>1461.0599999999997</v>
          </cell>
          <cell r="U152">
            <v>1066.2973594513574</v>
          </cell>
          <cell r="V152">
            <v>-1.3083111200801001E-2</v>
          </cell>
          <cell r="W152">
            <v>0.35015814256094546</v>
          </cell>
          <cell r="X152">
            <v>1578577.12</v>
          </cell>
          <cell r="Y152">
            <v>1491.9938888888887</v>
          </cell>
          <cell r="Z152">
            <v>1058.0318939346269</v>
          </cell>
          <cell r="AA152">
            <v>0.36805657891183641</v>
          </cell>
          <cell r="AB152">
            <v>0.95678518714208138</v>
          </cell>
          <cell r="AC152">
            <v>1153882.92</v>
          </cell>
          <cell r="AD152">
            <v>1504.518333333333</v>
          </cell>
          <cell r="AE152">
            <v>766.94507101386841</v>
          </cell>
          <cell r="AF152">
            <v>0.43033937141585521</v>
          </cell>
          <cell r="AG152">
            <v>1.4378958443813896</v>
          </cell>
          <cell r="AH152">
            <v>806719.68</v>
          </cell>
          <cell r="AI152">
            <v>1490.76</v>
          </cell>
          <cell r="AJ152">
            <v>541.14658295097809</v>
          </cell>
          <cell r="AK152">
            <v>0.70441777182444532</v>
          </cell>
          <cell r="AL152">
            <v>1.0238390228490293</v>
          </cell>
          <cell r="AM152">
            <v>473311</v>
          </cell>
          <cell r="AN152">
            <v>1499.151111111111</v>
          </cell>
          <cell r="AO152">
            <v>315.71934042673041</v>
          </cell>
          <cell r="AP152">
            <v>0.18740783879686296</v>
          </cell>
          <cell r="AQ152">
            <v>2.4447892667887529E-2</v>
          </cell>
          <cell r="AR152">
            <v>398608.62</v>
          </cell>
          <cell r="AS152">
            <v>1537.6899999999998</v>
          </cell>
          <cell r="AT152">
            <v>259.22560464072734</v>
          </cell>
          <cell r="AU152">
            <v>-0.13724007944405525</v>
          </cell>
          <cell r="AV152">
            <v>-9.2011339544515749E-2</v>
          </cell>
          <cell r="AW152">
            <v>462015.69</v>
          </cell>
          <cell r="AX152">
            <v>1521.16</v>
          </cell>
          <cell r="AY152">
            <v>303.72589997107468</v>
          </cell>
          <cell r="AZ152">
            <v>5.2423320580764855E-2</v>
          </cell>
          <cell r="BA152">
            <v>439001.76</v>
          </cell>
        </row>
        <row r="153">
          <cell r="B153" t="str">
            <v>17403</v>
          </cell>
          <cell r="C153" t="str">
            <v>Renton</v>
          </cell>
          <cell r="D153">
            <v>13878159.140000001</v>
          </cell>
          <cell r="E153">
            <v>15737.800000000001</v>
          </cell>
          <cell r="F153">
            <v>881.83603426145964</v>
          </cell>
          <cell r="G153">
            <v>0.37437075278455739</v>
          </cell>
          <cell r="H153">
            <v>0.21247302318864947</v>
          </cell>
          <cell r="I153">
            <v>10097827.76</v>
          </cell>
          <cell r="J153">
            <v>15308.200000000003</v>
          </cell>
          <cell r="K153">
            <v>659.63521250048984</v>
          </cell>
          <cell r="L153">
            <v>-0.11779771162031311</v>
          </cell>
          <cell r="M153">
            <v>-0.1349568176107416</v>
          </cell>
          <cell r="N153">
            <v>11446159.109999999</v>
          </cell>
          <cell r="O153">
            <v>14953.456999999997</v>
          </cell>
          <cell r="P153">
            <v>765.45237064579794</v>
          </cell>
          <cell r="Q153">
            <v>-1.9450307731511417E-2</v>
          </cell>
          <cell r="R153">
            <v>-0.21906444425394445</v>
          </cell>
          <cell r="S153">
            <v>11673206.57</v>
          </cell>
          <cell r="T153">
            <v>14379.299999999997</v>
          </cell>
          <cell r="U153">
            <v>811.80631671917286</v>
          </cell>
          <cell r="V153">
            <v>-0.203573707784894</v>
          </cell>
          <cell r="W153">
            <v>-0.12794541105100496</v>
          </cell>
          <cell r="X153">
            <v>14656982.93</v>
          </cell>
          <cell r="Y153">
            <v>14217.917555555554</v>
          </cell>
          <cell r="Z153">
            <v>1030.881130990444</v>
          </cell>
          <cell r="AA153">
            <v>9.4959568102082031E-2</v>
          </cell>
          <cell r="AB153">
            <v>0.38405742891844058</v>
          </cell>
          <cell r="AC153">
            <v>13385866.800000001</v>
          </cell>
          <cell r="AD153">
            <v>14092.711111111115</v>
          </cell>
          <cell r="AE153">
            <v>949.84326964924321</v>
          </cell>
          <cell r="AF153">
            <v>0.26402606017449426</v>
          </cell>
          <cell r="AG153">
            <v>3.080571811041636</v>
          </cell>
          <cell r="AH153">
            <v>10589866.16</v>
          </cell>
          <cell r="AI153">
            <v>13918.96</v>
          </cell>
          <cell r="AJ153">
            <v>760.82309023087942</v>
          </cell>
          <cell r="AK153">
            <v>2.2282339261884583</v>
          </cell>
          <cell r="AL153">
            <v>3.3279272615566282</v>
          </cell>
          <cell r="AM153">
            <v>3280389.96</v>
          </cell>
          <cell r="AN153">
            <v>13443.231111111112</v>
          </cell>
          <cell r="AO153">
            <v>244.01796955559954</v>
          </cell>
          <cell r="AP153">
            <v>0.34064859006873954</v>
          </cell>
          <cell r="AQ153">
            <v>0.6307433059507408</v>
          </cell>
          <cell r="AR153">
            <v>2446867.87</v>
          </cell>
          <cell r="AS153">
            <v>13263.939999999999</v>
          </cell>
          <cell r="AT153">
            <v>184.47519138355574</v>
          </cell>
          <cell r="AU153">
            <v>0.21638385929837675</v>
          </cell>
          <cell r="AV153">
            <v>0.10085617087250551</v>
          </cell>
          <cell r="AW153">
            <v>2011591.86</v>
          </cell>
          <cell r="AX153">
            <v>13027.38</v>
          </cell>
          <cell r="AY153">
            <v>154.4126186539427</v>
          </cell>
          <cell r="AZ153">
            <v>-9.4976341179427395E-2</v>
          </cell>
          <cell r="BA153">
            <v>2222695.33</v>
          </cell>
        </row>
        <row r="154">
          <cell r="B154" t="str">
            <v>17404</v>
          </cell>
          <cell r="C154" t="str">
            <v>Skykomish</v>
          </cell>
          <cell r="D154">
            <v>1301002.97</v>
          </cell>
          <cell r="E154">
            <v>42.53</v>
          </cell>
          <cell r="F154">
            <v>30590.241476604748</v>
          </cell>
          <cell r="G154">
            <v>-0.55053934464571286</v>
          </cell>
          <cell r="H154">
            <v>0.94706303870834785</v>
          </cell>
          <cell r="I154">
            <v>2894587</v>
          </cell>
          <cell r="J154">
            <v>44.87</v>
          </cell>
          <cell r="K154">
            <v>64510.519277913976</v>
          </cell>
          <cell r="L154">
            <v>3.3319988424205369</v>
          </cell>
          <cell r="M154">
            <v>3.5555267793341763</v>
          </cell>
          <cell r="N154">
            <v>668187.39</v>
          </cell>
          <cell r="O154">
            <v>47.85</v>
          </cell>
          <cell r="P154">
            <v>13964.208777429467</v>
          </cell>
          <cell r="Q154">
            <v>5.1599260536445951E-2</v>
          </cell>
          <cell r="R154">
            <v>0.36702168370126081</v>
          </cell>
          <cell r="S154">
            <v>635401.16</v>
          </cell>
          <cell r="T154">
            <v>34.1</v>
          </cell>
          <cell r="U154">
            <v>18633.465102639297</v>
          </cell>
          <cell r="V154">
            <v>0.29994545926545285</v>
          </cell>
          <cell r="W154">
            <v>0.91372800974969448</v>
          </cell>
          <cell r="X154">
            <v>488790.63</v>
          </cell>
          <cell r="Y154">
            <v>41.285333333333334</v>
          </cell>
          <cell r="Z154">
            <v>11839.328655858417</v>
          </cell>
          <cell r="AA154">
            <v>0.47216023265396506</v>
          </cell>
          <cell r="AB154">
            <v>0.56663773929584171</v>
          </cell>
          <cell r="AC154">
            <v>332022.71000000002</v>
          </cell>
          <cell r="AD154">
            <v>43.726111111111109</v>
          </cell>
          <cell r="AE154">
            <v>7593.2366625586046</v>
          </cell>
          <cell r="AF154">
            <v>6.4176102944687952E-2</v>
          </cell>
          <cell r="AG154">
            <v>0.68566665510811675</v>
          </cell>
          <cell r="AH154">
            <v>311999.78000000003</v>
          </cell>
          <cell r="AI154">
            <v>54.68</v>
          </cell>
          <cell r="AJ154">
            <v>5705.9213606437461</v>
          </cell>
          <cell r="AK154">
            <v>0.58401100197955835</v>
          </cell>
          <cell r="AL154">
            <v>1.2488379914345162</v>
          </cell>
          <cell r="AM154">
            <v>196968.19</v>
          </cell>
          <cell r="AN154">
            <v>59.32555555555556</v>
          </cell>
          <cell r="AO154">
            <v>3320.1238177289156</v>
          </cell>
          <cell r="AP154">
            <v>0.41971109330939954</v>
          </cell>
          <cell r="AQ154">
            <v>-7.3383550569815284E-2</v>
          </cell>
          <cell r="AR154">
            <v>138738.22</v>
          </cell>
          <cell r="AS154">
            <v>56.43</v>
          </cell>
          <cell r="AT154">
            <v>2458.5897572213362</v>
          </cell>
          <cell r="AU154">
            <v>-0.34732041342988507</v>
          </cell>
          <cell r="AV154">
            <v>0.35890871393517343</v>
          </cell>
          <cell r="AW154">
            <v>212567.12</v>
          </cell>
          <cell r="AX154">
            <v>61.42</v>
          </cell>
          <cell r="AY154">
            <v>3460.8778899381309</v>
          </cell>
          <cell r="AZ154">
            <v>1.0820456804484277</v>
          </cell>
          <cell r="BA154">
            <v>102095.32</v>
          </cell>
        </row>
        <row r="155">
          <cell r="B155" t="str">
            <v>17405</v>
          </cell>
          <cell r="C155" t="str">
            <v>Bellevue</v>
          </cell>
          <cell r="D155">
            <v>22643336.579999998</v>
          </cell>
          <cell r="E155">
            <v>19654.280000000006</v>
          </cell>
          <cell r="F155">
            <v>1152.0817134995527</v>
          </cell>
          <cell r="G155">
            <v>2.6670079134342922E-2</v>
          </cell>
          <cell r="H155">
            <v>1.0274897571658914E-2</v>
          </cell>
          <cell r="I155">
            <v>22055124.66</v>
          </cell>
          <cell r="J155">
            <v>19007.999999999996</v>
          </cell>
          <cell r="K155">
            <v>1160.307484217172</v>
          </cell>
          <cell r="L155">
            <v>-1.5969279611720961E-2</v>
          </cell>
          <cell r="M155">
            <v>-7.8383937437784171E-2</v>
          </cell>
          <cell r="N155">
            <v>22413044.84</v>
          </cell>
          <cell r="O155">
            <v>18391.899999999998</v>
          </cell>
          <cell r="P155">
            <v>1218.6367281248813</v>
          </cell>
          <cell r="Q155">
            <v>-6.3427550108837674E-2</v>
          </cell>
          <cell r="R155">
            <v>4.7406121197735365E-2</v>
          </cell>
          <cell r="S155">
            <v>23930924.77</v>
          </cell>
          <cell r="T155">
            <v>18274.229999999996</v>
          </cell>
          <cell r="U155">
            <v>1309.5449039439695</v>
          </cell>
          <cell r="V155">
            <v>0.1183396664288522</v>
          </cell>
          <cell r="W155">
            <v>0.31415005595259532</v>
          </cell>
          <cell r="X155">
            <v>21398619.300000001</v>
          </cell>
          <cell r="Y155">
            <v>17962.252999999997</v>
          </cell>
          <cell r="Z155">
            <v>1191.3104274836794</v>
          </cell>
          <cell r="AA155">
            <v>0.17509026586619816</v>
          </cell>
          <cell r="AB155">
            <v>0.57333243701516323</v>
          </cell>
          <cell r="AC155">
            <v>18210191.949999999</v>
          </cell>
          <cell r="AD155">
            <v>17657.293333333313</v>
          </cell>
          <cell r="AE155">
            <v>1031.312761601062</v>
          </cell>
          <cell r="AF155">
            <v>0.3389034721136146</v>
          </cell>
          <cell r="AG155">
            <v>1.4382973108829975</v>
          </cell>
          <cell r="AH155">
            <v>13600825.1</v>
          </cell>
          <cell r="AI155">
            <v>17107.440000000002</v>
          </cell>
          <cell r="AJ155">
            <v>795.02398371702589</v>
          </cell>
          <cell r="AK155">
            <v>0.82111508534208388</v>
          </cell>
          <cell r="AL155">
            <v>2.5749680519756204</v>
          </cell>
          <cell r="AM155">
            <v>7468405.0499999998</v>
          </cell>
          <cell r="AN155">
            <v>16636.486666666668</v>
          </cell>
          <cell r="AO155">
            <v>448.91720226987024</v>
          </cell>
          <cell r="AP155">
            <v>0.9630654211532641</v>
          </cell>
          <cell r="AQ155">
            <v>0.25087088920848188</v>
          </cell>
          <cell r="AR155">
            <v>3804460.6</v>
          </cell>
          <cell r="AS155">
            <v>16251.82</v>
          </cell>
          <cell r="AT155">
            <v>234.09443373111444</v>
          </cell>
          <cell r="AU155">
            <v>-0.3627971458670905</v>
          </cell>
          <cell r="AV155">
            <v>-0.52821110009112549</v>
          </cell>
          <cell r="AW155">
            <v>5970564.2800000003</v>
          </cell>
          <cell r="AX155">
            <v>16130.89</v>
          </cell>
          <cell r="AY155">
            <v>370.13235351552208</v>
          </cell>
          <cell r="AZ155">
            <v>-0.25959386897148523</v>
          </cell>
          <cell r="BA155">
            <v>8063904.4299999997</v>
          </cell>
        </row>
        <row r="156">
          <cell r="B156" t="str">
            <v>17406</v>
          </cell>
          <cell r="C156" t="str">
            <v>Tukwila</v>
          </cell>
          <cell r="D156">
            <v>2671235.91</v>
          </cell>
          <cell r="E156">
            <v>2981.2899999999991</v>
          </cell>
          <cell r="F156">
            <v>896.0000234797692</v>
          </cell>
          <cell r="G156">
            <v>-0.40775172727445425</v>
          </cell>
          <cell r="H156">
            <v>-0.45894363774853064</v>
          </cell>
          <cell r="I156">
            <v>4510331.28</v>
          </cell>
          <cell r="J156">
            <v>3033.73</v>
          </cell>
          <cell r="K156">
            <v>1486.7279817254666</v>
          </cell>
          <cell r="L156">
            <v>-8.643657201141268E-2</v>
          </cell>
          <cell r="M156">
            <v>1.4836668342696691E-2</v>
          </cell>
          <cell r="N156">
            <v>4937075.13</v>
          </cell>
          <cell r="O156">
            <v>2953.13</v>
          </cell>
          <cell r="P156">
            <v>1671.8109700555003</v>
          </cell>
          <cell r="Q156">
            <v>0.11085518230199395</v>
          </cell>
          <cell r="R156">
            <v>-6.5685149630573952E-2</v>
          </cell>
          <cell r="S156">
            <v>4444391.32</v>
          </cell>
          <cell r="T156">
            <v>2897.369999999999</v>
          </cell>
          <cell r="U156">
            <v>1533.9398558002608</v>
          </cell>
          <cell r="V156">
            <v>-0.15892290439400783</v>
          </cell>
          <cell r="W156">
            <v>1.2312473810230167E-2</v>
          </cell>
          <cell r="X156">
            <v>5284166.3899999997</v>
          </cell>
          <cell r="Y156">
            <v>2877.4856666666665</v>
          </cell>
          <cell r="Z156">
            <v>1836.383218590026</v>
          </cell>
          <cell r="AA156">
            <v>0.20359058533256535</v>
          </cell>
          <cell r="AB156">
            <v>0.35736287709289427</v>
          </cell>
          <cell r="AC156">
            <v>4390335.43</v>
          </cell>
          <cell r="AD156">
            <v>2862.4416666666666</v>
          </cell>
          <cell r="AE156">
            <v>1533.7728908594934</v>
          </cell>
          <cell r="AF156">
            <v>0.1277612949405382</v>
          </cell>
          <cell r="AG156">
            <v>1.1410573924278156</v>
          </cell>
          <cell r="AH156">
            <v>3892965.16</v>
          </cell>
          <cell r="AI156">
            <v>2838.88</v>
          </cell>
          <cell r="AJ156">
            <v>1371.303175900355</v>
          </cell>
          <cell r="AK156">
            <v>0.89850228238299656</v>
          </cell>
          <cell r="AL156">
            <v>1.3252770334345876</v>
          </cell>
          <cell r="AM156">
            <v>2050545.42</v>
          </cell>
          <cell r="AN156">
            <v>2684.7777777777778</v>
          </cell>
          <cell r="AO156">
            <v>763.76727972519961</v>
          </cell>
          <cell r="AP156">
            <v>0.22479549011439914</v>
          </cell>
          <cell r="AQ156">
            <v>0.32053967705898395</v>
          </cell>
          <cell r="AR156">
            <v>1674194.13</v>
          </cell>
          <cell r="AS156">
            <v>2752.58</v>
          </cell>
          <cell r="AT156">
            <v>608.22723771879475</v>
          </cell>
          <cell r="AU156">
            <v>7.8171570451849109E-2</v>
          </cell>
          <cell r="AV156">
            <v>0.23701324019619968</v>
          </cell>
          <cell r="AW156">
            <v>1552808.64</v>
          </cell>
          <cell r="AX156">
            <v>2586.36</v>
          </cell>
          <cell r="AY156">
            <v>600.38379807915362</v>
          </cell>
          <cell r="AZ156">
            <v>0.14732504000062058</v>
          </cell>
          <cell r="BA156">
            <v>1353416.5</v>
          </cell>
        </row>
        <row r="157">
          <cell r="B157" t="str">
            <v>17407</v>
          </cell>
          <cell r="C157" t="str">
            <v>Riverview</v>
          </cell>
          <cell r="D157">
            <v>3956378</v>
          </cell>
          <cell r="E157">
            <v>3159.6400000000003</v>
          </cell>
          <cell r="F157">
            <v>1252.1610056841917</v>
          </cell>
          <cell r="G157">
            <v>0.17721986087947517</v>
          </cell>
          <cell r="H157">
            <v>0.44081134371893249</v>
          </cell>
          <cell r="I157">
            <v>3360780.88</v>
          </cell>
          <cell r="J157">
            <v>3151.68</v>
          </cell>
          <cell r="K157">
            <v>1066.3458472941415</v>
          </cell>
          <cell r="L157">
            <v>0.22391015612201268</v>
          </cell>
          <cell r="M157">
            <v>0.33785055522387752</v>
          </cell>
          <cell r="N157">
            <v>2745937.57</v>
          </cell>
          <cell r="O157">
            <v>3180.6999999999994</v>
          </cell>
          <cell r="P157">
            <v>863.31234319489431</v>
          </cell>
          <cell r="Q157">
            <v>9.3095394732966033E-2</v>
          </cell>
          <cell r="R157">
            <v>0.19107345966832712</v>
          </cell>
          <cell r="S157">
            <v>2512074.96</v>
          </cell>
          <cell r="T157">
            <v>3182.4800000000005</v>
          </cell>
          <cell r="U157">
            <v>789.34508936426926</v>
          </cell>
          <cell r="V157">
            <v>8.9633590450992867E-2</v>
          </cell>
          <cell r="W157">
            <v>0.23806656007980787</v>
          </cell>
          <cell r="X157">
            <v>2305430.91</v>
          </cell>
          <cell r="Y157">
            <v>3146.2725555555548</v>
          </cell>
          <cell r="Z157">
            <v>732.74990303340621</v>
          </cell>
          <cell r="AA157">
            <v>0.1362228284164583</v>
          </cell>
          <cell r="AB157">
            <v>5.4586107011078043E-2</v>
          </cell>
          <cell r="AC157">
            <v>2029030.62</v>
          </cell>
          <cell r="AD157">
            <v>3054.2961111111126</v>
          </cell>
          <cell r="AE157">
            <v>664.32020543740452</v>
          </cell>
          <cell r="AF157">
            <v>-7.1849217744688776E-2</v>
          </cell>
          <cell r="AG157">
            <v>-0.21038485389855455</v>
          </cell>
          <cell r="AH157">
            <v>2186100.21</v>
          </cell>
          <cell r="AI157">
            <v>3090.6500000000005</v>
          </cell>
          <cell r="AJ157">
            <v>707.32700564606137</v>
          </cell>
          <cell r="AK157">
            <v>-0.14925983881329968</v>
          </cell>
          <cell r="AL157">
            <v>8.0144216735334971E-3</v>
          </cell>
          <cell r="AM157">
            <v>2569645.0099999998</v>
          </cell>
          <cell r="AN157">
            <v>3034.3688888888892</v>
          </cell>
          <cell r="AO157">
            <v>846.84661097383594</v>
          </cell>
          <cell r="AP157">
            <v>0.18486756316693781</v>
          </cell>
          <cell r="AQ157">
            <v>0.39718061220537232</v>
          </cell>
          <cell r="AR157">
            <v>2168719.1800000002</v>
          </cell>
          <cell r="AS157">
            <v>2975.06</v>
          </cell>
          <cell r="AT157">
            <v>728.96653512870341</v>
          </cell>
          <cell r="AU157">
            <v>0.17918715613326433</v>
          </cell>
          <cell r="AV157">
            <v>0.74623070895921073</v>
          </cell>
          <cell r="AW157">
            <v>1839164.52</v>
          </cell>
          <cell r="AX157">
            <v>2952.54</v>
          </cell>
          <cell r="AY157">
            <v>622.90926456542502</v>
          </cell>
          <cell r="AZ157">
            <v>0.48087663597470759</v>
          </cell>
          <cell r="BA157">
            <v>1241943.1000000001</v>
          </cell>
        </row>
        <row r="158">
          <cell r="B158" t="str">
            <v>17408</v>
          </cell>
          <cell r="C158" t="str">
            <v>Auburn</v>
          </cell>
          <cell r="D158">
            <v>14186101.050000001</v>
          </cell>
          <cell r="E158">
            <v>15752.660000000002</v>
          </cell>
          <cell r="F158">
            <v>900.55273522059122</v>
          </cell>
          <cell r="G158">
            <v>0.37588766344622304</v>
          </cell>
          <cell r="H158">
            <v>0.50652618864197041</v>
          </cell>
          <cell r="I158">
            <v>10310508.210000001</v>
          </cell>
          <cell r="J158">
            <v>15310.84</v>
          </cell>
          <cell r="K158">
            <v>673.41231506566589</v>
          </cell>
          <cell r="L158">
            <v>9.4948540252576638E-2</v>
          </cell>
          <cell r="M158">
            <v>1.7484772835147037E-2</v>
          </cell>
          <cell r="N158">
            <v>9416431.7599999998</v>
          </cell>
          <cell r="O158">
            <v>14984.57</v>
          </cell>
          <cell r="P158">
            <v>628.40854025173894</v>
          </cell>
          <cell r="Q158">
            <v>-7.0746491336990777E-2</v>
          </cell>
          <cell r="R158">
            <v>-6.998047769542412E-2</v>
          </cell>
          <cell r="S158">
            <v>10133329.25</v>
          </cell>
          <cell r="T158">
            <v>14325.509999999998</v>
          </cell>
          <cell r="U158">
            <v>707.36254765100864</v>
          </cell>
          <cell r="V158">
            <v>8.2433225640308268E-4</v>
          </cell>
          <cell r="W158">
            <v>-0.11054933569818695</v>
          </cell>
          <cell r="X158">
            <v>10124982.9</v>
          </cell>
          <cell r="Y158">
            <v>14075.695</v>
          </cell>
          <cell r="Z158">
            <v>719.32383445364519</v>
          </cell>
          <cell r="AA158">
            <v>-0.11128193466628966</v>
          </cell>
          <cell r="AB158">
            <v>-7.1805458206755018E-2</v>
          </cell>
          <cell r="AC158">
            <v>11392795.189999999</v>
          </cell>
          <cell r="AD158">
            <v>14214.58111111112</v>
          </cell>
          <cell r="AE158">
            <v>801.48652295455872</v>
          </cell>
          <cell r="AF158">
            <v>4.4419572414915835E-2</v>
          </cell>
          <cell r="AG158">
            <v>0.30782961385916002</v>
          </cell>
          <cell r="AH158">
            <v>10908255.16</v>
          </cell>
          <cell r="AI158">
            <v>14323.6</v>
          </cell>
          <cell r="AJ158">
            <v>761.55820883018237</v>
          </cell>
          <cell r="AK158">
            <v>0.25220710948109221</v>
          </cell>
          <cell r="AL158">
            <v>0.51454465279768402</v>
          </cell>
          <cell r="AM158">
            <v>8711222.8300000001</v>
          </cell>
          <cell r="AN158">
            <v>14311.561111111112</v>
          </cell>
          <cell r="AO158">
            <v>608.68431908779257</v>
          </cell>
          <cell r="AP158">
            <v>0.20950012288726183</v>
          </cell>
          <cell r="AQ158">
            <v>0.81730219234220747</v>
          </cell>
          <cell r="AR158">
            <v>7202333.1500000004</v>
          </cell>
          <cell r="AS158">
            <v>14131.109999999999</v>
          </cell>
          <cell r="AT158">
            <v>509.67922194364075</v>
          </cell>
          <cell r="AU158">
            <v>0.50252336312627166</v>
          </cell>
          <cell r="AV158">
            <v>0.38700783075099793</v>
          </cell>
          <cell r="AW158">
            <v>4793491.62</v>
          </cell>
          <cell r="AX158">
            <v>13977.98</v>
          </cell>
          <cell r="AY158">
            <v>342.93164105256983</v>
          </cell>
          <cell r="AZ158">
            <v>-7.6881022425450196E-2</v>
          </cell>
          <cell r="BA158">
            <v>5192712.68</v>
          </cell>
        </row>
        <row r="159">
          <cell r="B159" t="str">
            <v>17409</v>
          </cell>
          <cell r="C159" t="str">
            <v>Tahoma</v>
          </cell>
          <cell r="D159">
            <v>14412358.77</v>
          </cell>
          <cell r="E159">
            <v>7829.7900000000009</v>
          </cell>
          <cell r="F159">
            <v>1840.7082143965545</v>
          </cell>
          <cell r="G159">
            <v>0.5090946763269244</v>
          </cell>
          <cell r="H159">
            <v>1.189713083986667</v>
          </cell>
          <cell r="I159">
            <v>9550334.3800000008</v>
          </cell>
          <cell r="J159">
            <v>7734.8499999999995</v>
          </cell>
          <cell r="K159">
            <v>1234.7148787630015</v>
          </cell>
          <cell r="L159">
            <v>0.45101107196026979</v>
          </cell>
          <cell r="M159">
            <v>0.8943461293831666</v>
          </cell>
          <cell r="N159">
            <v>6581848.04</v>
          </cell>
          <cell r="O159">
            <v>7532.9800000000005</v>
          </cell>
          <cell r="P159">
            <v>873.73762309205642</v>
          </cell>
          <cell r="Q159">
            <v>0.30553526846901674</v>
          </cell>
          <cell r="R159">
            <v>0.48989034900860168</v>
          </cell>
          <cell r="S159">
            <v>5041493.8600000003</v>
          </cell>
          <cell r="T159">
            <v>7415.84</v>
          </cell>
          <cell r="U159">
            <v>679.82775518349911</v>
          </cell>
          <cell r="V159">
            <v>0.14121034107012337</v>
          </cell>
          <cell r="W159">
            <v>0.46238547939923186</v>
          </cell>
          <cell r="X159">
            <v>4417672.78</v>
          </cell>
          <cell r="Y159">
            <v>7208.0193333333336</v>
          </cell>
          <cell r="Z159">
            <v>612.88303703217969</v>
          </cell>
          <cell r="AA159">
            <v>0.28143377848113404</v>
          </cell>
          <cell r="AB159">
            <v>7.7282599022991796E-2</v>
          </cell>
          <cell r="AC159">
            <v>3447445.24</v>
          </cell>
          <cell r="AD159">
            <v>7194.6172222222176</v>
          </cell>
          <cell r="AE159">
            <v>479.17007027862144</v>
          </cell>
          <cell r="AF159">
            <v>-0.15931465432425221</v>
          </cell>
          <cell r="AG159">
            <v>-0.13007899805552972</v>
          </cell>
          <cell r="AH159">
            <v>4100755.72</v>
          </cell>
          <cell r="AI159">
            <v>7148.74</v>
          </cell>
          <cell r="AJ159">
            <v>573.63335636769557</v>
          </cell>
          <cell r="AK159">
            <v>3.4775979406685961E-2</v>
          </cell>
          <cell r="AL159">
            <v>0.30786031420069554</v>
          </cell>
          <cell r="AM159">
            <v>3962940.58</v>
          </cell>
          <cell r="AN159">
            <v>7044.243333333332</v>
          </cell>
          <cell r="AO159">
            <v>562.57860390020608</v>
          </cell>
          <cell r="AP159">
            <v>0.26390672012950001</v>
          </cell>
          <cell r="AQ159">
            <v>0.48616452708268154</v>
          </cell>
          <cell r="AR159">
            <v>3135469.19</v>
          </cell>
          <cell r="AS159">
            <v>6955.369999999999</v>
          </cell>
          <cell r="AT159">
            <v>450.79833136123608</v>
          </cell>
          <cell r="AU159">
            <v>0.17584984984525515</v>
          </cell>
          <cell r="AV159">
            <v>1.6059810158380874</v>
          </cell>
          <cell r="AW159">
            <v>2666555.7599999998</v>
          </cell>
          <cell r="AX159">
            <v>6859.68</v>
          </cell>
          <cell r="AY159">
            <v>388.72888531243433</v>
          </cell>
          <cell r="AZ159">
            <v>1.2162532198996676</v>
          </cell>
          <cell r="BA159">
            <v>1203181.8999999999</v>
          </cell>
        </row>
        <row r="160">
          <cell r="B160" t="str">
            <v>17410</v>
          </cell>
          <cell r="C160" t="str">
            <v>Snoqualmie Valley</v>
          </cell>
          <cell r="D160">
            <v>7463151.7599999998</v>
          </cell>
          <cell r="E160">
            <v>6643.17</v>
          </cell>
          <cell r="F160">
            <v>1123.4323011453869</v>
          </cell>
          <cell r="G160">
            <v>0.13173957494715513</v>
          </cell>
          <cell r="H160">
            <v>0.77450475371192784</v>
          </cell>
          <cell r="I160">
            <v>6594407.3399999999</v>
          </cell>
          <cell r="J160">
            <v>6388.3900000000021</v>
          </cell>
          <cell r="K160">
            <v>1032.2487105514845</v>
          </cell>
          <cell r="L160">
            <v>0.56794442201491946</v>
          </cell>
          <cell r="M160">
            <v>1.1251331904733064</v>
          </cell>
          <cell r="N160">
            <v>4205766</v>
          </cell>
          <cell r="O160">
            <v>6201.1100000000006</v>
          </cell>
          <cell r="P160">
            <v>678.22793016089054</v>
          </cell>
          <cell r="Q160">
            <v>0.35536257576168412</v>
          </cell>
          <cell r="R160">
            <v>0.58268056451915251</v>
          </cell>
          <cell r="S160">
            <v>3103056.02</v>
          </cell>
          <cell r="T160">
            <v>6082.5500000000011</v>
          </cell>
          <cell r="U160">
            <v>510.15709200910794</v>
          </cell>
          <cell r="V160">
            <v>0.16771747488285244</v>
          </cell>
          <cell r="W160">
            <v>-9.0191758723984314E-2</v>
          </cell>
          <cell r="X160">
            <v>2657368.83</v>
          </cell>
          <cell r="Y160">
            <v>5935.148666666666</v>
          </cell>
          <cell r="Z160">
            <v>447.73416459211415</v>
          </cell>
          <cell r="AA160">
            <v>-0.22086612485842147</v>
          </cell>
          <cell r="AB160">
            <v>-0.36764133798905863</v>
          </cell>
          <cell r="AC160">
            <v>3410670.38</v>
          </cell>
          <cell r="AD160">
            <v>5886.8794444444447</v>
          </cell>
          <cell r="AE160">
            <v>579.36813759940537</v>
          </cell>
          <cell r="AF160">
            <v>-0.1883825332379063</v>
          </cell>
          <cell r="AG160">
            <v>0.19553325659448334</v>
          </cell>
          <cell r="AH160">
            <v>4202312.6900000004</v>
          </cell>
          <cell r="AI160">
            <v>5821.83</v>
          </cell>
          <cell r="AJ160">
            <v>721.81988996586995</v>
          </cell>
          <cell r="AK160">
            <v>0.47302553919151347</v>
          </cell>
          <cell r="AL160">
            <v>7.462289940653441E-3</v>
          </cell>
          <cell r="AM160">
            <v>2852844.42</v>
          </cell>
          <cell r="AN160">
            <v>5677.1633333333348</v>
          </cell>
          <cell r="AO160">
            <v>502.51230279910902</v>
          </cell>
          <cell r="AP160">
            <v>-0.3160591835402865</v>
          </cell>
          <cell r="AQ160">
            <v>-0.25338461526906075</v>
          </cell>
          <cell r="AR160">
            <v>4171186.09</v>
          </cell>
          <cell r="AS160">
            <v>5555.96</v>
          </cell>
          <cell r="AT160">
            <v>750.75884095637832</v>
          </cell>
          <cell r="AU160">
            <v>9.1637414762944597E-2</v>
          </cell>
          <cell r="AV160">
            <v>0.24076299039857973</v>
          </cell>
          <cell r="AW160">
            <v>3821036.21</v>
          </cell>
          <cell r="AX160">
            <v>5438.36</v>
          </cell>
          <cell r="AY160">
            <v>702.60817783302321</v>
          </cell>
          <cell r="AZ160">
            <v>0.13660724121297968</v>
          </cell>
          <cell r="BA160">
            <v>3361791.19</v>
          </cell>
        </row>
        <row r="161">
          <cell r="B161" t="str">
            <v>17411</v>
          </cell>
          <cell r="C161" t="str">
            <v>Issaquah</v>
          </cell>
          <cell r="D161">
            <v>26611330.809999999</v>
          </cell>
          <cell r="E161">
            <v>19309.539999999997</v>
          </cell>
          <cell r="F161">
            <v>1378.1442131713134</v>
          </cell>
          <cell r="G161">
            <v>0.10261913272400107</v>
          </cell>
          <cell r="H161">
            <v>0.36379571354911111</v>
          </cell>
          <cell r="I161">
            <v>24134653.59</v>
          </cell>
          <cell r="J161">
            <v>18733.82</v>
          </cell>
          <cell r="K161">
            <v>1288.293235976432</v>
          </cell>
          <cell r="L161">
            <v>0.23686926253481375</v>
          </cell>
          <cell r="M161">
            <v>0.28031118922812542</v>
          </cell>
          <cell r="N161">
            <v>19512695.739999998</v>
          </cell>
          <cell r="O161">
            <v>18176.249999999996</v>
          </cell>
          <cell r="P161">
            <v>1073.5270333539647</v>
          </cell>
          <cell r="Q161">
            <v>3.5122488697215029E-2</v>
          </cell>
          <cell r="R161">
            <v>8.5311417421759489E-2</v>
          </cell>
          <cell r="S161">
            <v>18850615.219999999</v>
          </cell>
          <cell r="T161">
            <v>17606.399999999998</v>
          </cell>
          <cell r="U161">
            <v>1070.6683490094513</v>
          </cell>
          <cell r="V161">
            <v>4.8485980425090815E-2</v>
          </cell>
          <cell r="W161">
            <v>0.25289386322578566</v>
          </cell>
          <cell r="X161">
            <v>17978891.059999999</v>
          </cell>
          <cell r="Y161">
            <v>17188.147888888892</v>
          </cell>
          <cell r="Z161">
            <v>1046.0051412300377</v>
          </cell>
          <cell r="AA161">
            <v>0.19495528468375053</v>
          </cell>
          <cell r="AB161">
            <v>0.23595668515533125</v>
          </cell>
          <cell r="AC161">
            <v>15045660.109999999</v>
          </cell>
          <cell r="AD161">
            <v>16726.08444444443</v>
          </cell>
          <cell r="AE161">
            <v>899.53271251105139</v>
          </cell>
          <cell r="AF161">
            <v>3.4312079286240318E-2</v>
          </cell>
          <cell r="AG161">
            <v>0.42061262768376056</v>
          </cell>
          <cell r="AH161">
            <v>14546538.140000001</v>
          </cell>
          <cell r="AI161">
            <v>16350.400000000003</v>
          </cell>
          <cell r="AJ161">
            <v>889.67475658087858</v>
          </cell>
          <cell r="AK161">
            <v>0.37348548482978089</v>
          </cell>
          <cell r="AL161">
            <v>0.40198408162928723</v>
          </cell>
          <cell r="AM161">
            <v>10590966.050000001</v>
          </cell>
          <cell r="AN161">
            <v>16079.538888888885</v>
          </cell>
          <cell r="AO161">
            <v>658.66105509520924</v>
          </cell>
          <cell r="AP161">
            <v>2.0749106644573089E-2</v>
          </cell>
          <cell r="AQ161">
            <v>0.34664344459848456</v>
          </cell>
          <cell r="AR161">
            <v>10375679.960000001</v>
          </cell>
          <cell r="AS161">
            <v>15931.449999999999</v>
          </cell>
          <cell r="AT161">
            <v>651.27028362139049</v>
          </cell>
          <cell r="AU161">
            <v>0.31926977533705408</v>
          </cell>
          <cell r="AV161">
            <v>0.40294226051298232</v>
          </cell>
          <cell r="AW161">
            <v>7864714.3700000001</v>
          </cell>
          <cell r="AX161">
            <v>15777.07</v>
          </cell>
          <cell r="AY161">
            <v>498.49017403104637</v>
          </cell>
          <cell r="AZ161">
            <v>6.3423332164606869E-2</v>
          </cell>
          <cell r="BA161">
            <v>7395657.1500000004</v>
          </cell>
        </row>
        <row r="162">
          <cell r="B162" t="str">
            <v>17412</v>
          </cell>
          <cell r="C162" t="str">
            <v>Shoreline</v>
          </cell>
          <cell r="D162">
            <v>19160466.879999999</v>
          </cell>
          <cell r="E162">
            <v>9343.32</v>
          </cell>
          <cell r="F162">
            <v>2050.7129029081739</v>
          </cell>
          <cell r="G162">
            <v>5.7461730316287034E-2</v>
          </cell>
          <cell r="H162">
            <v>0.15087901691032668</v>
          </cell>
          <cell r="I162">
            <v>18119300.52</v>
          </cell>
          <cell r="J162">
            <v>8979.2800000000007</v>
          </cell>
          <cell r="K162">
            <v>2017.9012704804838</v>
          </cell>
          <cell r="L162">
            <v>8.8341056622539438E-2</v>
          </cell>
          <cell r="M162">
            <v>0.20738216435218076</v>
          </cell>
          <cell r="N162">
            <v>16648550.02</v>
          </cell>
          <cell r="O162">
            <v>9129.4340000000011</v>
          </cell>
          <cell r="P162">
            <v>1823.6125065365495</v>
          </cell>
          <cell r="Q162">
            <v>0.10937849583572901</v>
          </cell>
          <cell r="R162">
            <v>0.23874256004086081</v>
          </cell>
          <cell r="S162">
            <v>15007096.390000001</v>
          </cell>
          <cell r="T162">
            <v>8498.3100000000031</v>
          </cell>
          <cell r="U162">
            <v>1765.8918526154018</v>
          </cell>
          <cell r="V162">
            <v>0.11660949323492868</v>
          </cell>
          <cell r="W162">
            <v>0.16810605514143756</v>
          </cell>
          <cell r="X162">
            <v>13439878.92</v>
          </cell>
          <cell r="Y162">
            <v>8517.2587777777771</v>
          </cell>
          <cell r="Z162">
            <v>1577.9582692809265</v>
          </cell>
          <cell r="AA162">
            <v>4.6118685376136476E-2</v>
          </cell>
          <cell r="AB162">
            <v>0.15305091811142366</v>
          </cell>
          <cell r="AC162">
            <v>12847374.880000001</v>
          </cell>
          <cell r="AD162">
            <v>8672.4655555555546</v>
          </cell>
          <cell r="AE162">
            <v>1481.3982018954243</v>
          </cell>
          <cell r="AF162">
            <v>0.10221806973731593</v>
          </cell>
          <cell r="AG162">
            <v>0.53856640012836465</v>
          </cell>
          <cell r="AH162">
            <v>11655928.380000001</v>
          </cell>
          <cell r="AI162">
            <v>8744.65</v>
          </cell>
          <cell r="AJ162">
            <v>1332.9210866072401</v>
          </cell>
          <cell r="AK162">
            <v>0.39588203312166764</v>
          </cell>
          <cell r="AL162">
            <v>1.2465486408668232</v>
          </cell>
          <cell r="AM162">
            <v>8350224.5199999996</v>
          </cell>
          <cell r="AN162">
            <v>8844.2633333333342</v>
          </cell>
          <cell r="AO162">
            <v>944.14019633819123</v>
          </cell>
          <cell r="AP162">
            <v>0.60941153160541461</v>
          </cell>
          <cell r="AQ162">
            <v>29.102103673647161</v>
          </cell>
          <cell r="AR162">
            <v>5188371.25</v>
          </cell>
          <cell r="AS162">
            <v>9199.3700000000008</v>
          </cell>
          <cell r="AT162">
            <v>563.99201793166264</v>
          </cell>
          <cell r="AU162">
            <v>18.461104957794632</v>
          </cell>
          <cell r="AV162">
            <v>3.0570251861182189</v>
          </cell>
          <cell r="AW162">
            <v>-297138.77</v>
          </cell>
          <cell r="AX162">
            <v>9160.61</v>
          </cell>
          <cell r="AY162">
            <v>-32.436570272067037</v>
          </cell>
          <cell r="AZ162">
            <v>0.88219387082946521</v>
          </cell>
          <cell r="BA162">
            <v>-2522269.19</v>
          </cell>
        </row>
        <row r="163">
          <cell r="B163" t="str">
            <v>17414</v>
          </cell>
          <cell r="C163" t="str">
            <v>Lake Washington</v>
          </cell>
          <cell r="D163">
            <v>45150623.969999999</v>
          </cell>
          <cell r="E163">
            <v>27515.849999999995</v>
          </cell>
          <cell r="F163">
            <v>1640.8951193584792</v>
          </cell>
          <cell r="G163">
            <v>0.38647807994921979</v>
          </cell>
          <cell r="H163">
            <v>0.72748141614375283</v>
          </cell>
          <cell r="I163">
            <v>32564974.969999999</v>
          </cell>
          <cell r="J163">
            <v>26275.39</v>
          </cell>
          <cell r="K163">
            <v>1239.3717075179475</v>
          </cell>
          <cell r="L163">
            <v>0.24594931656404007</v>
          </cell>
          <cell r="M163">
            <v>0.46557208688186769</v>
          </cell>
          <cell r="N163">
            <v>26136677.100000001</v>
          </cell>
          <cell r="O163">
            <v>25594.790000000005</v>
          </cell>
          <cell r="P163">
            <v>1021.1717736304927</v>
          </cell>
          <cell r="Q163">
            <v>0.17626942556819428</v>
          </cell>
          <cell r="R163">
            <v>0.15286388441815299</v>
          </cell>
          <cell r="S163">
            <v>22219974.890000001</v>
          </cell>
          <cell r="T163">
            <v>24872.260000000002</v>
          </cell>
          <cell r="U163">
            <v>893.36372689896291</v>
          </cell>
          <cell r="V163">
            <v>-1.9898112321278184E-2</v>
          </cell>
          <cell r="W163">
            <v>2.2874739368678544E-2</v>
          </cell>
          <cell r="X163">
            <v>22671086.719999999</v>
          </cell>
          <cell r="Y163">
            <v>24350.938777777774</v>
          </cell>
          <cell r="Z163">
            <v>931.01489543759283</v>
          </cell>
          <cell r="AA163">
            <v>4.364122978199763E-2</v>
          </cell>
          <cell r="AB163">
            <v>2.250663023173146E-2</v>
          </cell>
          <cell r="AC163">
            <v>21723065.43</v>
          </cell>
          <cell r="AD163">
            <v>24011.167222222226</v>
          </cell>
          <cell r="AE163">
            <v>904.70676535438895</v>
          </cell>
          <cell r="AF163">
            <v>-2.0250828490822367E-2</v>
          </cell>
          <cell r="AG163">
            <v>0.27659838795592623</v>
          </cell>
          <cell r="AH163">
            <v>22172068.18</v>
          </cell>
          <cell r="AI163">
            <v>23564.7</v>
          </cell>
          <cell r="AJ163">
            <v>940.90178020513736</v>
          </cell>
          <cell r="AK163">
            <v>0.30298491193362331</v>
          </cell>
          <cell r="AL163">
            <v>0.38500714078863818</v>
          </cell>
          <cell r="AM163">
            <v>17016366.02</v>
          </cell>
          <cell r="AN163">
            <v>23172.882222222222</v>
          </cell>
          <cell r="AO163">
            <v>734.32237978932653</v>
          </cell>
          <cell r="AP163">
            <v>6.2949484759032462E-2</v>
          </cell>
          <cell r="AQ163">
            <v>0.32265743788351192</v>
          </cell>
          <cell r="AR163">
            <v>16008630.949999999</v>
          </cell>
          <cell r="AS163">
            <v>23030.960000000003</v>
          </cell>
          <cell r="AT163">
            <v>695.0917786318937</v>
          </cell>
          <cell r="AU163">
            <v>0.24432765324060016</v>
          </cell>
          <cell r="AV163">
            <v>0.27495836518678934</v>
          </cell>
          <cell r="AW163">
            <v>12865285.85</v>
          </cell>
          <cell r="AX163">
            <v>23047.69</v>
          </cell>
          <cell r="AY163">
            <v>558.20283290863426</v>
          </cell>
          <cell r="AZ163">
            <v>2.4616275196020675E-2</v>
          </cell>
          <cell r="BA163">
            <v>12556199</v>
          </cell>
        </row>
        <row r="164">
          <cell r="B164" t="str">
            <v>17415</v>
          </cell>
          <cell r="C164" t="str">
            <v>Kent</v>
          </cell>
          <cell r="D164">
            <v>3847172.71</v>
          </cell>
          <cell r="E164">
            <v>27484.86</v>
          </cell>
          <cell r="F164">
            <v>139.97425164254065</v>
          </cell>
          <cell r="G164">
            <v>-0.72709651932238017</v>
          </cell>
          <cell r="H164">
            <v>-0.83791735722379679</v>
          </cell>
          <cell r="I164">
            <v>14097191.800000001</v>
          </cell>
          <cell r="J164">
            <v>27164.339999999997</v>
          </cell>
          <cell r="K164">
            <v>518.95948143779685</v>
          </cell>
          <cell r="L164">
            <v>-0.40608070525977985</v>
          </cell>
          <cell r="M164">
            <v>-0.53018456356158172</v>
          </cell>
          <cell r="N164">
            <v>23735871.059999999</v>
          </cell>
          <cell r="O164">
            <v>26761.180000000008</v>
          </cell>
          <cell r="P164">
            <v>886.95158658923083</v>
          </cell>
          <cell r="Q164">
            <v>-0.20895744489339207</v>
          </cell>
          <cell r="R164">
            <v>-0.12535315085539445</v>
          </cell>
          <cell r="S164">
            <v>30005808.039999999</v>
          </cell>
          <cell r="T164">
            <v>26649.711999999989</v>
          </cell>
          <cell r="U164">
            <v>1125.9336701274674</v>
          </cell>
          <cell r="V164">
            <v>0.10568874392191246</v>
          </cell>
          <cell r="W164">
            <v>0.33407275090174465</v>
          </cell>
          <cell r="X164">
            <v>27137662.57</v>
          </cell>
          <cell r="Y164">
            <v>26265.102111111115</v>
          </cell>
          <cell r="Z164">
            <v>1033.2212856130402</v>
          </cell>
          <cell r="AA164">
            <v>0.20655361487152973</v>
          </cell>
          <cell r="AB164">
            <v>0.38437299687975029</v>
          </cell>
          <cell r="AC164">
            <v>22491882.859999999</v>
          </cell>
          <cell r="AD164">
            <v>26394.739444444444</v>
          </cell>
          <cell r="AE164">
            <v>852.13505923560399</v>
          </cell>
          <cell r="AF164">
            <v>0.14737793647665975</v>
          </cell>
          <cell r="AG164">
            <v>-6.9079536972545897E-3</v>
          </cell>
          <cell r="AH164">
            <v>19602854.600000001</v>
          </cell>
          <cell r="AI164">
            <v>26515.87</v>
          </cell>
          <cell r="AJ164">
            <v>739.28762661756912</v>
          </cell>
          <cell r="AK164">
            <v>-0.13446823864130741</v>
          </cell>
          <cell r="AL164">
            <v>7.1715712120285324E-2</v>
          </cell>
          <cell r="AM164">
            <v>22648336.52</v>
          </cell>
          <cell r="AN164">
            <v>26335.456666666669</v>
          </cell>
          <cell r="AO164">
            <v>859.99406832638931</v>
          </cell>
          <cell r="AP164">
            <v>0.23821650454274462</v>
          </cell>
          <cell r="AQ164">
            <v>-1.5720474045792035E-2</v>
          </cell>
          <cell r="AR164">
            <v>18291095.649999999</v>
          </cell>
          <cell r="AS164">
            <v>26341.98</v>
          </cell>
          <cell r="AT164">
            <v>694.37056933457541</v>
          </cell>
          <cell r="AU164">
            <v>-0.20508285720380692</v>
          </cell>
          <cell r="AV164">
            <v>-0.26907209040455937</v>
          </cell>
          <cell r="AW164">
            <v>23010065.66</v>
          </cell>
          <cell r="AX164">
            <v>26364.28</v>
          </cell>
          <cell r="AY164">
            <v>872.77428626914912</v>
          </cell>
          <cell r="AZ164">
            <v>-8.0497991244300626E-2</v>
          </cell>
          <cell r="BA164">
            <v>25024486.559999999</v>
          </cell>
        </row>
        <row r="165">
          <cell r="B165" t="str">
            <v>17417</v>
          </cell>
          <cell r="C165" t="str">
            <v>Northshore</v>
          </cell>
          <cell r="D165">
            <v>24154909.600000001</v>
          </cell>
          <cell r="E165">
            <v>20672.560000000001</v>
          </cell>
          <cell r="F165">
            <v>1168.4527508929712</v>
          </cell>
          <cell r="G165">
            <v>0.51012242349792292</v>
          </cell>
          <cell r="H165">
            <v>0.97210188670375053</v>
          </cell>
          <cell r="I165">
            <v>15995332.050000001</v>
          </cell>
          <cell r="J165">
            <v>20244.829999999994</v>
          </cell>
          <cell r="K165">
            <v>790.09465873509464</v>
          </cell>
          <cell r="L165">
            <v>0.3059218617095536</v>
          </cell>
          <cell r="M165">
            <v>0.41574813921074122</v>
          </cell>
          <cell r="N165">
            <v>12248307.130000001</v>
          </cell>
          <cell r="O165">
            <v>19750.38</v>
          </cell>
          <cell r="P165">
            <v>620.15551751409339</v>
          </cell>
          <cell r="Q165">
            <v>8.4098659132190667E-2</v>
          </cell>
          <cell r="R165">
            <v>9.4104503011472135E-2</v>
          </cell>
          <cell r="S165">
            <v>11298148.029999999</v>
          </cell>
          <cell r="T165">
            <v>19532.869999999995</v>
          </cell>
          <cell r="U165">
            <v>578.41720289952275</v>
          </cell>
          <cell r="V165">
            <v>9.2296432570916007E-3</v>
          </cell>
          <cell r="W165">
            <v>-6.2050295724162235E-2</v>
          </cell>
          <cell r="X165">
            <v>11194823.800000001</v>
          </cell>
          <cell r="Y165">
            <v>19073.531444444448</v>
          </cell>
          <cell r="Z165">
            <v>586.92978972494996</v>
          </cell>
          <cell r="AA165">
            <v>-7.0628067117818452E-2</v>
          </cell>
          <cell r="AB165">
            <v>-9.2352120809929786E-2</v>
          </cell>
          <cell r="AC165">
            <v>12045579.82</v>
          </cell>
          <cell r="AD165">
            <v>18846.829444444436</v>
          </cell>
          <cell r="AE165">
            <v>639.13030334928453</v>
          </cell>
          <cell r="AF165">
            <v>-2.3374983602894472E-2</v>
          </cell>
          <cell r="AG165">
            <v>0.12499786942477828</v>
          </cell>
          <cell r="AH165">
            <v>12333884.16</v>
          </cell>
          <cell r="AI165">
            <v>18882.869999999995</v>
          </cell>
          <cell r="AJ165">
            <v>653.17847128111373</v>
          </cell>
          <cell r="AK165">
            <v>0.15192407580858328</v>
          </cell>
          <cell r="AL165">
            <v>0.31241523282421813</v>
          </cell>
          <cell r="AM165">
            <v>10707202.34</v>
          </cell>
          <cell r="AN165">
            <v>18939.23</v>
          </cell>
          <cell r="AO165">
            <v>565.34517717985364</v>
          </cell>
          <cell r="AP165">
            <v>0.1393244228383537</v>
          </cell>
          <cell r="AQ165">
            <v>0.56714823434880646</v>
          </cell>
          <cell r="AR165">
            <v>9397852.0299999993</v>
          </cell>
          <cell r="AS165">
            <v>19211.86</v>
          </cell>
          <cell r="AT165">
            <v>489.16929594531706</v>
          </cell>
          <cell r="AU165">
            <v>0.37550657471612187</v>
          </cell>
          <cell r="AV165">
            <v>0.53826437137400485</v>
          </cell>
          <cell r="AW165">
            <v>6832284.3399999999</v>
          </cell>
          <cell r="AX165">
            <v>19414.29</v>
          </cell>
          <cell r="AY165">
            <v>351.92038132736246</v>
          </cell>
          <cell r="AZ165">
            <v>0.11832571334053639</v>
          </cell>
          <cell r="BA165">
            <v>6109386.79</v>
          </cell>
        </row>
        <row r="166">
          <cell r="B166" t="str">
            <v>17901</v>
          </cell>
          <cell r="C166" t="str">
            <v>First Place</v>
          </cell>
          <cell r="D166">
            <v>0</v>
          </cell>
          <cell r="E166">
            <v>0</v>
          </cell>
          <cell r="F166">
            <v>0</v>
          </cell>
          <cell r="G166">
            <v>1</v>
          </cell>
          <cell r="H166"/>
          <cell r="I166">
            <v>-377494.94</v>
          </cell>
          <cell r="J166">
            <v>82.90000000000002</v>
          </cell>
          <cell r="K166">
            <v>-4553.6180940892627</v>
          </cell>
          <cell r="L166"/>
          <cell r="M166"/>
        </row>
        <row r="167">
          <cell r="B167" t="str">
            <v>17903</v>
          </cell>
          <cell r="C167" t="str">
            <v>Muckleshoot Tribal</v>
          </cell>
          <cell r="D167">
            <v>476390.64</v>
          </cell>
          <cell r="E167">
            <v>416.69</v>
          </cell>
          <cell r="F167">
            <v>1143.2735126832897</v>
          </cell>
          <cell r="G167">
            <v>0.39154730569503682</v>
          </cell>
          <cell r="H167"/>
          <cell r="I167">
            <v>342345.99</v>
          </cell>
          <cell r="J167">
            <v>384.87999999999994</v>
          </cell>
          <cell r="K167">
            <v>889.48760652670978</v>
          </cell>
          <cell r="L167"/>
          <cell r="M167"/>
        </row>
        <row r="168">
          <cell r="C168" t="str">
            <v>County Totals</v>
          </cell>
          <cell r="D168">
            <v>334275090.81</v>
          </cell>
          <cell r="E168">
            <v>280874.77000000008</v>
          </cell>
          <cell r="F168">
            <v>1190.1214580789863</v>
          </cell>
          <cell r="G168">
            <v>0.17047051729914497</v>
          </cell>
          <cell r="H168">
            <v>0.31404629494116715</v>
          </cell>
          <cell r="I168">
            <v>285590355.22000003</v>
          </cell>
          <cell r="J168">
            <v>274119.48000000004</v>
          </cell>
          <cell r="K168">
            <v>1041.846260688952</v>
          </cell>
          <cell r="L168">
            <v>0.12266500994260203</v>
          </cell>
          <cell r="M168">
            <v>0.16607151141870213</v>
          </cell>
          <cell r="N168">
            <v>254386083.72999999</v>
          </cell>
          <cell r="O168">
            <v>268485.59100000007</v>
          </cell>
          <cell r="P168">
            <v>947.48505043609555</v>
          </cell>
          <cell r="Q168">
            <v>3.8663805402040029E-2</v>
          </cell>
          <cell r="R168">
            <v>4.7191212574955434E-2</v>
          </cell>
          <cell r="S168">
            <v>244916673.13999999</v>
          </cell>
          <cell r="T168">
            <v>261629.402</v>
          </cell>
          <cell r="U168">
            <v>936.12060138409061</v>
          </cell>
          <cell r="V168">
            <v>8.2099781744244624E-3</v>
          </cell>
          <cell r="W168">
            <v>7.9780599582841394E-2</v>
          </cell>
          <cell r="X168">
            <v>242922286.47</v>
          </cell>
          <cell r="Y168">
            <v>257326.89411111112</v>
          </cell>
          <cell r="Z168">
            <v>944.02214470870126</v>
          </cell>
          <cell r="AA168">
            <v>7.098781301293064E-2</v>
          </cell>
          <cell r="AB168">
            <v>0.12497589091385254</v>
          </cell>
          <cell r="AC168">
            <v>226820775.66000003</v>
          </cell>
          <cell r="AD168">
            <v>254911.66555555561</v>
          </cell>
          <cell r="AE168">
            <v>889.80147364251002</v>
          </cell>
          <cell r="AF168">
            <v>5.0409609936681941E-2</v>
          </cell>
          <cell r="AG168">
            <v>0.25210143248357786</v>
          </cell>
          <cell r="AH168">
            <v>215935548.87</v>
          </cell>
          <cell r="AI168">
            <v>252634.27999999997</v>
          </cell>
          <cell r="AJ168">
            <v>854.73574239410436</v>
          </cell>
          <cell r="AK168">
            <v>0.192012545048073</v>
          </cell>
          <cell r="AL168">
            <v>0.29745068919753193</v>
          </cell>
          <cell r="AM168">
            <v>181152077.44</v>
          </cell>
          <cell r="AN168">
            <v>248480.39666666667</v>
          </cell>
          <cell r="AO168">
            <v>729.03971448103107</v>
          </cell>
          <cell r="AP168">
            <v>8.8453887995957853E-2</v>
          </cell>
          <cell r="AQ168">
            <v>0.17124820956163342</v>
          </cell>
          <cell r="AR168">
            <v>166430640.23000002</v>
          </cell>
          <cell r="AS168">
            <v>247913.21999999997</v>
          </cell>
          <cell r="AT168">
            <v>671.32620128123881</v>
          </cell>
          <cell r="AU168">
            <v>7.606598908669894E-2</v>
          </cell>
          <cell r="AV168">
            <v>9.6910379633726521E-2</v>
          </cell>
          <cell r="AW168">
            <v>154665830.83000001</v>
          </cell>
          <cell r="AX168">
            <v>247178.8</v>
          </cell>
          <cell r="AY168">
            <v>625.72449914798528</v>
          </cell>
          <cell r="AZ168">
            <v>1.9370922191044304E-2</v>
          </cell>
          <cell r="BA168">
            <v>151726743.88000003</v>
          </cell>
        </row>
        <row r="171">
          <cell r="B171" t="str">
            <v>18100</v>
          </cell>
          <cell r="C171" t="str">
            <v>Bremerton</v>
          </cell>
          <cell r="D171">
            <v>10564121.619999999</v>
          </cell>
          <cell r="E171">
            <v>5373.1699999999992</v>
          </cell>
          <cell r="F171">
            <v>1966.0873599755826</v>
          </cell>
          <cell r="G171">
            <v>0.22213170304537799</v>
          </cell>
          <cell r="H171">
            <v>0.47960497203789576</v>
          </cell>
          <cell r="I171">
            <v>8644012.4199999999</v>
          </cell>
          <cell r="J171">
            <v>5306.6699999999992</v>
          </cell>
          <cell r="K171">
            <v>1628.8957896383233</v>
          </cell>
          <cell r="L171">
            <v>0.2106755502299229</v>
          </cell>
          <cell r="M171">
            <v>0.49860189087538237</v>
          </cell>
          <cell r="N171">
            <v>7139825.71</v>
          </cell>
          <cell r="O171">
            <v>5204.3399999999983</v>
          </cell>
          <cell r="P171">
            <v>1371.8983982599143</v>
          </cell>
          <cell r="Q171">
            <v>0.2378228754935858</v>
          </cell>
          <cell r="R171">
            <v>0.1286310218795681</v>
          </cell>
          <cell r="S171">
            <v>5768051.1900000004</v>
          </cell>
          <cell r="T171">
            <v>5077.04</v>
          </cell>
          <cell r="U171">
            <v>1136.1051301545783</v>
          </cell>
          <cell r="V171">
            <v>-8.8212825740901821E-2</v>
          </cell>
          <cell r="W171">
            <v>-6.8913527662581242E-2</v>
          </cell>
          <cell r="X171">
            <v>6326093.7999999998</v>
          </cell>
          <cell r="Y171">
            <v>5107.2901111111105</v>
          </cell>
          <cell r="Z171">
            <v>1238.6399954522524</v>
          </cell>
          <cell r="AA171">
            <v>2.1166450486653131E-2</v>
          </cell>
          <cell r="AB171">
            <v>0.11332014690933769</v>
          </cell>
          <cell r="AC171">
            <v>6194968.3099999996</v>
          </cell>
          <cell r="AD171">
            <v>5222.7899999999972</v>
          </cell>
          <cell r="AE171">
            <v>1186.1415660978141</v>
          </cell>
          <cell r="AF171">
            <v>9.0243560566220377E-2</v>
          </cell>
          <cell r="AG171">
            <v>0.4972849058564911</v>
          </cell>
          <cell r="AH171">
            <v>5682187.4800000004</v>
          </cell>
          <cell r="AI171">
            <v>5242.09</v>
          </cell>
          <cell r="AJ171">
            <v>1083.9545830002919</v>
          </cell>
          <cell r="AK171">
            <v>0.3733490020146259</v>
          </cell>
          <cell r="AL171">
            <v>1.6944431352816534</v>
          </cell>
          <cell r="AM171">
            <v>4137467.95</v>
          </cell>
          <cell r="AN171">
            <v>5146.123333333333</v>
          </cell>
          <cell r="AO171">
            <v>803.99704437709431</v>
          </cell>
          <cell r="AP171">
            <v>0.96195077240312299</v>
          </cell>
          <cell r="AQ171">
            <v>2.2332965006888168</v>
          </cell>
          <cell r="AR171">
            <v>2108854.11</v>
          </cell>
          <cell r="AS171">
            <v>5212.12</v>
          </cell>
          <cell r="AT171">
            <v>404.6058245013545</v>
          </cell>
          <cell r="AU171">
            <v>0.64800082966835504</v>
          </cell>
          <cell r="AV171">
            <v>-0.25490386405993498</v>
          </cell>
          <cell r="AW171">
            <v>1279643.8400000001</v>
          </cell>
          <cell r="AX171">
            <v>5222.93</v>
          </cell>
          <cell r="AY171">
            <v>245.00497613408567</v>
          </cell>
          <cell r="AZ171">
            <v>-0.54787878590448968</v>
          </cell>
          <cell r="BA171">
            <v>2830311.43</v>
          </cell>
        </row>
        <row r="172">
          <cell r="B172" t="str">
            <v>18303</v>
          </cell>
          <cell r="C172" t="str">
            <v>Bainbridge</v>
          </cell>
          <cell r="D172">
            <v>2883765.22</v>
          </cell>
          <cell r="E172">
            <v>3769.74</v>
          </cell>
          <cell r="F172">
            <v>764.97721858801947</v>
          </cell>
          <cell r="G172">
            <v>9.1600977397038708E-2</v>
          </cell>
          <cell r="H172">
            <v>0.50961354259557812</v>
          </cell>
          <cell r="I172">
            <v>2641775.96</v>
          </cell>
          <cell r="J172">
            <v>3762.38</v>
          </cell>
          <cell r="K172">
            <v>702.15553984446012</v>
          </cell>
          <cell r="L172">
            <v>0.38293531597535319</v>
          </cell>
          <cell r="M172">
            <v>-7.5248519245631529E-2</v>
          </cell>
          <cell r="N172">
            <v>1910267.19</v>
          </cell>
          <cell r="O172">
            <v>3789.2200000000003</v>
          </cell>
          <cell r="P172">
            <v>504.13203508901563</v>
          </cell>
          <cell r="Q172">
            <v>-0.33131255665261389</v>
          </cell>
          <cell r="R172">
            <v>-0.37063347565032068</v>
          </cell>
          <cell r="S172">
            <v>2856741.53</v>
          </cell>
          <cell r="T172">
            <v>3731.7299999999996</v>
          </cell>
          <cell r="U172">
            <v>765.52739078121942</v>
          </cell>
          <cell r="V172">
            <v>-5.8803136486113725E-2</v>
          </cell>
          <cell r="W172">
            <v>-2.0636792673160188E-2</v>
          </cell>
          <cell r="X172">
            <v>3035222.11</v>
          </cell>
          <cell r="Y172">
            <v>3787.4811111111117</v>
          </cell>
          <cell r="Z172">
            <v>801.38277154590855</v>
          </cell>
          <cell r="AA172">
            <v>4.0550861666136896E-2</v>
          </cell>
          <cell r="AB172">
            <v>0.22912900735070646</v>
          </cell>
          <cell r="AC172">
            <v>2916937.77</v>
          </cell>
          <cell r="AD172">
            <v>3887.96</v>
          </cell>
          <cell r="AE172">
            <v>750.24891459788682</v>
          </cell>
          <cell r="AF172">
            <v>0.18122914759074535</v>
          </cell>
          <cell r="AG172">
            <v>1.30303016545947</v>
          </cell>
          <cell r="AH172">
            <v>2469408.9</v>
          </cell>
          <cell r="AI172">
            <v>3887.25</v>
          </cell>
          <cell r="AJ172">
            <v>635.25857611421952</v>
          </cell>
          <cell r="AK172">
            <v>0.94968958407161619</v>
          </cell>
          <cell r="AL172">
            <v>1.2422343484202971</v>
          </cell>
          <cell r="AM172">
            <v>1266565.1599999999</v>
          </cell>
          <cell r="AN172">
            <v>3940.7955555555554</v>
          </cell>
          <cell r="AO172">
            <v>321.39834257944528</v>
          </cell>
          <cell r="AP172">
            <v>0.15004684168120119</v>
          </cell>
          <cell r="AQ172">
            <v>-0.16983330074667902</v>
          </cell>
          <cell r="AR172">
            <v>1101316.1499999999</v>
          </cell>
          <cell r="AS172">
            <v>4004.2900000000004</v>
          </cell>
          <cell r="AT172">
            <v>275.03406346693168</v>
          </cell>
          <cell r="AU172">
            <v>-0.27814531620317479</v>
          </cell>
          <cell r="AV172">
            <v>-0.34236595643589768</v>
          </cell>
          <cell r="AW172">
            <v>1525675.7</v>
          </cell>
          <cell r="AX172">
            <v>4097.8999999999996</v>
          </cell>
          <cell r="AY172">
            <v>372.30671807511169</v>
          </cell>
          <cell r="AZ172">
            <v>-8.896616129846785E-2</v>
          </cell>
          <cell r="BA172">
            <v>1674664.14</v>
          </cell>
        </row>
        <row r="173">
          <cell r="B173" t="str">
            <v>18400</v>
          </cell>
          <cell r="C173" t="str">
            <v>North Kitsap</v>
          </cell>
          <cell r="D173">
            <v>8107338.6200000001</v>
          </cell>
          <cell r="E173">
            <v>6013.880000000001</v>
          </cell>
          <cell r="F173">
            <v>1348.10448828377</v>
          </cell>
          <cell r="G173">
            <v>1.1188453271443409E-2</v>
          </cell>
          <cell r="H173">
            <v>0.24511081859677525</v>
          </cell>
          <cell r="I173">
            <v>8017633.7000000002</v>
          </cell>
          <cell r="J173">
            <v>5860.1499999999987</v>
          </cell>
          <cell r="K173">
            <v>1368.1618559251899</v>
          </cell>
          <cell r="L173">
            <v>0.23133409461761104</v>
          </cell>
          <cell r="M173">
            <v>0.6133022416323497</v>
          </cell>
          <cell r="N173">
            <v>6511338.9900000002</v>
          </cell>
          <cell r="O173">
            <v>6009.26</v>
          </cell>
          <cell r="P173">
            <v>1083.5508848011236</v>
          </cell>
          <cell r="Q173">
            <v>0.31020674947960269</v>
          </cell>
          <cell r="R173">
            <v>0.82853796859423912</v>
          </cell>
          <cell r="S173">
            <v>4969703.4400000004</v>
          </cell>
          <cell r="T173">
            <v>6173.09</v>
          </cell>
          <cell r="U173">
            <v>805.0592879740941</v>
          </cell>
          <cell r="V173">
            <v>0.39561024954306706</v>
          </cell>
          <cell r="W173">
            <v>0.23239315070498076</v>
          </cell>
          <cell r="X173">
            <v>3560953.67</v>
          </cell>
          <cell r="Y173">
            <v>6309.4731111111105</v>
          </cell>
          <cell r="Z173">
            <v>564.3820977268432</v>
          </cell>
          <cell r="AA173">
            <v>-0.11695034404592884</v>
          </cell>
          <cell r="AB173">
            <v>-0.32892456793515401</v>
          </cell>
          <cell r="AC173">
            <v>4032563.34</v>
          </cell>
          <cell r="AD173">
            <v>6416.8716666666642</v>
          </cell>
          <cell r="AE173">
            <v>628.43135245289591</v>
          </cell>
          <cell r="AF173">
            <v>-0.24004790949179677</v>
          </cell>
          <cell r="AG173">
            <v>-0.17664614598228801</v>
          </cell>
          <cell r="AH173">
            <v>5306338.9000000004</v>
          </cell>
          <cell r="AI173">
            <v>6533.7100000000009</v>
          </cell>
          <cell r="AJ173">
            <v>812.14790677884378</v>
          </cell>
          <cell r="AK173">
            <v>8.3428632280108703E-2</v>
          </cell>
          <cell r="AL173">
            <v>0.19113327188831022</v>
          </cell>
          <cell r="AM173">
            <v>4897728.1399999997</v>
          </cell>
          <cell r="AN173">
            <v>6521.5555555555566</v>
          </cell>
          <cell r="AO173">
            <v>751.00612089821766</v>
          </cell>
          <cell r="AP173">
            <v>9.9410922324928597E-2</v>
          </cell>
          <cell r="AQ173">
            <v>-0.16504974609872441</v>
          </cell>
          <cell r="AR173">
            <v>4454865.82</v>
          </cell>
          <cell r="AS173">
            <v>6521.3099999999995</v>
          </cell>
          <cell r="AT173">
            <v>683.12437531722935</v>
          </cell>
          <cell r="AU173">
            <v>-0.24054760877252065</v>
          </cell>
          <cell r="AV173">
            <v>-4.214158494781373E-3</v>
          </cell>
          <cell r="AW173">
            <v>5865892.1500000004</v>
          </cell>
          <cell r="AX173">
            <v>6482.76</v>
          </cell>
          <cell r="AY173">
            <v>904.84487317130356</v>
          </cell>
          <cell r="AZ173">
            <v>0.31118928981941957</v>
          </cell>
          <cell r="BA173">
            <v>4473718.78</v>
          </cell>
        </row>
        <row r="174">
          <cell r="B174" t="str">
            <v>18401</v>
          </cell>
          <cell r="C174" t="str">
            <v>Central Kitsap</v>
          </cell>
          <cell r="D174">
            <v>13451637.449999999</v>
          </cell>
          <cell r="E174">
            <v>11073.5</v>
          </cell>
          <cell r="F174">
            <v>1214.759330834876</v>
          </cell>
          <cell r="G174">
            <v>0.39664926193912042</v>
          </cell>
          <cell r="H174">
            <v>0.72184316651130287</v>
          </cell>
          <cell r="I174">
            <v>9631364.0199999996</v>
          </cell>
          <cell r="J174">
            <v>10803.140000000003</v>
          </cell>
          <cell r="K174">
            <v>891.53375962914458</v>
          </cell>
          <cell r="L174">
            <v>0.23283863274354247</v>
          </cell>
          <cell r="M174">
            <v>0.43579732059994364</v>
          </cell>
          <cell r="N174">
            <v>7812347.6699999999</v>
          </cell>
          <cell r="O174">
            <v>10789.82</v>
          </cell>
          <cell r="P174">
            <v>724.04800728835141</v>
          </cell>
          <cell r="Q174">
            <v>0.16462713161797959</v>
          </cell>
          <cell r="R174">
            <v>0.29785523450580748</v>
          </cell>
          <cell r="S174">
            <v>6708024.79</v>
          </cell>
          <cell r="T174">
            <v>10932.310000000001</v>
          </cell>
          <cell r="U174">
            <v>613.59628385949532</v>
          </cell>
          <cell r="V174">
            <v>0.11439549987362761</v>
          </cell>
          <cell r="W174">
            <v>-0.12299353972600888</v>
          </cell>
          <cell r="X174">
            <v>6019429.1799999997</v>
          </cell>
          <cell r="Y174">
            <v>11190.989777777779</v>
          </cell>
          <cell r="Z174">
            <v>537.88175125965415</v>
          </cell>
          <cell r="AA174">
            <v>-0.21302045784154405</v>
          </cell>
          <cell r="AB174">
            <v>-0.47748821163903638</v>
          </cell>
          <cell r="AC174">
            <v>7648774.6600000001</v>
          </cell>
          <cell r="AD174">
            <v>11350.878333333338</v>
          </cell>
          <cell r="AE174">
            <v>673.84870451288111</v>
          </cell>
          <cell r="AF174">
            <v>-0.33605416612499761</v>
          </cell>
          <cell r="AG174">
            <v>-0.35782712986741627</v>
          </cell>
          <cell r="AH174">
            <v>11520178.710000001</v>
          </cell>
          <cell r="AI174">
            <v>11425.160000000002</v>
          </cell>
          <cell r="AJ174">
            <v>1008.3166196359613</v>
          </cell>
          <cell r="AK174">
            <v>-3.2793283173937003E-2</v>
          </cell>
          <cell r="AL174">
            <v>-3.8644175549732707E-2</v>
          </cell>
          <cell r="AM174">
            <v>11910772.029999999</v>
          </cell>
          <cell r="AN174">
            <v>11692.572222222223</v>
          </cell>
          <cell r="AO174">
            <v>1018.6614034645926</v>
          </cell>
          <cell r="AP174">
            <v>-6.049267725306646E-3</v>
          </cell>
          <cell r="AQ174">
            <v>8.1558496618391013E-2</v>
          </cell>
          <cell r="AR174">
            <v>11983261.99</v>
          </cell>
          <cell r="AS174">
            <v>11757.960000000003</v>
          </cell>
          <cell r="AT174">
            <v>1019.1616564438046</v>
          </cell>
          <cell r="AU174">
            <v>8.8140952563316721E-2</v>
          </cell>
          <cell r="AV174">
            <v>0.56740301069443433</v>
          </cell>
          <cell r="AW174">
            <v>11012600.859999999</v>
          </cell>
          <cell r="AX174">
            <v>11951.48</v>
          </cell>
          <cell r="AY174">
            <v>921.44243725463286</v>
          </cell>
          <cell r="AZ174">
            <v>0.44044115516664223</v>
          </cell>
          <cell r="BA174">
            <v>7645297.29</v>
          </cell>
        </row>
        <row r="175">
          <cell r="B175" t="str">
            <v>18402</v>
          </cell>
          <cell r="C175" t="str">
            <v>South Kitsap</v>
          </cell>
          <cell r="D175">
            <v>17397860.050000001</v>
          </cell>
          <cell r="E175">
            <v>9745.84</v>
          </cell>
          <cell r="F175">
            <v>1785.1575697938813</v>
          </cell>
          <cell r="G175">
            <v>0.52590628809797124</v>
          </cell>
          <cell r="H175">
            <v>0.93979062992754525</v>
          </cell>
          <cell r="I175">
            <v>11401656.960000001</v>
          </cell>
          <cell r="J175">
            <v>9382.9599999999991</v>
          </cell>
          <cell r="K175">
            <v>1215.1450032825464</v>
          </cell>
          <cell r="L175">
            <v>0.27123837489750247</v>
          </cell>
          <cell r="M175">
            <v>1.3452544421950965</v>
          </cell>
          <cell r="N175">
            <v>8968937.0500000007</v>
          </cell>
          <cell r="O175">
            <v>9226.760000000002</v>
          </cell>
          <cell r="P175">
            <v>972.05704385938282</v>
          </cell>
          <cell r="Q175">
            <v>0.84485812299694774</v>
          </cell>
          <cell r="R175">
            <v>0.56910020637110326</v>
          </cell>
          <cell r="S175">
            <v>4861586.34</v>
          </cell>
          <cell r="T175">
            <v>9396.09</v>
          </cell>
          <cell r="U175">
            <v>517.40525473893922</v>
          </cell>
          <cell r="V175">
            <v>-0.14947377968441244</v>
          </cell>
          <cell r="W175">
            <v>-0.37323524877469155</v>
          </cell>
          <cell r="X175">
            <v>5715974.6799999997</v>
          </cell>
          <cell r="Y175">
            <v>9582.3233333333337</v>
          </cell>
          <cell r="Z175">
            <v>596.51239904588203</v>
          </cell>
          <cell r="AA175">
            <v>-0.2630859152199358</v>
          </cell>
          <cell r="AB175">
            <v>-0.33701283175940483</v>
          </cell>
          <cell r="AC175">
            <v>7756636.4900000002</v>
          </cell>
          <cell r="AD175">
            <v>9672.100000000004</v>
          </cell>
          <cell r="AE175">
            <v>801.9599145997247</v>
          </cell>
          <cell r="AF175">
            <v>-0.10031958686409544</v>
          </cell>
          <cell r="AG175">
            <v>5.7838297655945579E-2</v>
          </cell>
          <cell r="AH175">
            <v>8621546.4700000007</v>
          </cell>
          <cell r="AI175">
            <v>9892.4500000000007</v>
          </cell>
          <cell r="AJ175">
            <v>871.52792988592307</v>
          </cell>
          <cell r="AK175">
            <v>0.17579340642614377</v>
          </cell>
          <cell r="AL175">
            <v>0.21711437333713443</v>
          </cell>
          <cell r="AM175">
            <v>7332535.1399999997</v>
          </cell>
          <cell r="AN175">
            <v>9904.3811111111136</v>
          </cell>
          <cell r="AO175">
            <v>740.33249101996705</v>
          </cell>
          <cell r="AP175">
            <v>3.5143050373608466E-2</v>
          </cell>
          <cell r="AQ175">
            <v>-5.9448823233094597E-2</v>
          </cell>
          <cell r="AR175">
            <v>7083595.9699999997</v>
          </cell>
          <cell r="AS175">
            <v>10083.619999999999</v>
          </cell>
          <cell r="AT175">
            <v>702.4854139683963</v>
          </cell>
          <cell r="AU175">
            <v>-9.1380484632112E-2</v>
          </cell>
          <cell r="AV175">
            <v>8.3028803168630094E-2</v>
          </cell>
          <cell r="AW175">
            <v>7795998.0499999998</v>
          </cell>
          <cell r="AX175">
            <v>10133.49</v>
          </cell>
          <cell r="AY175">
            <v>769.3300185819495</v>
          </cell>
          <cell r="AZ175">
            <v>0.19194974887824864</v>
          </cell>
          <cell r="BA175">
            <v>6540542.5499999998</v>
          </cell>
        </row>
        <row r="176">
          <cell r="B176" t="str">
            <v>18902</v>
          </cell>
          <cell r="C176" t="str">
            <v>Suquamish Tribal</v>
          </cell>
          <cell r="D176">
            <v>44134.51</v>
          </cell>
          <cell r="E176">
            <v>78.52000000000001</v>
          </cell>
          <cell r="F176">
            <v>562.07985226693836</v>
          </cell>
          <cell r="G176">
            <v>-0.44635373440339765</v>
          </cell>
          <cell r="H176"/>
          <cell r="I176">
            <v>79716.08</v>
          </cell>
          <cell r="J176">
            <v>76.45</v>
          </cell>
          <cell r="K176">
            <v>1042.721778940484</v>
          </cell>
          <cell r="L176"/>
          <cell r="M176"/>
        </row>
        <row r="177">
          <cell r="C177" t="str">
            <v>County Totals</v>
          </cell>
          <cell r="D177">
            <v>52448857.469999991</v>
          </cell>
          <cell r="E177">
            <v>36054.65</v>
          </cell>
          <cell r="F177">
            <v>1454.7043854260128</v>
          </cell>
          <cell r="G177">
            <v>0.29771998591749388</v>
          </cell>
          <cell r="H177">
            <v>0.62165899984367412</v>
          </cell>
          <cell r="I177">
            <v>40416159.140000001</v>
          </cell>
          <cell r="J177">
            <v>35191.75</v>
          </cell>
          <cell r="K177">
            <v>1148.4555084643418</v>
          </cell>
          <cell r="L177">
            <v>0.24962165755438676</v>
          </cell>
          <cell r="M177">
            <v>0.60610343431737934</v>
          </cell>
          <cell r="N177">
            <v>32342716.610000003</v>
          </cell>
          <cell r="O177">
            <v>35019.4</v>
          </cell>
          <cell r="P177">
            <v>923.56569815587932</v>
          </cell>
          <cell r="Q177">
            <v>0.28527176574440699</v>
          </cell>
          <cell r="R177">
            <v>0.3116694358330348</v>
          </cell>
          <cell r="S177">
            <v>25164107.289999999</v>
          </cell>
          <cell r="T177">
            <v>35310.26</v>
          </cell>
          <cell r="U177">
            <v>712.65709428364437</v>
          </cell>
          <cell r="V177">
            <v>2.0538590197178051E-2</v>
          </cell>
          <cell r="W177">
            <v>-0.11859150414652685</v>
          </cell>
          <cell r="X177">
            <v>24657673.439999998</v>
          </cell>
          <cell r="Y177">
            <v>35977.557444444443</v>
          </cell>
          <cell r="Z177">
            <v>685.36263135916602</v>
          </cell>
          <cell r="AA177">
            <v>-0.13633006696672156</v>
          </cell>
          <cell r="AB177">
            <v>-0.26613325544302252</v>
          </cell>
          <cell r="AC177">
            <v>28549880.57</v>
          </cell>
          <cell r="AD177">
            <v>36550.600000000006</v>
          </cell>
          <cell r="AE177">
            <v>781.1056609193829</v>
          </cell>
          <cell r="AF177">
            <v>-0.15029258691502861</v>
          </cell>
          <cell r="AG177">
            <v>-3.3683721284812694E-2</v>
          </cell>
          <cell r="AH177">
            <v>33599660.460000001</v>
          </cell>
          <cell r="AI177">
            <v>36980.660000000003</v>
          </cell>
          <cell r="AJ177">
            <v>908.57384535592382</v>
          </cell>
          <cell r="AK177">
            <v>0.13723413946319774</v>
          </cell>
          <cell r="AL177">
            <v>0.25691282517144087</v>
          </cell>
          <cell r="AM177">
            <v>29545068.420000002</v>
          </cell>
          <cell r="AN177">
            <v>37205.427777777782</v>
          </cell>
          <cell r="AO177">
            <v>794.10640287401316</v>
          </cell>
          <cell r="AP177">
            <v>0.10523662766994878</v>
          </cell>
          <cell r="AQ177">
            <v>7.515546049651449E-2</v>
          </cell>
          <cell r="AR177">
            <v>26731894.039999999</v>
          </cell>
          <cell r="AS177">
            <v>37579.300000000003</v>
          </cell>
          <cell r="AT177">
            <v>711.34624753521211</v>
          </cell>
          <cell r="AU177">
            <v>-2.7216947412294114E-2</v>
          </cell>
          <cell r="AV177">
            <v>0.15400093180116728</v>
          </cell>
          <cell r="AW177">
            <v>27479810.600000001</v>
          </cell>
          <cell r="AX177">
            <v>37888.559999999998</v>
          </cell>
          <cell r="AY177">
            <v>725.27988923305622</v>
          </cell>
          <cell r="AZ177">
            <v>0.18628807186905924</v>
          </cell>
          <cell r="BA177">
            <v>23164534.190000001</v>
          </cell>
        </row>
        <row r="179">
          <cell r="B179" t="str">
            <v>19007</v>
          </cell>
          <cell r="C179" t="str">
            <v>Damman</v>
          </cell>
          <cell r="D179">
            <v>567501.32999999996</v>
          </cell>
          <cell r="E179">
            <v>34.82</v>
          </cell>
          <cell r="F179">
            <v>16298.142734060883</v>
          </cell>
          <cell r="G179">
            <v>0.41305236523246952</v>
          </cell>
          <cell r="H179">
            <v>1.0981110279303949</v>
          </cell>
          <cell r="I179">
            <v>401613.8</v>
          </cell>
          <cell r="J179">
            <v>37.519999999999996</v>
          </cell>
          <cell r="K179">
            <v>10703.992537313434</v>
          </cell>
          <cell r="L179">
            <v>0.48480769683664365</v>
          </cell>
          <cell r="M179">
            <v>1.1389542864827367</v>
          </cell>
          <cell r="N179">
            <v>270482.03000000003</v>
          </cell>
          <cell r="O179">
            <v>43</v>
          </cell>
          <cell r="P179">
            <v>6290.2797674418607</v>
          </cell>
          <cell r="Q179">
            <v>0.44055980517863746</v>
          </cell>
          <cell r="R179">
            <v>1.3916136232532992</v>
          </cell>
          <cell r="S179">
            <v>187761.75</v>
          </cell>
          <cell r="T179">
            <v>41.4</v>
          </cell>
          <cell r="U179">
            <v>4535.307971014493</v>
          </cell>
          <cell r="V179">
            <v>0.6601973862214805</v>
          </cell>
          <cell r="W179">
            <v>1.4480016365056538</v>
          </cell>
          <cell r="X179">
            <v>113096.04</v>
          </cell>
          <cell r="Y179">
            <v>33.564</v>
          </cell>
          <cell r="Z179">
            <v>3369.5638183768319</v>
          </cell>
          <cell r="AA179">
            <v>0.47452444921454379</v>
          </cell>
          <cell r="AB179">
            <v>0.61177471873475098</v>
          </cell>
          <cell r="AC179">
            <v>76700.009999999995</v>
          </cell>
          <cell r="AD179">
            <v>39.093333333333334</v>
          </cell>
          <cell r="AE179">
            <v>1961.9716064120053</v>
          </cell>
          <cell r="AF179">
            <v>9.308104019117365E-2</v>
          </cell>
          <cell r="AG179">
            <v>1.716804514074604</v>
          </cell>
          <cell r="AH179">
            <v>70168.639999999999</v>
          </cell>
          <cell r="AI179">
            <v>36.72</v>
          </cell>
          <cell r="AJ179">
            <v>1910.9106753812637</v>
          </cell>
          <cell r="AK179">
            <v>1.4854557111332296</v>
          </cell>
          <cell r="AL179">
            <v>1.1248125195883534</v>
          </cell>
          <cell r="AM179">
            <v>28231.7</v>
          </cell>
          <cell r="AN179">
            <v>29.169999999999998</v>
          </cell>
          <cell r="AO179">
            <v>967.83339046966069</v>
          </cell>
          <cell r="AP179">
            <v>-0.14510143549507992</v>
          </cell>
          <cell r="AQ179">
            <v>-0.28994325421317718</v>
          </cell>
          <cell r="AR179">
            <v>33023.449999999997</v>
          </cell>
          <cell r="AS179">
            <v>34.61</v>
          </cell>
          <cell r="AT179">
            <v>954.15920254261766</v>
          </cell>
          <cell r="AU179">
            <v>-0.16942573625910409</v>
          </cell>
          <cell r="AV179">
            <v>-0.5217060073793256</v>
          </cell>
          <cell r="AW179">
            <v>39759.78</v>
          </cell>
          <cell r="AX179">
            <v>31.95</v>
          </cell>
          <cell r="AY179">
            <v>1244.437558685446</v>
          </cell>
          <cell r="AZ179">
            <v>-0.42414060548126747</v>
          </cell>
          <cell r="BA179">
            <v>69044.25</v>
          </cell>
        </row>
        <row r="180">
          <cell r="B180" t="str">
            <v>19028</v>
          </cell>
          <cell r="C180" t="str">
            <v>Easton</v>
          </cell>
          <cell r="D180">
            <v>654236.80000000005</v>
          </cell>
          <cell r="E180">
            <v>107.10000000000001</v>
          </cell>
          <cell r="F180">
            <v>6108.6535947712418</v>
          </cell>
          <cell r="G180">
            <v>-0.22695567146183199</v>
          </cell>
          <cell r="H180">
            <v>-5.0630983621432403E-2</v>
          </cell>
          <cell r="I180">
            <v>846312.14</v>
          </cell>
          <cell r="J180">
            <v>110.42999999999999</v>
          </cell>
          <cell r="K180">
            <v>7663.7882821697012</v>
          </cell>
          <cell r="L180">
            <v>0.22809130256971261</v>
          </cell>
          <cell r="M180">
            <v>0.58525701034407029</v>
          </cell>
          <cell r="N180">
            <v>689128.03</v>
          </cell>
          <cell r="O180">
            <v>106.12999999999998</v>
          </cell>
          <cell r="P180">
            <v>6493.2444172241603</v>
          </cell>
          <cell r="Q180">
            <v>0.29082993017457931</v>
          </cell>
          <cell r="R180">
            <v>0.91402840207071057</v>
          </cell>
          <cell r="S180">
            <v>533864.31000000006</v>
          </cell>
          <cell r="T180">
            <v>86.34999999999998</v>
          </cell>
          <cell r="U180">
            <v>6182.5629415170833</v>
          </cell>
          <cell r="V180">
            <v>0.48278898507710177</v>
          </cell>
          <cell r="W180">
            <v>0.63973493551378102</v>
          </cell>
          <cell r="X180">
            <v>360040.65</v>
          </cell>
          <cell r="Y180">
            <v>82.11</v>
          </cell>
          <cell r="Z180">
            <v>4384.8575082206798</v>
          </cell>
          <cell r="AA180">
            <v>0.10584510137058942</v>
          </cell>
          <cell r="AB180">
            <v>0.18025342293854651</v>
          </cell>
          <cell r="AC180">
            <v>325579.64</v>
          </cell>
          <cell r="AD180">
            <v>81.174999999999997</v>
          </cell>
          <cell r="AE180">
            <v>4010.8363412380663</v>
          </cell>
          <cell r="AF180">
            <v>6.7286387104066481E-2</v>
          </cell>
          <cell r="AG180">
            <v>9.717837343716032E-2</v>
          </cell>
          <cell r="AH180">
            <v>305053.68</v>
          </cell>
          <cell r="AI180">
            <v>95.7</v>
          </cell>
          <cell r="AJ180">
            <v>3187.6037617554857</v>
          </cell>
          <cell r="AK180">
            <v>2.8007465188609408E-2</v>
          </cell>
          <cell r="AL180">
            <v>0.18822781727539709</v>
          </cell>
          <cell r="AM180">
            <v>296742.67</v>
          </cell>
          <cell r="AN180">
            <v>85.351111111111109</v>
          </cell>
          <cell r="AO180">
            <v>3476.7288455530097</v>
          </cell>
          <cell r="AP180">
            <v>0.15585524182685961</v>
          </cell>
          <cell r="AQ180">
            <v>-5.6453263220913813E-3</v>
          </cell>
          <cell r="AR180">
            <v>256729.96</v>
          </cell>
          <cell r="AS180">
            <v>103.91</v>
          </cell>
          <cell r="AT180">
            <v>2470.6954094889807</v>
          </cell>
          <cell r="AU180">
            <v>-0.13972387052006191</v>
          </cell>
          <cell r="AV180">
            <v>-7.5713721712921969E-2</v>
          </cell>
          <cell r="AW180">
            <v>298427.39</v>
          </cell>
          <cell r="AX180">
            <v>103.08</v>
          </cell>
          <cell r="AY180">
            <v>2895.1046759798219</v>
          </cell>
          <cell r="AZ180">
            <v>7.4406515087005784E-2</v>
          </cell>
          <cell r="BA180">
            <v>277760.21999999997</v>
          </cell>
        </row>
        <row r="181">
          <cell r="B181" t="str">
            <v>19400</v>
          </cell>
          <cell r="C181" t="str">
            <v>Thorp</v>
          </cell>
          <cell r="D181">
            <v>554790.80000000005</v>
          </cell>
          <cell r="E181">
            <v>120.62</v>
          </cell>
          <cell r="F181">
            <v>4599.4926214558118</v>
          </cell>
          <cell r="G181">
            <v>-0.22010266784837781</v>
          </cell>
          <cell r="H181">
            <v>-0.36924567114072709</v>
          </cell>
          <cell r="I181">
            <v>711363.89</v>
          </cell>
          <cell r="J181">
            <v>93.200000000000017</v>
          </cell>
          <cell r="K181">
            <v>7632.6597639484962</v>
          </cell>
          <cell r="L181">
            <v>-0.19123414986032281</v>
          </cell>
          <cell r="M181">
            <v>0.32561556948737974</v>
          </cell>
          <cell r="N181">
            <v>879567.17</v>
          </cell>
          <cell r="O181">
            <v>112.5</v>
          </cell>
          <cell r="P181">
            <v>7818.3748444444445</v>
          </cell>
          <cell r="Q181">
            <v>0.6390597714510825</v>
          </cell>
          <cell r="R181">
            <v>2.5848482015258756</v>
          </cell>
          <cell r="S181">
            <v>536629.1</v>
          </cell>
          <cell r="T181">
            <v>124.15999999999997</v>
          </cell>
          <cell r="U181">
            <v>4322.0771585051552</v>
          </cell>
          <cell r="V181">
            <v>1.1871369573985453</v>
          </cell>
          <cell r="W181">
            <v>0.93179360045093362</v>
          </cell>
          <cell r="X181">
            <v>245356.88</v>
          </cell>
          <cell r="Y181">
            <v>137.08855555555556</v>
          </cell>
          <cell r="Z181">
            <v>1789.769240807037</v>
          </cell>
          <cell r="AA181">
            <v>-0.11674776747923715</v>
          </cell>
          <cell r="AB181">
            <v>-0.24817232246769791</v>
          </cell>
          <cell r="AC181">
            <v>277788.01</v>
          </cell>
          <cell r="AD181">
            <v>164.12777777777779</v>
          </cell>
          <cell r="AE181">
            <v>1692.5106387299868</v>
          </cell>
          <cell r="AF181">
            <v>-0.1487961763916304</v>
          </cell>
          <cell r="AG181">
            <v>-0.29371296298344457</v>
          </cell>
          <cell r="AH181">
            <v>326347.23</v>
          </cell>
          <cell r="AI181">
            <v>158.67000000000002</v>
          </cell>
          <cell r="AJ181">
            <v>2056.7670637171486</v>
          </cell>
          <cell r="AK181">
            <v>-0.17024921948481395</v>
          </cell>
          <cell r="AL181">
            <v>-0.15461956728692158</v>
          </cell>
          <cell r="AM181">
            <v>393307.53</v>
          </cell>
          <cell r="AN181">
            <v>150.22333333333333</v>
          </cell>
          <cell r="AO181">
            <v>2618.1520624847453</v>
          </cell>
          <cell r="AP181">
            <v>1.883656221231636E-2</v>
          </cell>
          <cell r="AQ181">
            <v>0.24114393854167274</v>
          </cell>
          <cell r="AR181">
            <v>386035.94</v>
          </cell>
          <cell r="AS181">
            <v>147.41999999999999</v>
          </cell>
          <cell r="AT181">
            <v>2618.613078279745</v>
          </cell>
          <cell r="AU181">
            <v>0.21819728951092504</v>
          </cell>
          <cell r="AV181">
            <v>0.22583107657990556</v>
          </cell>
          <cell r="AW181">
            <v>316891.15000000002</v>
          </cell>
          <cell r="AX181">
            <v>169.08</v>
          </cell>
          <cell r="AY181">
            <v>1874.2083629051338</v>
          </cell>
          <cell r="AZ181">
            <v>6.2664620375614995E-3</v>
          </cell>
          <cell r="BA181">
            <v>314917.73</v>
          </cell>
        </row>
        <row r="182">
          <cell r="B182" t="str">
            <v>19401</v>
          </cell>
          <cell r="C182" t="str">
            <v>Ellensburg</v>
          </cell>
          <cell r="D182">
            <v>4859578.87</v>
          </cell>
          <cell r="E182">
            <v>3274.9199999999996</v>
          </cell>
          <cell r="F182">
            <v>1483.8771237159995</v>
          </cell>
          <cell r="G182">
            <v>0.24318434699977051</v>
          </cell>
          <cell r="H182">
            <v>0.65020812795488847</v>
          </cell>
          <cell r="I182">
            <v>3908976.88</v>
          </cell>
          <cell r="J182">
            <v>3043.02</v>
          </cell>
          <cell r="K182">
            <v>1284.5715374857871</v>
          </cell>
          <cell r="L182">
            <v>0.32740420351768884</v>
          </cell>
          <cell r="M182">
            <v>0.42826191831698035</v>
          </cell>
          <cell r="N182">
            <v>2944827.86</v>
          </cell>
          <cell r="O182">
            <v>2989.6200000000003</v>
          </cell>
          <cell r="P182">
            <v>985.01744703340205</v>
          </cell>
          <cell r="Q182">
            <v>7.5981162732507115E-2</v>
          </cell>
          <cell r="R182">
            <v>7.9384144450698607E-2</v>
          </cell>
          <cell r="S182">
            <v>2736876.78</v>
          </cell>
          <cell r="T182">
            <v>2895.0899999999997</v>
          </cell>
          <cell r="U182">
            <v>945.35119115467921</v>
          </cell>
          <cell r="V182">
            <v>3.162677782898585E-3</v>
          </cell>
          <cell r="W182">
            <v>0.19307863617971269</v>
          </cell>
          <cell r="X182">
            <v>2728248.21</v>
          </cell>
          <cell r="Y182">
            <v>2911.5456666666664</v>
          </cell>
          <cell r="Z182">
            <v>937.04462246112814</v>
          </cell>
          <cell r="AA182">
            <v>0.18931720906578139</v>
          </cell>
          <cell r="AB182">
            <v>-1.7265966603691309E-2</v>
          </cell>
          <cell r="AC182">
            <v>2293961.77</v>
          </cell>
          <cell r="AD182">
            <v>2946.5216666666661</v>
          </cell>
          <cell r="AE182">
            <v>778.53212346987675</v>
          </cell>
          <cell r="AF182">
            <v>-0.17369897122042446</v>
          </cell>
          <cell r="AG182">
            <v>0.1145275371986324</v>
          </cell>
          <cell r="AH182">
            <v>2776181.67</v>
          </cell>
          <cell r="AI182">
            <v>2910.3</v>
          </cell>
          <cell r="AJ182">
            <v>953.91597773425417</v>
          </cell>
          <cell r="AK182">
            <v>0.3488153812960389</v>
          </cell>
          <cell r="AL182">
            <v>0.30548845510216777</v>
          </cell>
          <cell r="AM182">
            <v>2058236.96</v>
          </cell>
          <cell r="AN182">
            <v>2905.0277777777778</v>
          </cell>
          <cell r="AO182">
            <v>708.50852984767789</v>
          </cell>
          <cell r="AP182">
            <v>-3.2122206489252431E-2</v>
          </cell>
          <cell r="AQ182">
            <v>9.5816869555523876E-2</v>
          </cell>
          <cell r="AR182">
            <v>2126546.3199999998</v>
          </cell>
          <cell r="AS182">
            <v>2935.68</v>
          </cell>
          <cell r="AT182">
            <v>724.37946915195118</v>
          </cell>
          <cell r="AU182">
            <v>0.13218515488479965</v>
          </cell>
          <cell r="AV182">
            <v>2.7749596432813588E-2</v>
          </cell>
          <cell r="AW182">
            <v>1878267.27</v>
          </cell>
          <cell r="AX182">
            <v>2911.28</v>
          </cell>
          <cell r="AY182">
            <v>645.16888447693111</v>
          </cell>
          <cell r="AZ182">
            <v>-9.2242472886523957E-2</v>
          </cell>
          <cell r="BA182">
            <v>2069128.83</v>
          </cell>
        </row>
        <row r="183">
          <cell r="B183" t="str">
            <v>19403</v>
          </cell>
          <cell r="C183" t="str">
            <v>Kittitas</v>
          </cell>
          <cell r="D183">
            <v>897532.18</v>
          </cell>
          <cell r="E183">
            <v>655.08000000000015</v>
          </cell>
          <cell r="F183">
            <v>1370.1107956280146</v>
          </cell>
          <cell r="G183">
            <v>0.23762036874414477</v>
          </cell>
          <cell r="H183">
            <v>0.67959222647090278</v>
          </cell>
          <cell r="I183">
            <v>725207.99</v>
          </cell>
          <cell r="J183">
            <v>669.32999999999993</v>
          </cell>
          <cell r="K183">
            <v>1083.4834685431701</v>
          </cell>
          <cell r="L183">
            <v>0.35711424027001248</v>
          </cell>
          <cell r="M183">
            <v>0.30660509162827587</v>
          </cell>
          <cell r="N183">
            <v>534375.05000000005</v>
          </cell>
          <cell r="O183">
            <v>664.20999999999992</v>
          </cell>
          <cell r="P183">
            <v>804.52725794552941</v>
          </cell>
          <cell r="Q183">
            <v>-3.7218052204424028E-2</v>
          </cell>
          <cell r="R183">
            <v>-0.12726794561090243</v>
          </cell>
          <cell r="S183">
            <v>555032.27</v>
          </cell>
          <cell r="T183">
            <v>635.38</v>
          </cell>
          <cell r="U183">
            <v>873.54381629890781</v>
          </cell>
          <cell r="V183">
            <v>-9.3530932536344549E-2</v>
          </cell>
          <cell r="W183">
            <v>-0.25706738148959424</v>
          </cell>
          <cell r="X183">
            <v>612301.39</v>
          </cell>
          <cell r="Y183">
            <v>615.30977777777775</v>
          </cell>
          <cell r="Z183">
            <v>995.11077527706016</v>
          </cell>
          <cell r="AA183">
            <v>-0.18041040210101447</v>
          </cell>
          <cell r="AB183">
            <v>1.4145491497261169</v>
          </cell>
          <cell r="AC183">
            <v>747082.92</v>
          </cell>
          <cell r="AD183">
            <v>649.62777777777774</v>
          </cell>
          <cell r="AE183">
            <v>1150.0168951450833</v>
          </cell>
          <cell r="AF183">
            <v>1.946046601757518</v>
          </cell>
          <cell r="AG183">
            <v>1.6857227081590536</v>
          </cell>
          <cell r="AH183">
            <v>253588.29</v>
          </cell>
          <cell r="AI183">
            <v>727.15</v>
          </cell>
          <cell r="AJ183">
            <v>348.74274908890879</v>
          </cell>
          <cell r="AK183">
            <v>-8.8363807090886995E-2</v>
          </cell>
          <cell r="AL183">
            <v>-0.30969227812965766</v>
          </cell>
          <cell r="AM183">
            <v>278168.3</v>
          </cell>
          <cell r="AN183">
            <v>843.11999999999989</v>
          </cell>
          <cell r="AO183">
            <v>329.92729386089763</v>
          </cell>
          <cell r="AP183">
            <v>-0.24278157532610858</v>
          </cell>
          <cell r="AQ183">
            <v>2.4502376122726357</v>
          </cell>
          <cell r="AR183">
            <v>367355.43</v>
          </cell>
          <cell r="AS183">
            <v>767.18</v>
          </cell>
          <cell r="AT183">
            <v>478.83864282176285</v>
          </cell>
          <cell r="AU183">
            <v>3.5564628379962326</v>
          </cell>
          <cell r="AV183">
            <v>2.8969108090020015</v>
          </cell>
          <cell r="AW183">
            <v>80622.94</v>
          </cell>
          <cell r="AX183">
            <v>632.14</v>
          </cell>
          <cell r="AY183">
            <v>127.53969057487267</v>
          </cell>
          <cell r="AZ183">
            <v>-0.14475088515904108</v>
          </cell>
          <cell r="BA183">
            <v>94268.37</v>
          </cell>
        </row>
        <row r="184">
          <cell r="B184" t="str">
            <v>19404</v>
          </cell>
          <cell r="C184" t="str">
            <v>Cle Elum-Roslyn</v>
          </cell>
          <cell r="D184">
            <v>2492399.4</v>
          </cell>
          <cell r="E184">
            <v>898.61</v>
          </cell>
          <cell r="F184">
            <v>2773.6163630495985</v>
          </cell>
          <cell r="G184">
            <v>2.2409839276921275E-2</v>
          </cell>
          <cell r="H184">
            <v>0.1745656484734254</v>
          </cell>
          <cell r="I184">
            <v>2437769.38</v>
          </cell>
          <cell r="J184">
            <v>903.63999999999987</v>
          </cell>
          <cell r="K184">
            <v>2697.7218582621399</v>
          </cell>
          <cell r="L184">
            <v>0.14882075988638102</v>
          </cell>
          <cell r="M184">
            <v>0.30451657587378389</v>
          </cell>
          <cell r="N184">
            <v>2121975.39</v>
          </cell>
          <cell r="O184">
            <v>886.49</v>
          </cell>
          <cell r="P184">
            <v>2393.6822637593204</v>
          </cell>
          <cell r="Q184">
            <v>0.13552663864013154</v>
          </cell>
          <cell r="R184">
            <v>0.41351796614494618</v>
          </cell>
          <cell r="S184">
            <v>1868714.76</v>
          </cell>
          <cell r="T184">
            <v>900.38000000000011</v>
          </cell>
          <cell r="U184">
            <v>2075.4734223327928</v>
          </cell>
          <cell r="V184">
            <v>0.24481268694649708</v>
          </cell>
          <cell r="W184">
            <v>0.56757126258819102</v>
          </cell>
          <cell r="X184">
            <v>1501201.57</v>
          </cell>
          <cell r="Y184">
            <v>900.44411111111106</v>
          </cell>
          <cell r="Z184">
            <v>1667.179063615152</v>
          </cell>
          <cell r="AA184">
            <v>0.25928284554475012</v>
          </cell>
          <cell r="AB184">
            <v>1.1258828787885073</v>
          </cell>
          <cell r="AC184">
            <v>1192108.33</v>
          </cell>
          <cell r="AD184">
            <v>923.13333333333344</v>
          </cell>
          <cell r="AE184">
            <v>1291.3717736693868</v>
          </cell>
          <cell r="AF184">
            <v>0.68816948972959047</v>
          </cell>
          <cell r="AG184">
            <v>1.1007320315358895</v>
          </cell>
          <cell r="AH184">
            <v>706154.41</v>
          </cell>
          <cell r="AI184">
            <v>901.25000000000011</v>
          </cell>
          <cell r="AJ184">
            <v>783.5277780859916</v>
          </cell>
          <cell r="AK184">
            <v>0.2443845504353849</v>
          </cell>
          <cell r="AL184">
            <v>0.20814677806127282</v>
          </cell>
          <cell r="AM184">
            <v>567472.81999999995</v>
          </cell>
          <cell r="AN184">
            <v>914.12</v>
          </cell>
          <cell r="AO184">
            <v>620.78591432197084</v>
          </cell>
          <cell r="AP184">
            <v>-2.9121040084781835E-2</v>
          </cell>
          <cell r="AQ184">
            <v>0.20957199882553981</v>
          </cell>
          <cell r="AR184">
            <v>584493.89</v>
          </cell>
          <cell r="AS184">
            <v>933.16</v>
          </cell>
          <cell r="AT184">
            <v>626.35977753011275</v>
          </cell>
          <cell r="AU184">
            <v>0.24585252000019187</v>
          </cell>
          <cell r="AV184">
            <v>-0.20886894390628624</v>
          </cell>
          <cell r="AW184">
            <v>469151.75</v>
          </cell>
          <cell r="AX184">
            <v>962.04</v>
          </cell>
          <cell r="AY184">
            <v>487.66345474200659</v>
          </cell>
          <cell r="AZ184">
            <v>-0.36498819612004163</v>
          </cell>
          <cell r="BA184">
            <v>738807.92</v>
          </cell>
        </row>
        <row r="185">
          <cell r="C185" t="str">
            <v>County Totals</v>
          </cell>
          <cell r="D185">
            <v>10026039.379999999</v>
          </cell>
          <cell r="E185">
            <v>5091.1499999999996</v>
          </cell>
          <cell r="F185">
            <v>1969.3074020604381</v>
          </cell>
          <cell r="G185">
            <v>0.11015041684046689</v>
          </cell>
          <cell r="H185">
            <v>0.34752154511627215</v>
          </cell>
          <cell r="I185">
            <v>9031244.0800000001</v>
          </cell>
          <cell r="J185">
            <v>4857.1399999999994</v>
          </cell>
          <cell r="K185">
            <v>1859.3748749263973</v>
          </cell>
          <cell r="L185">
            <v>0.2138188885713101</v>
          </cell>
          <cell r="M185">
            <v>0.4069815184566411</v>
          </cell>
          <cell r="N185">
            <v>7440355.5299999993</v>
          </cell>
          <cell r="O185">
            <v>4801.9500000000007</v>
          </cell>
          <cell r="P185">
            <v>1549.4446068784553</v>
          </cell>
          <cell r="Q185">
            <v>0.15913628606709804</v>
          </cell>
          <cell r="R185">
            <v>0.33813453866061283</v>
          </cell>
          <cell r="S185">
            <v>6418878.9699999997</v>
          </cell>
          <cell r="T185">
            <v>4682.76</v>
          </cell>
          <cell r="U185">
            <v>1370.7469462453766</v>
          </cell>
          <cell r="V185">
            <v>0.15442381948101075</v>
          </cell>
          <cell r="W185">
            <v>0.3064503689258265</v>
          </cell>
          <cell r="X185">
            <v>5560244.7400000002</v>
          </cell>
          <cell r="Y185">
            <v>4680.0621111111104</v>
          </cell>
          <cell r="Z185">
            <v>1188.0707153008109</v>
          </cell>
          <cell r="AA185">
            <v>0.13169041289633271</v>
          </cell>
          <cell r="AB185">
            <v>0.25301461596143443</v>
          </cell>
          <cell r="AC185">
            <v>4913220.68</v>
          </cell>
          <cell r="AD185">
            <v>4803.6788888888887</v>
          </cell>
          <cell r="AE185">
            <v>1022.8037289012981</v>
          </cell>
          <cell r="AF185">
            <v>0.10720617731009754</v>
          </cell>
          <cell r="AG185">
            <v>0.3564339253728932</v>
          </cell>
          <cell r="AH185">
            <v>4437493.92</v>
          </cell>
          <cell r="AI185">
            <v>4829.7900000000009</v>
          </cell>
          <cell r="AJ185">
            <v>918.77574801388857</v>
          </cell>
          <cell r="AK185">
            <v>0.2250960599481861</v>
          </cell>
          <cell r="AL185">
            <v>0.18201258910259499</v>
          </cell>
          <cell r="AM185">
            <v>3622159.9799999995</v>
          </cell>
          <cell r="AN185">
            <v>4927.0122222222226</v>
          </cell>
          <cell r="AO185">
            <v>735.16358730815216</v>
          </cell>
          <cell r="AP185">
            <v>-3.5167422583510119E-2</v>
          </cell>
          <cell r="AQ185">
            <v>0.17483576735449313</v>
          </cell>
          <cell r="AR185">
            <v>3754184.99</v>
          </cell>
          <cell r="AS185">
            <v>4921.96</v>
          </cell>
          <cell r="AT185">
            <v>762.74187315622237</v>
          </cell>
          <cell r="AU185">
            <v>0.2176576484391976</v>
          </cell>
          <cell r="AV185">
            <v>5.3384273279736778E-2</v>
          </cell>
          <cell r="AW185">
            <v>3083120.28</v>
          </cell>
          <cell r="AX185">
            <v>4809.57</v>
          </cell>
          <cell r="AY185">
            <v>641.03865418322221</v>
          </cell>
          <cell r="AZ185">
            <v>-0.1349093280611571</v>
          </cell>
          <cell r="BA185">
            <v>3563927.3200000003</v>
          </cell>
        </row>
        <row r="188">
          <cell r="B188" t="str">
            <v>20094</v>
          </cell>
          <cell r="C188" t="str">
            <v>Wishram</v>
          </cell>
          <cell r="D188">
            <v>516209.97</v>
          </cell>
          <cell r="E188">
            <v>76.899999999999991</v>
          </cell>
          <cell r="F188">
            <v>6712.7434330299093</v>
          </cell>
          <cell r="G188">
            <v>0.24114850038159399</v>
          </cell>
          <cell r="H188">
            <v>0.67768800597793977</v>
          </cell>
          <cell r="I188">
            <v>415913.14</v>
          </cell>
          <cell r="J188">
            <v>85.61999999999999</v>
          </cell>
          <cell r="K188">
            <v>4857.6633964027105</v>
          </cell>
          <cell r="L188">
            <v>0.3517222197522139</v>
          </cell>
          <cell r="M188">
            <v>0.26675300254225864</v>
          </cell>
          <cell r="N188">
            <v>307691.28000000003</v>
          </cell>
          <cell r="O188">
            <v>77.38</v>
          </cell>
          <cell r="P188">
            <v>3976.3670199017838</v>
          </cell>
          <cell r="Q188">
            <v>-6.2859969280915612E-2</v>
          </cell>
          <cell r="R188">
            <v>-0.11249303704086572</v>
          </cell>
          <cell r="S188">
            <v>328330.09999999998</v>
          </cell>
          <cell r="T188">
            <v>82.23</v>
          </cell>
          <cell r="U188">
            <v>3992.8262191414319</v>
          </cell>
          <cell r="V188">
            <v>-5.2962274722023951E-2</v>
          </cell>
          <cell r="W188">
            <v>-0.13174074859775634</v>
          </cell>
          <cell r="X188">
            <v>346691.68</v>
          </cell>
          <cell r="Y188">
            <v>72.070000000000007</v>
          </cell>
          <cell r="Z188">
            <v>4810.4853614541416</v>
          </cell>
          <cell r="AA188">
            <v>-8.3184092642781676E-2</v>
          </cell>
          <cell r="AB188">
            <v>1.0866477691038106E-2</v>
          </cell>
          <cell r="AC188">
            <v>378147.54</v>
          </cell>
          <cell r="AD188">
            <v>65.236111111111114</v>
          </cell>
          <cell r="AE188">
            <v>5796.5984415584408</v>
          </cell>
          <cell r="AF188">
            <v>0.1025839206967151</v>
          </cell>
          <cell r="AG188">
            <v>3.4177781062031863E-2</v>
          </cell>
          <cell r="AH188">
            <v>342964.86</v>
          </cell>
          <cell r="AI188">
            <v>69.25</v>
          </cell>
          <cell r="AJ188">
            <v>4952.5611552346572</v>
          </cell>
          <cell r="AK188">
            <v>-6.2041662635038131E-2</v>
          </cell>
          <cell r="AL188">
            <v>0.39974544877967838</v>
          </cell>
          <cell r="AM188">
            <v>365650.42</v>
          </cell>
          <cell r="AN188">
            <v>66.161111111111111</v>
          </cell>
          <cell r="AO188">
            <v>5526.6668569989079</v>
          </cell>
          <cell r="AP188">
            <v>0.49233222097266144</v>
          </cell>
          <cell r="AQ188">
            <v>0.40001121079752949</v>
          </cell>
          <cell r="AR188">
            <v>245019.45</v>
          </cell>
          <cell r="AS188">
            <v>63.740000000000009</v>
          </cell>
          <cell r="AT188">
            <v>3844.0453404455598</v>
          </cell>
          <cell r="AU188">
            <v>-6.1863577612067913E-2</v>
          </cell>
          <cell r="AV188">
            <v>0.8387320599961412</v>
          </cell>
          <cell r="AW188">
            <v>261176.78</v>
          </cell>
          <cell r="AX188">
            <v>54.77</v>
          </cell>
          <cell r="AY188">
            <v>4768.6101880591559</v>
          </cell>
          <cell r="AZ188">
            <v>0.95998366134834989</v>
          </cell>
          <cell r="BA188">
            <v>133254.57</v>
          </cell>
        </row>
        <row r="189">
          <cell r="B189" t="str">
            <v>20203</v>
          </cell>
          <cell r="C189" t="str">
            <v>Bickleton</v>
          </cell>
          <cell r="D189">
            <v>819997.48</v>
          </cell>
          <cell r="E189">
            <v>83.149999999999991</v>
          </cell>
          <cell r="F189">
            <v>9861.6654239326526</v>
          </cell>
          <cell r="G189">
            <v>0.33097710705847899</v>
          </cell>
          <cell r="H189">
            <v>0.57250611126654039</v>
          </cell>
          <cell r="I189">
            <v>616086.84</v>
          </cell>
          <cell r="J189">
            <v>87</v>
          </cell>
          <cell r="K189">
            <v>7081.4579310344825</v>
          </cell>
          <cell r="L189">
            <v>0.18146743691321002</v>
          </cell>
          <cell r="M189">
            <v>0.38130119468626444</v>
          </cell>
          <cell r="N189">
            <v>521459.01</v>
          </cell>
          <cell r="O189">
            <v>87.88000000000001</v>
          </cell>
          <cell r="P189">
            <v>5933.7620619025938</v>
          </cell>
          <cell r="Q189">
            <v>0.16914030089153789</v>
          </cell>
          <cell r="R189">
            <v>0.18715921839670918</v>
          </cell>
          <cell r="S189">
            <v>446019.19</v>
          </cell>
          <cell r="T189">
            <v>99.65</v>
          </cell>
          <cell r="U189">
            <v>4475.8574009031609</v>
          </cell>
          <cell r="V189">
            <v>1.5412108787483251E-2</v>
          </cell>
          <cell r="W189">
            <v>-3.8760405132557192E-2</v>
          </cell>
          <cell r="X189">
            <v>439249.43</v>
          </cell>
          <cell r="Y189">
            <v>94.399999999999991</v>
          </cell>
          <cell r="Z189">
            <v>4653.0659957627122</v>
          </cell>
          <cell r="AA189">
            <v>-5.3350273697965397E-2</v>
          </cell>
          <cell r="AB189">
            <v>-0.17798327380464807</v>
          </cell>
          <cell r="AC189">
            <v>464004.18</v>
          </cell>
          <cell r="AD189">
            <v>81.25</v>
          </cell>
          <cell r="AE189">
            <v>5710.8206769230765</v>
          </cell>
          <cell r="AF189">
            <v>-0.13165693354557387</v>
          </cell>
          <cell r="AG189">
            <v>-7.9232756174239416E-2</v>
          </cell>
          <cell r="AH189">
            <v>534355.82999999996</v>
          </cell>
          <cell r="AI189">
            <v>87.38</v>
          </cell>
          <cell r="AJ189">
            <v>6115.3104829480426</v>
          </cell>
          <cell r="AK189">
            <v>6.0372656150051586E-2</v>
          </cell>
          <cell r="AL189">
            <v>0.160233979305308</v>
          </cell>
          <cell r="AM189">
            <v>503932.11</v>
          </cell>
          <cell r="AN189">
            <v>101.11</v>
          </cell>
          <cell r="AO189">
            <v>4983.9987142715854</v>
          </cell>
          <cell r="AP189">
            <v>9.4175686798477001E-2</v>
          </cell>
          <cell r="AQ189">
            <v>0.22539466306663358</v>
          </cell>
          <cell r="AR189">
            <v>460558.68</v>
          </cell>
          <cell r="AS189">
            <v>102.32000000000001</v>
          </cell>
          <cell r="AT189">
            <v>4501.159890539484</v>
          </cell>
          <cell r="AU189">
            <v>0.1199249607273756</v>
          </cell>
          <cell r="AV189">
            <v>0.23835301266075457</v>
          </cell>
          <cell r="AW189">
            <v>411240.66</v>
          </cell>
          <cell r="AX189">
            <v>94.22</v>
          </cell>
          <cell r="AY189">
            <v>4364.6854171088935</v>
          </cell>
          <cell r="AZ189">
            <v>0.10574641702463851</v>
          </cell>
          <cell r="BA189">
            <v>371912.27</v>
          </cell>
        </row>
        <row r="190">
          <cell r="B190" t="str">
            <v>20215</v>
          </cell>
          <cell r="C190" t="str">
            <v>Centerville</v>
          </cell>
          <cell r="D190">
            <v>248088.79</v>
          </cell>
          <cell r="E190">
            <v>80.3</v>
          </cell>
          <cell r="F190">
            <v>3089.5241594022418</v>
          </cell>
          <cell r="G190">
            <v>0.19957589860442068</v>
          </cell>
          <cell r="H190">
            <v>0.57171583183413854</v>
          </cell>
          <cell r="I190">
            <v>206813.75</v>
          </cell>
          <cell r="J190">
            <v>75.45</v>
          </cell>
          <cell r="K190">
            <v>2741.0702451954935</v>
          </cell>
          <cell r="L190">
            <v>0.31022625051292146</v>
          </cell>
          <cell r="M190">
            <v>0.20282651253520134</v>
          </cell>
          <cell r="N190">
            <v>157845.82999999999</v>
          </cell>
          <cell r="O190">
            <v>73.099999999999994</v>
          </cell>
          <cell r="P190">
            <v>2159.3136798905607</v>
          </cell>
          <cell r="Q190">
            <v>-8.1970375677998947E-2</v>
          </cell>
          <cell r="R190">
            <v>-0.25095903266431641</v>
          </cell>
          <cell r="S190">
            <v>171939.8</v>
          </cell>
          <cell r="T190">
            <v>77.099999999999994</v>
          </cell>
          <cell r="U190">
            <v>2230.0881971465628</v>
          </cell>
          <cell r="V190">
            <v>-0.18407756406676079</v>
          </cell>
          <cell r="W190">
            <v>-0.21432207440416087</v>
          </cell>
          <cell r="X190">
            <v>210730.57</v>
          </cell>
          <cell r="Y190">
            <v>80.449999999999989</v>
          </cell>
          <cell r="Z190">
            <v>2619.3980111870733</v>
          </cell>
          <cell r="AA190">
            <v>-3.7067874353530796E-2</v>
          </cell>
          <cell r="AB190">
            <v>6.2465684109987159E-2</v>
          </cell>
          <cell r="AC190">
            <v>218842.6</v>
          </cell>
          <cell r="AD190">
            <v>81.444444444444443</v>
          </cell>
          <cell r="AE190">
            <v>2687.0169167803547</v>
          </cell>
          <cell r="AF190">
            <v>0.10336508234855661</v>
          </cell>
          <cell r="AG190">
            <v>-4.0847347216629783E-2</v>
          </cell>
          <cell r="AH190">
            <v>198341.06</v>
          </cell>
          <cell r="AI190">
            <v>81.89</v>
          </cell>
          <cell r="AJ190">
            <v>2422.0424960312612</v>
          </cell>
          <cell r="AK190">
            <v>-0.13070236848371572</v>
          </cell>
          <cell r="AL190">
            <v>2.6653828299923289E-2</v>
          </cell>
          <cell r="AM190">
            <v>228162.43</v>
          </cell>
          <cell r="AN190">
            <v>76.14</v>
          </cell>
          <cell r="AO190">
            <v>2996.6171526136063</v>
          </cell>
          <cell r="AP190">
            <v>0.18101532901817335</v>
          </cell>
          <cell r="AQ190">
            <v>0.25615410406654626</v>
          </cell>
          <cell r="AR190">
            <v>193191.76</v>
          </cell>
          <cell r="AS190">
            <v>87.97</v>
          </cell>
          <cell r="AT190">
            <v>2196.1095828123225</v>
          </cell>
          <cell r="AU190">
            <v>6.3622184405378437E-2</v>
          </cell>
          <cell r="AV190">
            <v>0.97206570239565171</v>
          </cell>
          <cell r="AW190">
            <v>181635.7</v>
          </cell>
          <cell r="AX190">
            <v>85.33</v>
          </cell>
          <cell r="AY190">
            <v>2128.6265088480022</v>
          </cell>
          <cell r="AZ190">
            <v>0.85410358237134887</v>
          </cell>
          <cell r="BA190">
            <v>97964.160000000003</v>
          </cell>
        </row>
        <row r="191">
          <cell r="B191" t="str">
            <v>20400</v>
          </cell>
          <cell r="C191" t="str">
            <v>Trout Lake</v>
          </cell>
          <cell r="D191">
            <v>762182.16</v>
          </cell>
          <cell r="E191">
            <v>216.10999999999999</v>
          </cell>
          <cell r="F191">
            <v>3526.825042802277</v>
          </cell>
          <cell r="G191">
            <v>5.4106439526813342E-2</v>
          </cell>
          <cell r="H191">
            <v>0.1505153718534756</v>
          </cell>
          <cell r="I191">
            <v>723059.96</v>
          </cell>
          <cell r="J191">
            <v>216.86799999999997</v>
          </cell>
          <cell r="K191">
            <v>3334.1016655292624</v>
          </cell>
          <cell r="L191">
            <v>9.1460339024150239E-2</v>
          </cell>
          <cell r="M191">
            <v>7.9265008338608459E-2</v>
          </cell>
          <cell r="N191">
            <v>662470.21</v>
          </cell>
          <cell r="O191">
            <v>198.73999999999998</v>
          </cell>
          <cell r="P191">
            <v>3333.3511623226327</v>
          </cell>
          <cell r="Q191">
            <v>-1.1173407085451535E-2</v>
          </cell>
          <cell r="R191">
            <v>4.0882715147680167E-2</v>
          </cell>
          <cell r="S191">
            <v>669955.9</v>
          </cell>
          <cell r="T191">
            <v>206.56999999999996</v>
          </cell>
          <cell r="U191">
            <v>3243.2390957060566</v>
          </cell>
          <cell r="V191">
            <v>5.2644338861981069E-2</v>
          </cell>
          <cell r="W191">
            <v>0.21309462139821408</v>
          </cell>
          <cell r="X191">
            <v>636450.39</v>
          </cell>
          <cell r="Y191">
            <v>202.37533333333334</v>
          </cell>
          <cell r="Z191">
            <v>3144.9010090162501</v>
          </cell>
          <cell r="AA191">
            <v>0.15242592071477493</v>
          </cell>
          <cell r="AB191">
            <v>0.73488964383142219</v>
          </cell>
          <cell r="AC191">
            <v>552270.11</v>
          </cell>
          <cell r="AD191">
            <v>200.15777777777791</v>
          </cell>
          <cell r="AE191">
            <v>2759.1738683927106</v>
          </cell>
          <cell r="AF191">
            <v>0.50542400396147191</v>
          </cell>
          <cell r="AG191">
            <v>0.94975457993824464</v>
          </cell>
          <cell r="AH191">
            <v>366853.53</v>
          </cell>
          <cell r="AI191">
            <v>173.62</v>
          </cell>
          <cell r="AJ191">
            <v>2112.9681488307801</v>
          </cell>
          <cell r="AK191">
            <v>0.29515310956084934</v>
          </cell>
          <cell r="AL191">
            <v>0.70820303472840918</v>
          </cell>
          <cell r="AM191">
            <v>283251.09000000003</v>
          </cell>
          <cell r="AN191">
            <v>162.33333333333334</v>
          </cell>
          <cell r="AO191">
            <v>1744.8732443531828</v>
          </cell>
          <cell r="AP191">
            <v>0.31891976486672963</v>
          </cell>
          <cell r="AQ191">
            <v>0.52096736051507686</v>
          </cell>
          <cell r="AR191">
            <v>214759.91</v>
          </cell>
          <cell r="AS191">
            <v>154.88999999999999</v>
          </cell>
          <cell r="AT191">
            <v>1386.5317967589904</v>
          </cell>
          <cell r="AU191">
            <v>0.15319172631305827</v>
          </cell>
          <cell r="AV191">
            <v>0.12482033166500976</v>
          </cell>
          <cell r="AW191">
            <v>186230.88</v>
          </cell>
          <cell r="AX191">
            <v>161.16999999999999</v>
          </cell>
          <cell r="AY191">
            <v>1155.4934541167713</v>
          </cell>
          <cell r="AZ191">
            <v>-2.4602495838880564E-2</v>
          </cell>
          <cell r="BA191">
            <v>190928.19</v>
          </cell>
        </row>
        <row r="192">
          <cell r="B192" t="str">
            <v>20401</v>
          </cell>
          <cell r="C192" t="str">
            <v>Glenwood</v>
          </cell>
          <cell r="D192">
            <v>882970.7</v>
          </cell>
          <cell r="E192">
            <v>66.349999999999994</v>
          </cell>
          <cell r="F192">
            <v>13307.772418990204</v>
          </cell>
          <cell r="G192">
            <v>7.6356783383698234E-3</v>
          </cell>
          <cell r="H192">
            <v>9.1469771903555319E-2</v>
          </cell>
          <cell r="I192">
            <v>876279.71</v>
          </cell>
          <cell r="J192">
            <v>64.421999999999983</v>
          </cell>
          <cell r="K192">
            <v>13602.181087206236</v>
          </cell>
          <cell r="L192">
            <v>8.3198814181958264E-2</v>
          </cell>
          <cell r="M192">
            <v>-2.6904530627753595E-2</v>
          </cell>
          <cell r="N192">
            <v>808974.03</v>
          </cell>
          <cell r="O192">
            <v>65.88000000000001</v>
          </cell>
          <cell r="P192">
            <v>12279.508652094717</v>
          </cell>
          <cell r="Q192">
            <v>-0.10164647834558693</v>
          </cell>
          <cell r="R192">
            <v>-9.4508681483629245E-2</v>
          </cell>
          <cell r="S192">
            <v>900507.44</v>
          </cell>
          <cell r="T192">
            <v>60.77000000000001</v>
          </cell>
          <cell r="U192">
            <v>14818.28928747737</v>
          </cell>
          <cell r="V192">
            <v>7.9454209171604014E-3</v>
          </cell>
          <cell r="W192">
            <v>0.12312742343452289</v>
          </cell>
          <cell r="X192">
            <v>893408.93</v>
          </cell>
          <cell r="Y192">
            <v>65.95</v>
          </cell>
          <cell r="Z192">
            <v>13546.761637604246</v>
          </cell>
          <cell r="AA192">
            <v>0.11427404711314115</v>
          </cell>
          <cell r="AB192">
            <v>0.29246542288101274</v>
          </cell>
          <cell r="AC192">
            <v>801785.64</v>
          </cell>
          <cell r="AD192">
            <v>66.847222222222214</v>
          </cell>
          <cell r="AE192">
            <v>11994.300037398714</v>
          </cell>
          <cell r="AF192">
            <v>0.15991701164496241</v>
          </cell>
          <cell r="AG192">
            <v>0.33365802117101107</v>
          </cell>
          <cell r="AH192">
            <v>691243.97</v>
          </cell>
          <cell r="AI192">
            <v>70.660000000000011</v>
          </cell>
          <cell r="AJ192">
            <v>9782.6771865270293</v>
          </cell>
          <cell r="AK192">
            <v>0.14978744839654862</v>
          </cell>
          <cell r="AL192">
            <v>0.34156760587375146</v>
          </cell>
          <cell r="AM192">
            <v>601192.82999999996</v>
          </cell>
          <cell r="AN192">
            <v>59.025555555555563</v>
          </cell>
          <cell r="AO192">
            <v>10185.297272367899</v>
          </cell>
          <cell r="AP192">
            <v>0.16679618284636211</v>
          </cell>
          <cell r="AQ192">
            <v>-0.20322574168183002</v>
          </cell>
          <cell r="AR192">
            <v>515250.94</v>
          </cell>
          <cell r="AS192">
            <v>58.12</v>
          </cell>
          <cell r="AT192">
            <v>8865.2949070887826</v>
          </cell>
          <cell r="AU192">
            <v>-0.31712644416228331</v>
          </cell>
          <cell r="AV192">
            <v>-0.49106561262999693</v>
          </cell>
          <cell r="AW192">
            <v>754533.45</v>
          </cell>
          <cell r="AX192">
            <v>60.87</v>
          </cell>
          <cell r="AY192">
            <v>12395.818137013306</v>
          </cell>
          <cell r="AZ192">
            <v>-0.254716509346058</v>
          </cell>
          <cell r="BA192">
            <v>1012411.33</v>
          </cell>
        </row>
        <row r="193">
          <cell r="B193" t="str">
            <v>20402</v>
          </cell>
          <cell r="C193" t="str">
            <v>Klickitat</v>
          </cell>
          <cell r="D193">
            <v>1457400.75</v>
          </cell>
          <cell r="E193">
            <v>69.010000000000019</v>
          </cell>
          <cell r="F193">
            <v>21118.689320388345</v>
          </cell>
          <cell r="G193">
            <v>0.11025148897339683</v>
          </cell>
          <cell r="H193">
            <v>0.17796579976004559</v>
          </cell>
          <cell r="I193">
            <v>1312676.24</v>
          </cell>
          <cell r="J193">
            <v>78.260000000000005</v>
          </cell>
          <cell r="K193">
            <v>16773.271658573984</v>
          </cell>
          <cell r="L193">
            <v>6.0990065277247547E-2</v>
          </cell>
          <cell r="M193">
            <v>0.25155980859893695</v>
          </cell>
          <cell r="N193">
            <v>1237218.22</v>
          </cell>
          <cell r="O193">
            <v>90.42</v>
          </cell>
          <cell r="P193">
            <v>13683.015040920151</v>
          </cell>
          <cell r="Q193">
            <v>0.17961501201417146</v>
          </cell>
          <cell r="R193">
            <v>0.17180946776093409</v>
          </cell>
          <cell r="S193">
            <v>1048832.21</v>
          </cell>
          <cell r="T193">
            <v>95.58</v>
          </cell>
          <cell r="U193">
            <v>10973.343900397573</v>
          </cell>
          <cell r="V193">
            <v>-6.6170268890606678E-3</v>
          </cell>
          <cell r="W193">
            <v>3.9475836026136857E-2</v>
          </cell>
          <cell r="X193">
            <v>1055818.5900000001</v>
          </cell>
          <cell r="Y193">
            <v>97.591555555555558</v>
          </cell>
          <cell r="Z193">
            <v>10818.74947058261</v>
          </cell>
          <cell r="AA193">
            <v>4.6399892249864391E-2</v>
          </cell>
          <cell r="AB193">
            <v>0.164362538394449</v>
          </cell>
          <cell r="AC193">
            <v>1009001.05</v>
          </cell>
          <cell r="AD193">
            <v>107.33333333333336</v>
          </cell>
          <cell r="AE193">
            <v>9400.6309006211159</v>
          </cell>
          <cell r="AF193">
            <v>0.11273189821431759</v>
          </cell>
          <cell r="AG193">
            <v>0.27065882571500505</v>
          </cell>
          <cell r="AH193">
            <v>906778.22</v>
          </cell>
          <cell r="AI193">
            <v>120.5</v>
          </cell>
          <cell r="AJ193">
            <v>7525.1304564315351</v>
          </cell>
          <cell r="AK193">
            <v>0.1419272043464597</v>
          </cell>
          <cell r="AL193">
            <v>0.2289568043428159</v>
          </cell>
          <cell r="AM193">
            <v>794077.08</v>
          </cell>
          <cell r="AN193">
            <v>113.21</v>
          </cell>
          <cell r="AO193">
            <v>7014.1955657627423</v>
          </cell>
          <cell r="AP193">
            <v>7.6212914155210462E-2</v>
          </cell>
          <cell r="AQ193">
            <v>0.4586958379474958</v>
          </cell>
          <cell r="AR193">
            <v>737843.85</v>
          </cell>
          <cell r="AS193">
            <v>124.13</v>
          </cell>
          <cell r="AT193">
            <v>5944.1218883428664</v>
          </cell>
          <cell r="AU193">
            <v>0.35539707688094513</v>
          </cell>
          <cell r="AV193">
            <v>0.41088787721989373</v>
          </cell>
          <cell r="AW193">
            <v>544374.68000000005</v>
          </cell>
          <cell r="AX193">
            <v>134.09</v>
          </cell>
          <cell r="AY193">
            <v>4059.7709001416961</v>
          </cell>
          <cell r="AZ193">
            <v>4.0940622704192825E-2</v>
          </cell>
          <cell r="BA193">
            <v>522964.2</v>
          </cell>
        </row>
        <row r="194">
          <cell r="B194" t="str">
            <v>20403</v>
          </cell>
          <cell r="C194" t="str">
            <v>Roosevelt</v>
          </cell>
          <cell r="D194">
            <v>88295.37</v>
          </cell>
          <cell r="E194">
            <v>26.1</v>
          </cell>
          <cell r="F194">
            <v>3382.9643678160915</v>
          </cell>
          <cell r="G194">
            <v>-0.29721063956309846</v>
          </cell>
          <cell r="H194">
            <v>-0.30208742133547634</v>
          </cell>
          <cell r="I194">
            <v>125635.61</v>
          </cell>
          <cell r="J194">
            <v>27.4</v>
          </cell>
          <cell r="K194">
            <v>4585.2412408759128</v>
          </cell>
          <cell r="L194">
            <v>-6.9391798551790571E-3</v>
          </cell>
          <cell r="M194">
            <v>0.39292764062364183</v>
          </cell>
          <cell r="N194">
            <v>126513.51</v>
          </cell>
          <cell r="O194">
            <v>26.900000000000002</v>
          </cell>
          <cell r="P194">
            <v>4703.1044609665423</v>
          </cell>
          <cell r="Q194">
            <v>0.40266095728205969</v>
          </cell>
          <cell r="R194">
            <v>0.43547616637854308</v>
          </cell>
          <cell r="S194">
            <v>90195.36</v>
          </cell>
          <cell r="T194">
            <v>28.299999999999997</v>
          </cell>
          <cell r="U194">
            <v>3187.1151943462901</v>
          </cell>
          <cell r="V194">
            <v>2.3394968631671016E-2</v>
          </cell>
          <cell r="W194">
            <v>-0.28346382191936553</v>
          </cell>
          <cell r="X194">
            <v>88133.48</v>
          </cell>
          <cell r="Y194">
            <v>29.299999999999997</v>
          </cell>
          <cell r="Z194">
            <v>3007.9686006825941</v>
          </cell>
          <cell r="AA194">
            <v>-0.29984395072932762</v>
          </cell>
          <cell r="AB194">
            <v>-0.31059074009655735</v>
          </cell>
          <cell r="AC194">
            <v>125876.91</v>
          </cell>
          <cell r="AD194">
            <v>30.041666666666668</v>
          </cell>
          <cell r="AE194">
            <v>4190.0774479889042</v>
          </cell>
          <cell r="AF194">
            <v>-1.5349134494266357E-2</v>
          </cell>
          <cell r="AG194">
            <v>-8.9028780102302127E-2</v>
          </cell>
          <cell r="AH194">
            <v>127839.13</v>
          </cell>
          <cell r="AI194">
            <v>27.21</v>
          </cell>
          <cell r="AJ194">
            <v>4698.2407203234106</v>
          </cell>
          <cell r="AK194">
            <v>-7.4828193615807809E-2</v>
          </cell>
          <cell r="AL194">
            <v>0.35956739853452013</v>
          </cell>
          <cell r="AM194">
            <v>138178.79999999999</v>
          </cell>
          <cell r="AN194">
            <v>25.049999999999997</v>
          </cell>
          <cell r="AO194">
            <v>5516.1197604790423</v>
          </cell>
          <cell r="AP194">
            <v>0.46952964752358478</v>
          </cell>
          <cell r="AQ194">
            <v>0.39272745635140327</v>
          </cell>
          <cell r="AR194">
            <v>94029.27</v>
          </cell>
          <cell r="AS194">
            <v>23.720000000000002</v>
          </cell>
          <cell r="AT194">
            <v>3964.1344856661044</v>
          </cell>
          <cell r="AU194">
            <v>-5.2263111058430602E-2</v>
          </cell>
          <cell r="AV194">
            <v>0.9721251381106546</v>
          </cell>
          <cell r="AW194">
            <v>99214.53</v>
          </cell>
          <cell r="AX194">
            <v>20.03</v>
          </cell>
          <cell r="AY194">
            <v>4953.2965551672487</v>
          </cell>
          <cell r="AZ194">
            <v>1.0808783124534911</v>
          </cell>
          <cell r="BA194">
            <v>47679.16</v>
          </cell>
        </row>
        <row r="195">
          <cell r="B195" t="str">
            <v>20404</v>
          </cell>
          <cell r="C195" t="str">
            <v>Goldendale</v>
          </cell>
          <cell r="D195">
            <v>1514968.53</v>
          </cell>
          <cell r="E195">
            <v>914.51</v>
          </cell>
          <cell r="F195">
            <v>1656.5904473433861</v>
          </cell>
          <cell r="G195">
            <v>0.13961377122842733</v>
          </cell>
          <cell r="H195">
            <v>0.34785464992244686</v>
          </cell>
          <cell r="I195">
            <v>1329370.1499999999</v>
          </cell>
          <cell r="J195">
            <v>906.73</v>
          </cell>
          <cell r="K195">
            <v>1466.114664784445</v>
          </cell>
          <cell r="L195">
            <v>0.18272934563571464</v>
          </cell>
          <cell r="M195">
            <v>0.38256597985131596</v>
          </cell>
          <cell r="N195">
            <v>1123985.0900000001</v>
          </cell>
          <cell r="O195">
            <v>931.13</v>
          </cell>
          <cell r="P195">
            <v>1207.1194033056609</v>
          </cell>
          <cell r="Q195">
            <v>0.16896226930785213</v>
          </cell>
          <cell r="R195">
            <v>0.13705774050741726</v>
          </cell>
          <cell r="S195">
            <v>961523.84</v>
          </cell>
          <cell r="T195">
            <v>948.32999999999993</v>
          </cell>
          <cell r="U195">
            <v>1013.9127097107547</v>
          </cell>
          <cell r="V195">
            <v>-2.7293035573616672E-2</v>
          </cell>
          <cell r="W195">
            <v>-0.22160362225200916</v>
          </cell>
          <cell r="X195">
            <v>988503.09</v>
          </cell>
          <cell r="Y195">
            <v>1007.5656666666669</v>
          </cell>
          <cell r="Z195">
            <v>981.08056149855554</v>
          </cell>
          <cell r="AA195">
            <v>-0.19976271763714545</v>
          </cell>
          <cell r="AB195">
            <v>-0.31915712700992138</v>
          </cell>
          <cell r="AC195">
            <v>1235262.48</v>
          </cell>
          <cell r="AD195">
            <v>992.21833333333313</v>
          </cell>
          <cell r="AE195">
            <v>1244.9502680021706</v>
          </cell>
          <cell r="AF195">
            <v>-0.14919875892340456</v>
          </cell>
          <cell r="AG195">
            <v>-2.1267877771014281E-4</v>
          </cell>
          <cell r="AH195">
            <v>1451881.38</v>
          </cell>
          <cell r="AI195">
            <v>1005.1600000000001</v>
          </cell>
          <cell r="AJ195">
            <v>1444.4281308448403</v>
          </cell>
          <cell r="AK195">
            <v>0.17511267373936704</v>
          </cell>
          <cell r="AL195">
            <v>0.76238394673048204</v>
          </cell>
          <cell r="AM195">
            <v>1235525.25</v>
          </cell>
          <cell r="AN195">
            <v>1022.5755555555555</v>
          </cell>
          <cell r="AO195">
            <v>1208.2483717584576</v>
          </cell>
          <cell r="AP195">
            <v>0.49975741570579663</v>
          </cell>
          <cell r="AQ195">
            <v>0.70351456758528008</v>
          </cell>
          <cell r="AR195">
            <v>823816.73</v>
          </cell>
          <cell r="AS195">
            <v>1040.1200000000001</v>
          </cell>
          <cell r="AT195">
            <v>792.04008191362527</v>
          </cell>
          <cell r="AU195">
            <v>0.13586007293292415</v>
          </cell>
          <cell r="AV195">
            <v>-0.16524779913307103</v>
          </cell>
          <cell r="AW195">
            <v>725280.12</v>
          </cell>
          <cell r="AX195">
            <v>1047.22</v>
          </cell>
          <cell r="AY195">
            <v>692.57665056053168</v>
          </cell>
          <cell r="AZ195">
            <v>-0.26509239935558193</v>
          </cell>
          <cell r="BA195">
            <v>986899.74</v>
          </cell>
        </row>
        <row r="196">
          <cell r="B196" t="str">
            <v>20405</v>
          </cell>
          <cell r="C196" t="str">
            <v>White Salmon</v>
          </cell>
          <cell r="D196">
            <v>1438792.07</v>
          </cell>
          <cell r="E196">
            <v>1253.4599999999998</v>
          </cell>
          <cell r="F196">
            <v>1147.8563895138259</v>
          </cell>
          <cell r="G196">
            <v>0.45567766893769684</v>
          </cell>
          <cell r="H196">
            <v>1.2263250618072434</v>
          </cell>
          <cell r="I196">
            <v>988400.18</v>
          </cell>
          <cell r="J196">
            <v>1229.8900000000003</v>
          </cell>
          <cell r="K196">
            <v>803.64925318524399</v>
          </cell>
          <cell r="L196">
            <v>0.52940799279550566</v>
          </cell>
          <cell r="M196">
            <v>4.8715800308632727E-2</v>
          </cell>
          <cell r="N196">
            <v>646263.25</v>
          </cell>
          <cell r="O196">
            <v>1244.7300000000002</v>
          </cell>
          <cell r="P196">
            <v>519.19954528291271</v>
          </cell>
          <cell r="Q196">
            <v>-0.31429951638231396</v>
          </cell>
          <cell r="R196">
            <v>-0.28598269862998887</v>
          </cell>
          <cell r="S196">
            <v>942486.21</v>
          </cell>
          <cell r="T196">
            <v>1224.52</v>
          </cell>
          <cell r="U196">
            <v>769.67808610720931</v>
          </cell>
          <cell r="V196">
            <v>4.1296190434238045E-2</v>
          </cell>
          <cell r="W196">
            <v>0.1625801100343591</v>
          </cell>
          <cell r="X196">
            <v>905108.67</v>
          </cell>
          <cell r="Y196">
            <v>1211.2671111111108</v>
          </cell>
          <cell r="Z196">
            <v>747.24118379614242</v>
          </cell>
          <cell r="AA196">
            <v>0.11647398762646353</v>
          </cell>
          <cell r="AB196">
            <v>3.0341167839260923E-2</v>
          </cell>
          <cell r="AC196">
            <v>810684.96</v>
          </cell>
          <cell r="AD196">
            <v>1196.7711111111114</v>
          </cell>
          <cell r="AE196">
            <v>677.39349026175967</v>
          </cell>
          <cell r="AF196">
            <v>-7.7147180088193767E-2</v>
          </cell>
          <cell r="AG196">
            <v>0.36395543849507644</v>
          </cell>
          <cell r="AH196">
            <v>878455.31</v>
          </cell>
          <cell r="AI196">
            <v>1160.5</v>
          </cell>
          <cell r="AJ196">
            <v>756.96278328306767</v>
          </cell>
          <cell r="AK196">
            <v>0.47797721268861143</v>
          </cell>
          <cell r="AL196">
            <v>1.2419500010782836</v>
          </cell>
          <cell r="AM196">
            <v>594363.23</v>
          </cell>
          <cell r="AN196">
            <v>1168.7033333333331</v>
          </cell>
          <cell r="AO196">
            <v>508.56638553838877</v>
          </cell>
          <cell r="AP196">
            <v>0.5169043080169804</v>
          </cell>
          <cell r="AQ196">
            <v>0.28109585390482617</v>
          </cell>
          <cell r="AR196">
            <v>391826.45</v>
          </cell>
          <cell r="AS196">
            <v>1140.8800000000001</v>
          </cell>
          <cell r="AT196">
            <v>343.44229892714395</v>
          </cell>
          <cell r="AU196">
            <v>-0.15545374409307469</v>
          </cell>
          <cell r="AV196">
            <v>-0.21710270549481872</v>
          </cell>
          <cell r="AW196">
            <v>463949.07</v>
          </cell>
          <cell r="AX196">
            <v>1132.25</v>
          </cell>
          <cell r="AY196">
            <v>409.75850739677634</v>
          </cell>
          <cell r="AZ196">
            <v>-7.2996548111555606E-2</v>
          </cell>
          <cell r="BA196">
            <v>500482.57</v>
          </cell>
        </row>
        <row r="197">
          <cell r="B197" t="str">
            <v>20406</v>
          </cell>
          <cell r="C197" t="str">
            <v>Lyle</v>
          </cell>
          <cell r="D197">
            <v>188909.87</v>
          </cell>
          <cell r="E197">
            <v>240.54</v>
          </cell>
          <cell r="F197">
            <v>785.35740417394197</v>
          </cell>
          <cell r="G197">
            <v>0.12836618126957436</v>
          </cell>
          <cell r="H197">
            <v>1.2329373317332044</v>
          </cell>
          <cell r="I197">
            <v>167418.94</v>
          </cell>
          <cell r="J197">
            <v>233.60000000000002</v>
          </cell>
          <cell r="K197">
            <v>716.69066780821913</v>
          </cell>
          <cell r="L197">
            <v>0.97891196031843886</v>
          </cell>
          <cell r="M197">
            <v>-8.4405096370870746E-3</v>
          </cell>
          <cell r="N197">
            <v>84601.51</v>
          </cell>
          <cell r="O197">
            <v>218.70999999999998</v>
          </cell>
          <cell r="P197">
            <v>386.82049289012849</v>
          </cell>
          <cell r="Q197">
            <v>-0.49893703699514003</v>
          </cell>
          <cell r="R197">
            <v>1.5317430320702674</v>
          </cell>
          <cell r="S197">
            <v>168844.07</v>
          </cell>
          <cell r="T197">
            <v>264.01</v>
          </cell>
          <cell r="U197">
            <v>639.53664633915389</v>
          </cell>
          <cell r="V197">
            <v>4.0527443036050368</v>
          </cell>
          <cell r="W197">
            <v>2.8393547110775588</v>
          </cell>
          <cell r="X197">
            <v>33416.31</v>
          </cell>
          <cell r="Y197">
            <v>300.4805555555555</v>
          </cell>
          <cell r="Z197">
            <v>111.20955876235291</v>
          </cell>
          <cell r="AA197">
            <v>-0.24014466587231564</v>
          </cell>
          <cell r="AB197">
            <v>-0.86383229719132271</v>
          </cell>
          <cell r="AC197">
            <v>43977.2</v>
          </cell>
          <cell r="AD197">
            <v>316.75166666666667</v>
          </cell>
          <cell r="AE197">
            <v>138.83810135174241</v>
          </cell>
          <cell r="AF197">
            <v>-0.82079785889112933</v>
          </cell>
          <cell r="AG197">
            <v>-0.85380906321179328</v>
          </cell>
          <cell r="AH197">
            <v>245405.55</v>
          </cell>
          <cell r="AI197">
            <v>313.74999999999994</v>
          </cell>
          <cell r="AJ197">
            <v>782.1690836653388</v>
          </cell>
          <cell r="AK197">
            <v>-0.18421210883082387</v>
          </cell>
          <cell r="AL197">
            <v>-4.7285113203766861E-2</v>
          </cell>
          <cell r="AM197">
            <v>300820.28999999998</v>
          </cell>
          <cell r="AN197">
            <v>323.98222222222222</v>
          </cell>
          <cell r="AO197">
            <v>928.50863216088669</v>
          </cell>
          <cell r="AP197">
            <v>0.16784632023750082</v>
          </cell>
          <cell r="AQ197">
            <v>0.46555707898902665</v>
          </cell>
          <cell r="AR197">
            <v>257585.51</v>
          </cell>
          <cell r="AS197">
            <v>336.49</v>
          </cell>
          <cell r="AT197">
            <v>765.50717703349278</v>
          </cell>
          <cell r="AU197">
            <v>0.25492288976085609</v>
          </cell>
          <cell r="AV197">
            <v>-2.8884543673529939E-2</v>
          </cell>
          <cell r="AW197">
            <v>205260.03</v>
          </cell>
          <cell r="AX197">
            <v>339.18</v>
          </cell>
          <cell r="AY197">
            <v>605.16548735184858</v>
          </cell>
          <cell r="AZ197">
            <v>-0.22615527675048597</v>
          </cell>
          <cell r="BA197">
            <v>265247.05</v>
          </cell>
        </row>
        <row r="198">
          <cell r="C198" t="str">
            <v>County Totals</v>
          </cell>
          <cell r="D198">
            <v>7917815.6900000004</v>
          </cell>
          <cell r="E198">
            <v>3026.4299999999994</v>
          </cell>
          <cell r="F198">
            <v>2616.2229722808729</v>
          </cell>
          <cell r="G198">
            <v>0.17098790933198993</v>
          </cell>
          <cell r="H198">
            <v>0.394712892372581</v>
          </cell>
          <cell r="I198">
            <v>6761654.5200000005</v>
          </cell>
          <cell r="J198">
            <v>3005.2400000000002</v>
          </cell>
          <cell r="K198">
            <v>2249.9549187419307</v>
          </cell>
          <cell r="L198">
            <v>0.19105661233361396</v>
          </cell>
          <cell r="M198">
            <v>0.18032577720289114</v>
          </cell>
          <cell r="N198">
            <v>5677021.9399999995</v>
          </cell>
          <cell r="O198">
            <v>3014.87</v>
          </cell>
          <cell r="P198">
            <v>1883.0072076076249</v>
          </cell>
          <cell r="Q198">
            <v>-9.0095088844669713E-3</v>
          </cell>
          <cell r="R198">
            <v>1.4204670256359653E-2</v>
          </cell>
          <cell r="S198">
            <v>5728634.1200000001</v>
          </cell>
          <cell r="T198">
            <v>3087.0599999999995</v>
          </cell>
          <cell r="U198">
            <v>1855.6925100257206</v>
          </cell>
          <cell r="V198">
            <v>2.3425228949164798E-2</v>
          </cell>
          <cell r="W198">
            <v>1.5741803056710024E-2</v>
          </cell>
          <cell r="X198">
            <v>5597511.1399999997</v>
          </cell>
          <cell r="Y198">
            <v>3161.4502222222222</v>
          </cell>
          <cell r="Z198">
            <v>1770.5517235901441</v>
          </cell>
          <cell r="AA198">
            <v>-7.5075595902047319E-3</v>
          </cell>
          <cell r="AB198">
            <v>-2.5523096593871877E-2</v>
          </cell>
          <cell r="AC198">
            <v>5639852.6699999999</v>
          </cell>
          <cell r="AD198">
            <v>3138.0516666666667</v>
          </cell>
          <cell r="AE198">
            <v>1797.2465940915567</v>
          </cell>
          <cell r="AF198">
            <v>-1.8151812820084171E-2</v>
          </cell>
          <cell r="AG198">
            <v>0.11787533054519346</v>
          </cell>
          <cell r="AH198">
            <v>5744118.8399999989</v>
          </cell>
          <cell r="AI198">
            <v>3109.92</v>
          </cell>
          <cell r="AJ198">
            <v>1847.031061892267</v>
          </cell>
          <cell r="AK198">
            <v>0.13854193055647182</v>
          </cell>
          <cell r="AL198">
            <v>0.46016531174780478</v>
          </cell>
          <cell r="AM198">
            <v>5045153.53</v>
          </cell>
          <cell r="AN198">
            <v>3118.2911111111111</v>
          </cell>
          <cell r="AO198">
            <v>1617.9225576544418</v>
          </cell>
          <cell r="AP198">
            <v>0.28248707628548814</v>
          </cell>
          <cell r="AQ198">
            <v>0.31627721222483529</v>
          </cell>
          <cell r="AR198">
            <v>3933882.55</v>
          </cell>
          <cell r="AS198">
            <v>3132.38</v>
          </cell>
          <cell r="AT198">
            <v>1255.8765379679348</v>
          </cell>
          <cell r="AU198">
            <v>2.6347350054563283E-2</v>
          </cell>
          <cell r="AV198">
            <v>-4.7426844386577398E-2</v>
          </cell>
          <cell r="AW198">
            <v>3832895.8999999994</v>
          </cell>
          <cell r="AX198">
            <v>3129.1299999999997</v>
          </cell>
          <cell r="AY198">
            <v>1224.9078497857231</v>
          </cell>
          <cell r="AZ198">
            <v>-7.1880338013459721E-2</v>
          </cell>
          <cell r="BA198">
            <v>4129743.2399999998</v>
          </cell>
        </row>
        <row r="201">
          <cell r="B201" t="str">
            <v>21014</v>
          </cell>
          <cell r="C201" t="str">
            <v>Napavine</v>
          </cell>
          <cell r="D201">
            <v>1245766.96</v>
          </cell>
          <cell r="E201">
            <v>793.39999999999986</v>
          </cell>
          <cell r="F201">
            <v>1570.1625409629446</v>
          </cell>
          <cell r="G201">
            <v>0.42309381306521576</v>
          </cell>
          <cell r="H201">
            <v>0.8049270657846137</v>
          </cell>
          <cell r="I201">
            <v>875393.42</v>
          </cell>
          <cell r="J201">
            <v>759.39999999999986</v>
          </cell>
          <cell r="K201">
            <v>1152.7435080326577</v>
          </cell>
          <cell r="L201">
            <v>0.26831207416815589</v>
          </cell>
          <cell r="M201">
            <v>4.9303918145144787E-2</v>
          </cell>
          <cell r="N201">
            <v>690203.49</v>
          </cell>
          <cell r="O201">
            <v>745.47</v>
          </cell>
          <cell r="P201">
            <v>925.86353575596604</v>
          </cell>
          <cell r="Q201">
            <v>-0.17267686753408173</v>
          </cell>
          <cell r="R201">
            <v>-0.29052149007455175</v>
          </cell>
          <cell r="S201">
            <v>834261.08</v>
          </cell>
          <cell r="T201">
            <v>761.32</v>
          </cell>
          <cell r="U201">
            <v>1095.80870067777</v>
          </cell>
          <cell r="V201">
            <v>-0.14244086490029892</v>
          </cell>
          <cell r="W201">
            <v>-8.6327554509899637E-2</v>
          </cell>
          <cell r="X201">
            <v>972832.13</v>
          </cell>
          <cell r="Y201">
            <v>741.5577777777778</v>
          </cell>
          <cell r="Z201">
            <v>1311.8763758574291</v>
          </cell>
          <cell r="AA201">
            <v>6.5433750389558232E-2</v>
          </cell>
          <cell r="AB201">
            <v>7.0197229140987749E-2</v>
          </cell>
          <cell r="AC201">
            <v>913085.52</v>
          </cell>
          <cell r="AD201">
            <v>749.10277777777787</v>
          </cell>
          <cell r="AE201">
            <v>1218.9055321736744</v>
          </cell>
          <cell r="AF201">
            <v>4.4709290931396074E-3</v>
          </cell>
          <cell r="AG201">
            <v>0.61895571710893305</v>
          </cell>
          <cell r="AH201">
            <v>909021.35</v>
          </cell>
          <cell r="AI201">
            <v>762.33000000000015</v>
          </cell>
          <cell r="AJ201">
            <v>1192.4249996720578</v>
          </cell>
          <cell r="AK201">
            <v>0.61174969849109018</v>
          </cell>
          <cell r="AL201">
            <v>1.3628620204948643</v>
          </cell>
          <cell r="AM201">
            <v>563996.6</v>
          </cell>
          <cell r="AN201">
            <v>749.67222222222222</v>
          </cell>
          <cell r="AO201">
            <v>752.32426023224957</v>
          </cell>
          <cell r="AP201">
            <v>0.46602293315578752</v>
          </cell>
          <cell r="AQ201">
            <v>0.36367769844247488</v>
          </cell>
          <cell r="AR201">
            <v>384711.99</v>
          </cell>
          <cell r="AS201">
            <v>749.87</v>
          </cell>
          <cell r="AT201">
            <v>513.03824662941577</v>
          </cell>
          <cell r="AU201">
            <v>-6.9811482752866916E-2</v>
          </cell>
          <cell r="AV201">
            <v>0.24039470470175864</v>
          </cell>
          <cell r="AW201">
            <v>413584.97</v>
          </cell>
          <cell r="AX201">
            <v>739.43</v>
          </cell>
          <cell r="AY201">
            <v>559.32944294929882</v>
          </cell>
          <cell r="AZ201">
            <v>0.33348744012952569</v>
          </cell>
          <cell r="BA201">
            <v>310152.88</v>
          </cell>
        </row>
        <row r="202">
          <cell r="B202" t="str">
            <v>21036</v>
          </cell>
          <cell r="C202" t="str">
            <v>Evaline</v>
          </cell>
          <cell r="D202">
            <v>280105.46999999997</v>
          </cell>
          <cell r="E202">
            <v>48.82</v>
          </cell>
          <cell r="F202">
            <v>5737.5147480540754</v>
          </cell>
          <cell r="G202">
            <v>0.45567320010900947</v>
          </cell>
          <cell r="H202">
            <v>0.7746364109633006</v>
          </cell>
          <cell r="I202">
            <v>192423.32</v>
          </cell>
          <cell r="J202">
            <v>35.25</v>
          </cell>
          <cell r="K202">
            <v>5458.8175886524823</v>
          </cell>
          <cell r="L202">
            <v>0.2191173203095346</v>
          </cell>
          <cell r="M202">
            <v>0.33496525313708297</v>
          </cell>
          <cell r="N202">
            <v>157838.23000000001</v>
          </cell>
          <cell r="O202">
            <v>42.6</v>
          </cell>
          <cell r="P202">
            <v>3705.1227699530518</v>
          </cell>
          <cell r="Q202">
            <v>9.5026074109204287E-2</v>
          </cell>
          <cell r="R202">
            <v>-8.8448408483184499E-2</v>
          </cell>
          <cell r="S202">
            <v>144141.07</v>
          </cell>
          <cell r="T202">
            <v>45.400000000000006</v>
          </cell>
          <cell r="U202">
            <v>3174.9134361233478</v>
          </cell>
          <cell r="V202">
            <v>-0.16755261534903992</v>
          </cell>
          <cell r="W202">
            <v>8.5335304300867207E-2</v>
          </cell>
          <cell r="X202">
            <v>173153.37</v>
          </cell>
          <cell r="Y202">
            <v>27.78</v>
          </cell>
          <cell r="Z202">
            <v>6233.0226781857446</v>
          </cell>
          <cell r="AA202">
            <v>0.3037884727765004</v>
          </cell>
          <cell r="AB202">
            <v>0.62395252880079799</v>
          </cell>
          <cell r="AC202">
            <v>132807.87</v>
          </cell>
          <cell r="AD202">
            <v>31.472222222222221</v>
          </cell>
          <cell r="AE202">
            <v>4219.8440600176518</v>
          </cell>
          <cell r="AF202">
            <v>0.24556441685857822</v>
          </cell>
          <cell r="AG202">
            <v>2.9883644560484552</v>
          </cell>
          <cell r="AH202">
            <v>106624.65</v>
          </cell>
          <cell r="AI202">
            <v>39.049999999999997</v>
          </cell>
          <cell r="AJ202">
            <v>2730.4647887323945</v>
          </cell>
          <cell r="AK202">
            <v>2.2020539460395452</v>
          </cell>
          <cell r="AL202">
            <v>3.2900424225710756</v>
          </cell>
          <cell r="AM202">
            <v>33298.83</v>
          </cell>
          <cell r="AN202">
            <v>37.67</v>
          </cell>
          <cell r="AO202">
            <v>883.96150783116536</v>
          </cell>
          <cell r="AP202">
            <v>1.7151792134556356</v>
          </cell>
          <cell r="AQ202">
            <v>7.3460188290898003</v>
          </cell>
          <cell r="AR202">
            <v>-46560.12</v>
          </cell>
          <cell r="AS202">
            <v>46.97</v>
          </cell>
          <cell r="AT202">
            <v>-991.27357888013637</v>
          </cell>
          <cell r="AU202">
            <v>-7.8733267266351588</v>
          </cell>
          <cell r="AV202">
            <v>-2.1350827930570953</v>
          </cell>
          <cell r="AW202">
            <v>-5247.2</v>
          </cell>
          <cell r="AX202">
            <v>43.12</v>
          </cell>
          <cell r="AY202">
            <v>-121.68831168831169</v>
          </cell>
          <cell r="AZ202">
            <v>-1.1279207706451182</v>
          </cell>
          <cell r="BA202">
            <v>41019.14</v>
          </cell>
        </row>
        <row r="203">
          <cell r="B203" t="str">
            <v>21206</v>
          </cell>
          <cell r="C203" t="str">
            <v>Mossyrock</v>
          </cell>
          <cell r="D203">
            <v>1422410.93</v>
          </cell>
          <cell r="E203">
            <v>523.23000000000013</v>
          </cell>
          <cell r="F203">
            <v>2718.5194465149161</v>
          </cell>
          <cell r="G203">
            <v>0.24748618424490895</v>
          </cell>
          <cell r="H203">
            <v>0.51780014614049452</v>
          </cell>
          <cell r="I203">
            <v>1140221.79</v>
          </cell>
          <cell r="J203">
            <v>520.73</v>
          </cell>
          <cell r="K203">
            <v>2189.6602653966547</v>
          </cell>
          <cell r="L203">
            <v>0.21668693834810199</v>
          </cell>
          <cell r="M203">
            <v>0.61756866456270432</v>
          </cell>
          <cell r="N203">
            <v>937152.98</v>
          </cell>
          <cell r="O203">
            <v>533.5</v>
          </cell>
          <cell r="P203">
            <v>1756.6128959700093</v>
          </cell>
          <cell r="Q203">
            <v>0.32948633997738164</v>
          </cell>
          <cell r="R203">
            <v>0.40312417709046189</v>
          </cell>
          <cell r="S203">
            <v>704898.54</v>
          </cell>
          <cell r="T203">
            <v>517.54000000000008</v>
          </cell>
          <cell r="U203">
            <v>1362.0175058932641</v>
          </cell>
          <cell r="V203">
            <v>5.5388186323398467E-2</v>
          </cell>
          <cell r="W203">
            <v>7.1518953543514702E-2</v>
          </cell>
          <cell r="X203">
            <v>667904.52</v>
          </cell>
          <cell r="Y203">
            <v>553.0967777777779</v>
          </cell>
          <cell r="Z203">
            <v>1207.5726108611491</v>
          </cell>
          <cell r="AA203">
            <v>1.5284202939877662E-2</v>
          </cell>
          <cell r="AB203">
            <v>-0.17952844075576374</v>
          </cell>
          <cell r="AC203">
            <v>657849.81000000006</v>
          </cell>
          <cell r="AD203">
            <v>563.80944444444469</v>
          </cell>
          <cell r="AE203">
            <v>1166.7945907650039</v>
          </cell>
          <cell r="AF203">
            <v>-0.19187991217782954</v>
          </cell>
          <cell r="AG203">
            <v>-0.36722638203410651</v>
          </cell>
          <cell r="AH203">
            <v>814049.57</v>
          </cell>
          <cell r="AI203">
            <v>585.70000000000005</v>
          </cell>
          <cell r="AJ203">
            <v>1389.8746286494791</v>
          </cell>
          <cell r="AK203">
            <v>-0.21698070930129207</v>
          </cell>
          <cell r="AL203">
            <v>-5.178284139429206E-2</v>
          </cell>
          <cell r="AM203">
            <v>1039629.01</v>
          </cell>
          <cell r="AN203">
            <v>614.98666666666668</v>
          </cell>
          <cell r="AO203">
            <v>1690.4903249934957</v>
          </cell>
          <cell r="AP203">
            <v>0.21097547642739398</v>
          </cell>
          <cell r="AQ203">
            <v>0.67625330176488463</v>
          </cell>
          <cell r="AR203">
            <v>858505.42</v>
          </cell>
          <cell r="AS203">
            <v>623.62</v>
          </cell>
          <cell r="AT203">
            <v>1376.6483114717296</v>
          </cell>
          <cell r="AU203">
            <v>0.38421738044617387</v>
          </cell>
          <cell r="AV203">
            <v>0.73982975108330828</v>
          </cell>
          <cell r="AW203">
            <v>620209.97</v>
          </cell>
          <cell r="AX203">
            <v>647.47</v>
          </cell>
          <cell r="AY203">
            <v>957.89761687800194</v>
          </cell>
          <cell r="AZ203">
            <v>0.25690500326076682</v>
          </cell>
          <cell r="BA203">
            <v>493442.2</v>
          </cell>
        </row>
        <row r="204">
          <cell r="B204" t="str">
            <v>21214</v>
          </cell>
          <cell r="C204" t="str">
            <v>Morton</v>
          </cell>
          <cell r="D204">
            <v>868101.18</v>
          </cell>
          <cell r="E204">
            <v>319.44000000000005</v>
          </cell>
          <cell r="F204">
            <v>2717.571938392186</v>
          </cell>
          <cell r="G204">
            <v>-1.1040288735286818E-2</v>
          </cell>
          <cell r="H204">
            <v>0.40013891694619819</v>
          </cell>
          <cell r="I204">
            <v>877792.26</v>
          </cell>
          <cell r="J204">
            <v>313.29000000000008</v>
          </cell>
          <cell r="K204">
            <v>2801.8521497653924</v>
          </cell>
          <cell r="L204">
            <v>0.41576942012698975</v>
          </cell>
          <cell r="M204">
            <v>2.228774482790127</v>
          </cell>
          <cell r="N204">
            <v>620010.75</v>
          </cell>
          <cell r="O204">
            <v>302.27</v>
          </cell>
          <cell r="P204">
            <v>2051.1818903629205</v>
          </cell>
          <cell r="Q204">
            <v>1.2805793350872889</v>
          </cell>
          <cell r="R204">
            <v>1.1380242818794066</v>
          </cell>
          <cell r="S204">
            <v>271865.46000000002</v>
          </cell>
          <cell r="T204">
            <v>292.93000000000006</v>
          </cell>
          <cell r="U204">
            <v>928.09019219608763</v>
          </cell>
          <cell r="V204">
            <v>-6.250826314815576E-2</v>
          </cell>
          <cell r="W204">
            <v>-0.40567487120262918</v>
          </cell>
          <cell r="X204">
            <v>289992.38</v>
          </cell>
          <cell r="Y204">
            <v>289.93244444444451</v>
          </cell>
          <cell r="Z204">
            <v>1000.2067224855443</v>
          </cell>
          <cell r="AA204">
            <v>-0.36604760827743221</v>
          </cell>
          <cell r="AB204">
            <v>-0.63929658946834544</v>
          </cell>
          <cell r="AC204">
            <v>457435.58</v>
          </cell>
          <cell r="AD204">
            <v>290.58499999999992</v>
          </cell>
          <cell r="AE204">
            <v>1574.188550682245</v>
          </cell>
          <cell r="AF204">
            <v>-0.43102445035098669</v>
          </cell>
          <cell r="AG204">
            <v>-0.48307065462043008</v>
          </cell>
          <cell r="AH204">
            <v>803963.51</v>
          </cell>
          <cell r="AI204">
            <v>315.97000000000003</v>
          </cell>
          <cell r="AJ204">
            <v>2544.4298825837895</v>
          </cell>
          <cell r="AK204">
            <v>-9.147353397092263E-2</v>
          </cell>
          <cell r="AL204">
            <v>0.31511773880563182</v>
          </cell>
          <cell r="AM204">
            <v>884909.29</v>
          </cell>
          <cell r="AN204">
            <v>345.97111111111116</v>
          </cell>
          <cell r="AO204">
            <v>2557.754857502553</v>
          </cell>
          <cell r="AP204">
            <v>0.44752826470059209</v>
          </cell>
          <cell r="AQ204">
            <v>15.199925930373819</v>
          </cell>
          <cell r="AR204">
            <v>611324.36</v>
          </cell>
          <cell r="AS204">
            <v>386.18</v>
          </cell>
          <cell r="AT204">
            <v>1583.0036770417939</v>
          </cell>
          <cell r="AU204">
            <v>10.191440143467336</v>
          </cell>
          <cell r="AV204">
            <v>4.2893093527324364</v>
          </cell>
          <cell r="AW204">
            <v>54624.28</v>
          </cell>
          <cell r="AX204">
            <v>383.67</v>
          </cell>
          <cell r="AY204">
            <v>142.37308103317955</v>
          </cell>
          <cell r="AZ204">
            <v>1.2939129647807186</v>
          </cell>
          <cell r="BA204">
            <v>-185851.89</v>
          </cell>
        </row>
        <row r="205">
          <cell r="B205" t="str">
            <v>21226</v>
          </cell>
          <cell r="C205" t="str">
            <v>Adna</v>
          </cell>
          <cell r="D205">
            <v>1225155.49</v>
          </cell>
          <cell r="E205">
            <v>616.99</v>
          </cell>
          <cell r="F205">
            <v>1985.6974829413766</v>
          </cell>
          <cell r="G205">
            <v>0.13808055944915484</v>
          </cell>
          <cell r="H205">
            <v>0.24908209470276457</v>
          </cell>
          <cell r="I205">
            <v>1076510.3400000001</v>
          </cell>
          <cell r="J205">
            <v>591.67999999999995</v>
          </cell>
          <cell r="K205">
            <v>1819.4130949161713</v>
          </cell>
          <cell r="L205">
            <v>9.7533987670728545E-2</v>
          </cell>
          <cell r="M205">
            <v>0.30646567474936204</v>
          </cell>
          <cell r="N205">
            <v>980844.65</v>
          </cell>
          <cell r="O205">
            <v>573.17000000000007</v>
          </cell>
          <cell r="P205">
            <v>1711.2630633145488</v>
          </cell>
          <cell r="Q205">
            <v>0.19036466243933317</v>
          </cell>
          <cell r="R205">
            <v>1.3961955628719362</v>
          </cell>
          <cell r="S205">
            <v>823986.7</v>
          </cell>
          <cell r="T205">
            <v>555.73</v>
          </cell>
          <cell r="U205">
            <v>1482.7104889064833</v>
          </cell>
          <cell r="V205">
            <v>1.01299285713134</v>
          </cell>
          <cell r="W205">
            <v>1.40788176712269</v>
          </cell>
          <cell r="X205">
            <v>409334.14</v>
          </cell>
          <cell r="Y205">
            <v>598.43088888888894</v>
          </cell>
          <cell r="Z205">
            <v>684.012385724296</v>
          </cell>
          <cell r="AA205">
            <v>0.19617005027732451</v>
          </cell>
          <cell r="AB205">
            <v>0.22333100821204149</v>
          </cell>
          <cell r="AC205">
            <v>342203.97</v>
          </cell>
          <cell r="AD205">
            <v>589.12777777777762</v>
          </cell>
          <cell r="AE205">
            <v>580.86544703563663</v>
          </cell>
          <cell r="AF205">
            <v>2.2706602567435868E-2</v>
          </cell>
          <cell r="AG205">
            <v>6.1068266299991521E-2</v>
          </cell>
          <cell r="AH205">
            <v>334606.2</v>
          </cell>
          <cell r="AI205">
            <v>581.76</v>
          </cell>
          <cell r="AJ205">
            <v>575.1619224422443</v>
          </cell>
          <cell r="AK205">
            <v>3.7509940423041455E-2</v>
          </cell>
          <cell r="AL205">
            <v>-0.27044903705635959</v>
          </cell>
          <cell r="AM205">
            <v>322508.90999999997</v>
          </cell>
          <cell r="AN205">
            <v>575.70444444444445</v>
          </cell>
          <cell r="AO205">
            <v>560.19874974427455</v>
          </cell>
          <cell r="AP205">
            <v>-0.29682508618069892</v>
          </cell>
          <cell r="AQ205">
            <v>0.4570693492989385</v>
          </cell>
          <cell r="AR205">
            <v>458646.78</v>
          </cell>
          <cell r="AS205">
            <v>582.71999999999991</v>
          </cell>
          <cell r="AT205">
            <v>787.07918039538731</v>
          </cell>
          <cell r="AU205">
            <v>1.0721293104511547</v>
          </cell>
          <cell r="AV205">
            <v>1.0458677263293585</v>
          </cell>
          <cell r="AW205">
            <v>221340.81</v>
          </cell>
          <cell r="AX205">
            <v>575.03</v>
          </cell>
          <cell r="AY205">
            <v>384.92045632401789</v>
          </cell>
          <cell r="AZ205">
            <v>-1.2673718763274652E-2</v>
          </cell>
          <cell r="BA205">
            <v>224182.03</v>
          </cell>
        </row>
        <row r="206">
          <cell r="B206" t="str">
            <v>21232</v>
          </cell>
          <cell r="C206" t="str">
            <v>Winlock</v>
          </cell>
          <cell r="D206">
            <v>1082622.19</v>
          </cell>
          <cell r="E206">
            <v>670.18</v>
          </cell>
          <cell r="F206">
            <v>1615.4200214867649</v>
          </cell>
          <cell r="G206">
            <v>2.2419038627542388E-2</v>
          </cell>
          <cell r="H206">
            <v>0.1608952130824739</v>
          </cell>
          <cell r="I206">
            <v>1058883.05</v>
          </cell>
          <cell r="J206">
            <v>661.39</v>
          </cell>
          <cell r="K206">
            <v>1600.9964619967041</v>
          </cell>
          <cell r="L206">
            <v>0.13543974556735253</v>
          </cell>
          <cell r="M206">
            <v>0.75177497234156343</v>
          </cell>
          <cell r="N206">
            <v>932575.29</v>
          </cell>
          <cell r="O206">
            <v>674.66</v>
          </cell>
          <cell r="P206">
            <v>1382.2892864553999</v>
          </cell>
          <cell r="Q206">
            <v>0.54281632220496445</v>
          </cell>
          <cell r="R206">
            <v>4.0547190578690197E-2</v>
          </cell>
          <cell r="S206">
            <v>604462.93999999994</v>
          </cell>
          <cell r="T206">
            <v>671.58</v>
          </cell>
          <cell r="U206">
            <v>900.06096071949719</v>
          </cell>
          <cell r="V206">
            <v>-0.32555342097265383</v>
          </cell>
          <cell r="W206">
            <v>-0.27859770463762057</v>
          </cell>
          <cell r="X206">
            <v>896235.46</v>
          </cell>
          <cell r="Y206">
            <v>717.0007777777779</v>
          </cell>
          <cell r="Z206">
            <v>1249.9783651249718</v>
          </cell>
          <cell r="AA206">
            <v>6.9621105355372179E-2</v>
          </cell>
          <cell r="AB206">
            <v>7.1023047654636504E-2</v>
          </cell>
          <cell r="AC206">
            <v>837899.94</v>
          </cell>
          <cell r="AD206">
            <v>750.29333333333352</v>
          </cell>
          <cell r="AE206">
            <v>1116.763141526869</v>
          </cell>
          <cell r="AF206">
            <v>1.3106905728066641E-3</v>
          </cell>
          <cell r="AG206">
            <v>-5.6567322151442868E-2</v>
          </cell>
          <cell r="AH206">
            <v>836803.15</v>
          </cell>
          <cell r="AI206">
            <v>752.13</v>
          </cell>
          <cell r="AJ206">
            <v>1112.5778123462699</v>
          </cell>
          <cell r="AK206">
            <v>-5.7802251857652712E-2</v>
          </cell>
          <cell r="AL206">
            <v>3.4354825130500756E-3</v>
          </cell>
          <cell r="AM206">
            <v>888139.62</v>
          </cell>
          <cell r="AN206">
            <v>747.14222222222224</v>
          </cell>
          <cell r="AO206">
            <v>1188.7156067266681</v>
          </cell>
          <cell r="AP206">
            <v>6.499456668352277E-2</v>
          </cell>
          <cell r="AQ206">
            <v>0.44380032389364255</v>
          </cell>
          <cell r="AR206">
            <v>833938.17</v>
          </cell>
          <cell r="AS206">
            <v>790.13</v>
          </cell>
          <cell r="AT206">
            <v>1055.4442560085049</v>
          </cell>
          <cell r="AU206">
            <v>0.35568797162012838</v>
          </cell>
          <cell r="AV206">
            <v>0.4807165253309103</v>
          </cell>
          <cell r="AW206">
            <v>615140.19999999995</v>
          </cell>
          <cell r="AX206">
            <v>768.89</v>
          </cell>
          <cell r="AY206">
            <v>800.03667624757759</v>
          </cell>
          <cell r="AZ206">
            <v>9.2225170045113908E-2</v>
          </cell>
          <cell r="BA206">
            <v>563199.06999999995</v>
          </cell>
        </row>
        <row r="207">
          <cell r="B207" t="str">
            <v>21234</v>
          </cell>
          <cell r="C207" t="str">
            <v>Boistfort</v>
          </cell>
          <cell r="D207">
            <v>243344.28</v>
          </cell>
          <cell r="E207">
            <v>92.749999999999986</v>
          </cell>
          <cell r="F207">
            <v>2623.658005390836</v>
          </cell>
          <cell r="G207">
            <v>2.761956182808623</v>
          </cell>
          <cell r="H207">
            <v>0.8115150748619594</v>
          </cell>
          <cell r="I207">
            <v>64685.57</v>
          </cell>
          <cell r="J207">
            <v>90.58</v>
          </cell>
          <cell r="K207">
            <v>714.12640759549572</v>
          </cell>
          <cell r="L207">
            <v>-0.51846460010879014</v>
          </cell>
          <cell r="M207">
            <v>-0.75642721848848915</v>
          </cell>
          <cell r="N207">
            <v>134331.91</v>
          </cell>
          <cell r="O207">
            <v>90.340000000000018</v>
          </cell>
          <cell r="P207">
            <v>1486.9593756918307</v>
          </cell>
          <cell r="Q207">
            <v>-0.49417471370424754</v>
          </cell>
          <cell r="R207">
            <v>-0.39864872698928472</v>
          </cell>
          <cell r="S207">
            <v>265569.78000000003</v>
          </cell>
          <cell r="T207">
            <v>88.690000000000012</v>
          </cell>
          <cell r="U207">
            <v>2994.3599052880818</v>
          </cell>
          <cell r="V207">
            <v>0.18885174249495604</v>
          </cell>
          <cell r="W207">
            <v>9.6496703137175732E-2</v>
          </cell>
          <cell r="X207">
            <v>223383.43</v>
          </cell>
          <cell r="Y207">
            <v>81.649999999999991</v>
          </cell>
          <cell r="Z207">
            <v>2735.8656460502143</v>
          </cell>
          <cell r="AA207">
            <v>-7.7684236020852823E-2</v>
          </cell>
          <cell r="AB207">
            <v>-0.15623326222604439</v>
          </cell>
          <cell r="AC207">
            <v>242198.43</v>
          </cell>
          <cell r="AD207">
            <v>77.805555555555557</v>
          </cell>
          <cell r="AE207">
            <v>3112.8680756872545</v>
          </cell>
          <cell r="AF207">
            <v>-8.516500451679096E-2</v>
          </cell>
          <cell r="AG207">
            <v>2.3065762730249809E-2</v>
          </cell>
          <cell r="AH207">
            <v>264745.48</v>
          </cell>
          <cell r="AI207">
            <v>83.64</v>
          </cell>
          <cell r="AJ207">
            <v>3165.2974653275942</v>
          </cell>
          <cell r="AK207">
            <v>0.11830632603847219</v>
          </cell>
          <cell r="AL207">
            <v>0.16974885472010223</v>
          </cell>
          <cell r="AM207">
            <v>236737.89</v>
          </cell>
          <cell r="AN207">
            <v>73.820000000000007</v>
          </cell>
          <cell r="AO207">
            <v>3206.9613925765375</v>
          </cell>
          <cell r="AP207">
            <v>4.6000391381010849E-2</v>
          </cell>
          <cell r="AQ207">
            <v>-4.6068408070057527E-2</v>
          </cell>
          <cell r="AR207">
            <v>226326.77</v>
          </cell>
          <cell r="AS207">
            <v>67.739999999999995</v>
          </cell>
          <cell r="AT207">
            <v>3341.1096840862119</v>
          </cell>
          <cell r="AU207">
            <v>-8.8019851818135555E-2</v>
          </cell>
          <cell r="AV207">
            <v>-0.16015522562675977</v>
          </cell>
          <cell r="AW207">
            <v>248170.72</v>
          </cell>
          <cell r="AX207">
            <v>79.45</v>
          </cell>
          <cell r="AY207">
            <v>3123.6088105726872</v>
          </cell>
          <cell r="AZ207">
            <v>-7.9097526357820663E-2</v>
          </cell>
          <cell r="BA207">
            <v>269486.43</v>
          </cell>
        </row>
        <row r="208">
          <cell r="B208" t="str">
            <v>21237</v>
          </cell>
          <cell r="C208" t="str">
            <v>Toledo</v>
          </cell>
          <cell r="D208">
            <v>925139.18</v>
          </cell>
          <cell r="E208">
            <v>754.43</v>
          </cell>
          <cell r="F208">
            <v>1226.2757048367644</v>
          </cell>
          <cell r="G208">
            <v>0.19036357665906925</v>
          </cell>
          <cell r="H208">
            <v>0.42123624465649484</v>
          </cell>
          <cell r="I208">
            <v>777190.43</v>
          </cell>
          <cell r="J208">
            <v>747.33</v>
          </cell>
          <cell r="K208">
            <v>1039.9561505626698</v>
          </cell>
          <cell r="L208">
            <v>0.1939513880670003</v>
          </cell>
          <cell r="M208">
            <v>0.3388082571792066</v>
          </cell>
          <cell r="N208">
            <v>650939.76</v>
          </cell>
          <cell r="O208">
            <v>759.16000000000008</v>
          </cell>
          <cell r="P208">
            <v>857.44738921966371</v>
          </cell>
          <cell r="Q208">
            <v>0.12132560048925327</v>
          </cell>
          <cell r="R208">
            <v>-3.992555150430234E-2</v>
          </cell>
          <cell r="S208">
            <v>580509.14</v>
          </cell>
          <cell r="T208">
            <v>778.89999999999986</v>
          </cell>
          <cell r="U208">
            <v>745.29354217486218</v>
          </cell>
          <cell r="V208">
            <v>-0.14380404043499856</v>
          </cell>
          <cell r="W208">
            <v>-0.35362125955531493</v>
          </cell>
          <cell r="X208">
            <v>678009.67</v>
          </cell>
          <cell r="Y208">
            <v>804.03700000000003</v>
          </cell>
          <cell r="Z208">
            <v>843.25680285857493</v>
          </cell>
          <cell r="AA208">
            <v>-0.24505747402372235</v>
          </cell>
          <cell r="AB208">
            <v>-0.21842606210809756</v>
          </cell>
          <cell r="AC208">
            <v>898094.42</v>
          </cell>
          <cell r="AD208">
            <v>831.44222222222231</v>
          </cell>
          <cell r="AE208">
            <v>1080.1645574356739</v>
          </cell>
          <cell r="AF208">
            <v>3.5276078640801893E-2</v>
          </cell>
          <cell r="AG208">
            <v>6.0977073928021118E-2</v>
          </cell>
          <cell r="AH208">
            <v>867492.68</v>
          </cell>
          <cell r="AI208">
            <v>859.0100000000001</v>
          </cell>
          <cell r="AJ208">
            <v>1009.8749490692774</v>
          </cell>
          <cell r="AK208">
            <v>2.4825257549620651E-2</v>
          </cell>
          <cell r="AL208">
            <v>0.3165217375204411</v>
          </cell>
          <cell r="AM208">
            <v>846478.63</v>
          </cell>
          <cell r="AN208">
            <v>921.30222222222233</v>
          </cell>
          <cell r="AO208">
            <v>918.78496500123003</v>
          </cell>
          <cell r="AP208">
            <v>0.28463045560398564</v>
          </cell>
          <cell r="AQ208">
            <v>0.15992522301547063</v>
          </cell>
          <cell r="AR208">
            <v>658927.73</v>
          </cell>
          <cell r="AS208">
            <v>937.73</v>
          </cell>
          <cell r="AT208">
            <v>702.68385356125964</v>
          </cell>
          <cell r="AU208">
            <v>-9.7074790687476903E-2</v>
          </cell>
          <cell r="AV208">
            <v>0.14545772634871443</v>
          </cell>
          <cell r="AW208">
            <v>729770</v>
          </cell>
          <cell r="AX208">
            <v>948.7</v>
          </cell>
          <cell r="AY208">
            <v>769.23158005691994</v>
          </cell>
          <cell r="AZ208">
            <v>0.26860753751781147</v>
          </cell>
          <cell r="BA208">
            <v>575252.77</v>
          </cell>
        </row>
        <row r="209">
          <cell r="B209" t="str">
            <v>21300</v>
          </cell>
          <cell r="C209" t="str">
            <v>Onalaska</v>
          </cell>
          <cell r="D209">
            <v>1669564.72</v>
          </cell>
          <cell r="E209">
            <v>755.04999999999984</v>
          </cell>
          <cell r="F209">
            <v>2211.1975630752936</v>
          </cell>
          <cell r="G209">
            <v>5.7253098860002967E-2</v>
          </cell>
          <cell r="H209">
            <v>0.56366843392281396</v>
          </cell>
          <cell r="I209">
            <v>1579153.3</v>
          </cell>
          <cell r="J209">
            <v>744.43000000000006</v>
          </cell>
          <cell r="K209">
            <v>2121.2918608868531</v>
          </cell>
          <cell r="L209">
            <v>0.47899158262941954</v>
          </cell>
          <cell r="M209">
            <v>3.0702456194722272</v>
          </cell>
          <cell r="N209">
            <v>1067722.98</v>
          </cell>
          <cell r="O209">
            <v>752.63000000000011</v>
          </cell>
          <cell r="P209">
            <v>1418.6558866906712</v>
          </cell>
          <cell r="Q209">
            <v>1.7520410983245465</v>
          </cell>
          <cell r="R209">
            <v>0.93878390258940014</v>
          </cell>
          <cell r="S209">
            <v>387974.94</v>
          </cell>
          <cell r="T209">
            <v>732.08999999999992</v>
          </cell>
          <cell r="U209">
            <v>529.95525140351606</v>
          </cell>
          <cell r="V209">
            <v>-0.29551055623052302</v>
          </cell>
          <cell r="W209">
            <v>0.1612757641777883</v>
          </cell>
          <cell r="X209">
            <v>550717.89</v>
          </cell>
          <cell r="Y209">
            <v>828.01766666666686</v>
          </cell>
          <cell r="Z209">
            <v>665.10403360958867</v>
          </cell>
          <cell r="AA209">
            <v>0.64839342086406193</v>
          </cell>
          <cell r="AB209">
            <v>9.336785921545309E-3</v>
          </cell>
          <cell r="AC209">
            <v>334093.71999999997</v>
          </cell>
          <cell r="AD209">
            <v>782.8205555555553</v>
          </cell>
          <cell r="AE209">
            <v>426.78199700938995</v>
          </cell>
          <cell r="AF209">
            <v>-0.3876845338338788</v>
          </cell>
          <cell r="AG209">
            <v>1.1356157471158417</v>
          </cell>
          <cell r="AH209">
            <v>545623.52</v>
          </cell>
          <cell r="AI209">
            <v>876.7600000000001</v>
          </cell>
          <cell r="AJ209">
            <v>622.31798895935026</v>
          </cell>
          <cell r="AK209">
            <v>2.4877703816425387</v>
          </cell>
          <cell r="AL209">
            <v>18.83532302081565</v>
          </cell>
          <cell r="AM209">
            <v>156439.06</v>
          </cell>
          <cell r="AN209">
            <v>868.29555555555555</v>
          </cell>
          <cell r="AO209">
            <v>180.16798427570745</v>
          </cell>
          <cell r="AP209">
            <v>4.6871069050922891</v>
          </cell>
          <cell r="AQ209">
            <v>2.1601269591720955</v>
          </cell>
          <cell r="AR209">
            <v>27507.67</v>
          </cell>
          <cell r="AS209">
            <v>869.69</v>
          </cell>
          <cell r="AT209">
            <v>31.629281698076323</v>
          </cell>
          <cell r="AU209">
            <v>1.2039924655070764</v>
          </cell>
          <cell r="AV209">
            <v>1.2012449271155115</v>
          </cell>
          <cell r="AW209">
            <v>-134846.5</v>
          </cell>
          <cell r="AX209">
            <v>870.61</v>
          </cell>
          <cell r="AY209">
            <v>-154.8873778155546</v>
          </cell>
          <cell r="AZ209">
            <v>1.3468822903510062E-2</v>
          </cell>
          <cell r="BA209">
            <v>-136687.51999999999</v>
          </cell>
        </row>
        <row r="210">
          <cell r="B210" t="str">
            <v>21301</v>
          </cell>
          <cell r="C210" t="str">
            <v>Pe Ell</v>
          </cell>
          <cell r="D210">
            <v>767126.85</v>
          </cell>
          <cell r="E210">
            <v>276.66000000000003</v>
          </cell>
          <cell r="F210">
            <v>2772.8144654088046</v>
          </cell>
          <cell r="G210">
            <v>0.7306824159345533</v>
          </cell>
          <cell r="H210">
            <v>0.48829962141939537</v>
          </cell>
          <cell r="I210">
            <v>443251.08</v>
          </cell>
          <cell r="J210">
            <v>257.45</v>
          </cell>
          <cell r="K210">
            <v>1721.6977277141193</v>
          </cell>
          <cell r="L210">
            <v>-0.14005041727096609</v>
          </cell>
          <cell r="M210">
            <v>-0.21367785979831458</v>
          </cell>
          <cell r="N210">
            <v>515438.45</v>
          </cell>
          <cell r="O210">
            <v>284.16000000000003</v>
          </cell>
          <cell r="P210">
            <v>1813.902202984234</v>
          </cell>
          <cell r="Q210">
            <v>-8.5618324615837557E-2</v>
          </cell>
          <cell r="R210">
            <v>-0.16625421920889805</v>
          </cell>
          <cell r="S210">
            <v>563701.64</v>
          </cell>
          <cell r="T210">
            <v>292.27</v>
          </cell>
          <cell r="U210">
            <v>1928.7016799534679</v>
          </cell>
          <cell r="V210">
            <v>-8.8186253906698889E-2</v>
          </cell>
          <cell r="W210">
            <v>-0.23940645163066152</v>
          </cell>
          <cell r="X210">
            <v>618220.16</v>
          </cell>
          <cell r="Y210">
            <v>289.19077777777778</v>
          </cell>
          <cell r="Z210">
            <v>2137.7589034843204</v>
          </cell>
          <cell r="AA210">
            <v>-0.16584549023511766</v>
          </cell>
          <cell r="AB210">
            <v>0.51657967142515848</v>
          </cell>
          <cell r="AC210">
            <v>741133.87</v>
          </cell>
          <cell r="AD210">
            <v>301.72333333333324</v>
          </cell>
          <cell r="AE210">
            <v>2456.3359479434807</v>
          </cell>
          <cell r="AF210">
            <v>0.81810402469996457</v>
          </cell>
          <cell r="AG210">
            <v>1.423961281449305</v>
          </cell>
          <cell r="AH210">
            <v>407641.07</v>
          </cell>
          <cell r="AI210">
            <v>294.95</v>
          </cell>
          <cell r="AJ210">
            <v>1382.0683844719445</v>
          </cell>
          <cell r="AK210">
            <v>0.33323574917520077</v>
          </cell>
          <cell r="AL210">
            <v>2.5293846649487324</v>
          </cell>
          <cell r="AM210">
            <v>305753.18</v>
          </cell>
          <cell r="AN210">
            <v>299.63555555555553</v>
          </cell>
          <cell r="AO210">
            <v>1020.4168842148981</v>
          </cell>
          <cell r="AP210">
            <v>1.6472322446590317</v>
          </cell>
          <cell r="AQ210">
            <v>0.85158312192501118</v>
          </cell>
          <cell r="AR210">
            <v>115499.19</v>
          </cell>
          <cell r="AS210">
            <v>316.46999999999997</v>
          </cell>
          <cell r="AT210">
            <v>364.96094416532378</v>
          </cell>
          <cell r="AU210">
            <v>-0.30055886646866586</v>
          </cell>
          <cell r="AV210">
            <v>0.72358707399120203</v>
          </cell>
          <cell r="AW210">
            <v>165130.68</v>
          </cell>
          <cell r="AX210">
            <v>328.59</v>
          </cell>
          <cell r="AY210">
            <v>502.54323016525154</v>
          </cell>
          <cell r="AZ210">
            <v>1.4642346458652868</v>
          </cell>
          <cell r="BA210">
            <v>67010.94</v>
          </cell>
        </row>
        <row r="211">
          <cell r="B211" t="str">
            <v>21302</v>
          </cell>
          <cell r="C211" t="str">
            <v>Chehalis</v>
          </cell>
          <cell r="D211">
            <v>6211816.7300000004</v>
          </cell>
          <cell r="E211">
            <v>3015.2599999999993</v>
          </cell>
          <cell r="F211">
            <v>2060.126400376751</v>
          </cell>
          <cell r="G211">
            <v>0.44878940441528398</v>
          </cell>
          <cell r="H211">
            <v>0.5026281710644217</v>
          </cell>
          <cell r="I211">
            <v>4287591.22</v>
          </cell>
          <cell r="J211">
            <v>2985.38</v>
          </cell>
          <cell r="K211">
            <v>1436.1961358353039</v>
          </cell>
          <cell r="L211">
            <v>3.7161209548510245E-2</v>
          </cell>
          <cell r="M211">
            <v>0.12192160517742079</v>
          </cell>
          <cell r="N211">
            <v>4133967.97</v>
          </cell>
          <cell r="O211">
            <v>2942.1700000000005</v>
          </cell>
          <cell r="P211">
            <v>1405.0744756421279</v>
          </cell>
          <cell r="Q211">
            <v>8.1723453257384976E-2</v>
          </cell>
          <cell r="R211">
            <v>0.16760948520873903</v>
          </cell>
          <cell r="S211">
            <v>3821649.57</v>
          </cell>
          <cell r="T211">
            <v>2662.09</v>
          </cell>
          <cell r="U211">
            <v>1435.58240705611</v>
          </cell>
          <cell r="V211">
            <v>7.9397402074186468E-2</v>
          </cell>
          <cell r="W211">
            <v>0.46527199166885425</v>
          </cell>
          <cell r="X211">
            <v>3540539.9</v>
          </cell>
          <cell r="Y211">
            <v>2930.6004444444443</v>
          </cell>
          <cell r="Z211">
            <v>1208.1278110469891</v>
          </cell>
          <cell r="AA211">
            <v>0.35749075257469148</v>
          </cell>
          <cell r="AB211">
            <v>0.70492106713729186</v>
          </cell>
          <cell r="AC211">
            <v>2608150.29</v>
          </cell>
          <cell r="AD211">
            <v>2848.0005555555549</v>
          </cell>
          <cell r="AE211">
            <v>915.78292880326785</v>
          </cell>
          <cell r="AF211">
            <v>0.25593567683878876</v>
          </cell>
          <cell r="AG211">
            <v>1.1427266959242643</v>
          </cell>
          <cell r="AH211">
            <v>2076659.13</v>
          </cell>
          <cell r="AI211">
            <v>2814.1400000000003</v>
          </cell>
          <cell r="AJ211">
            <v>737.93739117456835</v>
          </cell>
          <cell r="AK211">
            <v>0.70607996527142503</v>
          </cell>
          <cell r="AL211">
            <v>0.78878286258714281</v>
          </cell>
          <cell r="AM211">
            <v>1217210.8999999999</v>
          </cell>
          <cell r="AN211">
            <v>2833.661111111111</v>
          </cell>
          <cell r="AO211">
            <v>429.55415353910035</v>
          </cell>
          <cell r="AP211">
            <v>4.8475393298789651E-2</v>
          </cell>
          <cell r="AQ211">
            <v>5.5932427175841369E-2</v>
          </cell>
          <cell r="AR211">
            <v>1160934.1599999999</v>
          </cell>
          <cell r="AS211">
            <v>2874.6200000000003</v>
          </cell>
          <cell r="AT211">
            <v>403.8565653895123</v>
          </cell>
          <cell r="AU211">
            <v>7.1122640785968808E-3</v>
          </cell>
          <cell r="AV211">
            <v>0.80627983117405044</v>
          </cell>
          <cell r="AW211">
            <v>1152735.6000000001</v>
          </cell>
          <cell r="AX211">
            <v>2850.84</v>
          </cell>
          <cell r="AY211">
            <v>404.3494548975039</v>
          </cell>
          <cell r="AZ211">
            <v>0.79352381616225165</v>
          </cell>
          <cell r="BA211">
            <v>642721.1</v>
          </cell>
        </row>
        <row r="212">
          <cell r="B212" t="str">
            <v>21303</v>
          </cell>
          <cell r="C212" t="str">
            <v>White Pass</v>
          </cell>
          <cell r="D212">
            <v>1017112.05</v>
          </cell>
          <cell r="E212">
            <v>444.50999999999993</v>
          </cell>
          <cell r="F212">
            <v>2288.1646082202878</v>
          </cell>
          <cell r="G212">
            <v>-7.3839950931491011E-2</v>
          </cell>
          <cell r="H212">
            <v>-5.8623653931534812E-2</v>
          </cell>
          <cell r="I212">
            <v>1098203.33</v>
          </cell>
          <cell r="J212">
            <v>427.85399999999998</v>
          </cell>
          <cell r="K212">
            <v>2566.7712116750108</v>
          </cell>
          <cell r="L212">
            <v>1.6429446525209196E-2</v>
          </cell>
          <cell r="M212">
            <v>0.19211369573501511</v>
          </cell>
          <cell r="N212">
            <v>1080452.1000000001</v>
          </cell>
          <cell r="O212">
            <v>425.39</v>
          </cell>
          <cell r="P212">
            <v>2539.9094948165216</v>
          </cell>
          <cell r="Q212">
            <v>0.17284450958244513</v>
          </cell>
          <cell r="R212">
            <v>0.20866252435946114</v>
          </cell>
          <cell r="S212">
            <v>921223.65</v>
          </cell>
          <cell r="T212">
            <v>397.61999999999995</v>
          </cell>
          <cell r="U212">
            <v>2316.8443488758116</v>
          </cell>
          <cell r="V212">
            <v>3.053944021084937E-2</v>
          </cell>
          <cell r="W212">
            <v>-0.18434049570300942</v>
          </cell>
          <cell r="X212">
            <v>893923.72</v>
          </cell>
          <cell r="Y212">
            <v>403.01577777777771</v>
          </cell>
          <cell r="Z212">
            <v>2218.086162604056</v>
          </cell>
          <cell r="AA212">
            <v>-0.20851209330706852</v>
          </cell>
          <cell r="AB212">
            <v>4.642685089783475E-2</v>
          </cell>
          <cell r="AC212">
            <v>1129421.83</v>
          </cell>
          <cell r="AD212">
            <v>406.44055555555559</v>
          </cell>
          <cell r="AE212">
            <v>2778.8118448372252</v>
          </cell>
          <cell r="AF212">
            <v>0.32210087109241242</v>
          </cell>
          <cell r="AG212">
            <v>0.65817101194309302</v>
          </cell>
          <cell r="AH212">
            <v>854262.98</v>
          </cell>
          <cell r="AI212">
            <v>386.89</v>
          </cell>
          <cell r="AJ212">
            <v>2208.025485280054</v>
          </cell>
          <cell r="AK212">
            <v>0.25419402422221832</v>
          </cell>
          <cell r="AL212">
            <v>0.18710221128942126</v>
          </cell>
          <cell r="AM212">
            <v>681125.06</v>
          </cell>
          <cell r="AN212">
            <v>408.15444444444444</v>
          </cell>
          <cell r="AO212">
            <v>1668.7924614593062</v>
          </cell>
          <cell r="AP212">
            <v>-5.3493966353733595E-2</v>
          </cell>
          <cell r="AQ212">
            <v>-1.8073514971564487E-2</v>
          </cell>
          <cell r="AR212">
            <v>719620.41</v>
          </cell>
          <cell r="AS212">
            <v>461.86</v>
          </cell>
          <cell r="AT212">
            <v>1558.0920841813536</v>
          </cell>
          <cell r="AU212">
            <v>3.7422319692688444E-2</v>
          </cell>
          <cell r="AV212">
            <v>4.650269547511672E-2</v>
          </cell>
          <cell r="AW212">
            <v>693661.97</v>
          </cell>
          <cell r="AX212">
            <v>507.79</v>
          </cell>
          <cell r="AY212">
            <v>1366.0410208944641</v>
          </cell>
          <cell r="AZ212">
            <v>8.7528247754666763E-3</v>
          </cell>
          <cell r="BA212">
            <v>687643.15</v>
          </cell>
        </row>
        <row r="213">
          <cell r="B213" t="str">
            <v>21401</v>
          </cell>
          <cell r="C213" t="str">
            <v>Centralia</v>
          </cell>
          <cell r="D213">
            <v>6270743.6799999997</v>
          </cell>
          <cell r="E213">
            <v>3654.68</v>
          </cell>
          <cell r="F213">
            <v>1715.8119671216084</v>
          </cell>
          <cell r="G213">
            <v>0.22194383913758739</v>
          </cell>
          <cell r="H213">
            <v>0.57155436392898573</v>
          </cell>
          <cell r="I213">
            <v>5131777.32</v>
          </cell>
          <cell r="J213">
            <v>3675.2300000000005</v>
          </cell>
          <cell r="K213">
            <v>1396.3146034397846</v>
          </cell>
          <cell r="L213">
            <v>0.28611014155785042</v>
          </cell>
          <cell r="M213">
            <v>0.68692052529828895</v>
          </cell>
          <cell r="N213">
            <v>3990153.84</v>
          </cell>
          <cell r="O213">
            <v>3608.7499999999991</v>
          </cell>
          <cell r="P213">
            <v>1105.6886290266716</v>
          </cell>
          <cell r="Q213">
            <v>0.31164545771712948</v>
          </cell>
          <cell r="R213">
            <v>0.18034155696963636</v>
          </cell>
          <cell r="S213">
            <v>3042097.86</v>
          </cell>
          <cell r="T213">
            <v>3494.79</v>
          </cell>
          <cell r="U213">
            <v>870.46656880670935</v>
          </cell>
          <cell r="V213">
            <v>-0.10010624439322399</v>
          </cell>
          <cell r="W213">
            <v>-0.15554889886216547</v>
          </cell>
          <cell r="X213">
            <v>3380507.8</v>
          </cell>
          <cell r="Y213">
            <v>3467.7794444444448</v>
          </cell>
          <cell r="Z213">
            <v>974.83356544365631</v>
          </cell>
          <cell r="AA213">
            <v>-6.1610222455158466E-2</v>
          </cell>
          <cell r="AB213">
            <v>-8.7549650067853153E-3</v>
          </cell>
          <cell r="AC213">
            <v>3602455.91</v>
          </cell>
          <cell r="AD213">
            <v>3400.902777777776</v>
          </cell>
          <cell r="AE213">
            <v>1059.2645969003333</v>
          </cell>
          <cell r="AF213">
            <v>5.6325482984971489E-2</v>
          </cell>
          <cell r="AG213">
            <v>0.40685548821081874</v>
          </cell>
          <cell r="AH213">
            <v>3410365.43</v>
          </cell>
          <cell r="AI213">
            <v>3363.6099999999997</v>
          </cell>
          <cell r="AJ213">
            <v>1013.9003719218341</v>
          </cell>
          <cell r="AK213">
            <v>0.33183901256960802</v>
          </cell>
          <cell r="AL213">
            <v>0.44812915370816658</v>
          </cell>
          <cell r="AM213">
            <v>2560643.89</v>
          </cell>
          <cell r="AN213">
            <v>3316.7855555555557</v>
          </cell>
          <cell r="AO213">
            <v>772.0257602156305</v>
          </cell>
          <cell r="AP213">
            <v>8.7315463836873219E-2</v>
          </cell>
          <cell r="AQ213">
            <v>-0.19532800919187018</v>
          </cell>
          <cell r="AR213">
            <v>2355014.69</v>
          </cell>
          <cell r="AS213">
            <v>3313.58</v>
          </cell>
          <cell r="AT213">
            <v>710.71611067184131</v>
          </cell>
          <cell r="AU213">
            <v>-0.25994615401804638</v>
          </cell>
          <cell r="AV213">
            <v>-0.30668845137078216</v>
          </cell>
          <cell r="AW213">
            <v>3182220.73</v>
          </cell>
          <cell r="AX213">
            <v>3355.4</v>
          </cell>
          <cell r="AY213">
            <v>948.38789116051737</v>
          </cell>
          <cell r="AZ213">
            <v>-6.3160670816749684E-2</v>
          </cell>
          <cell r="BA213">
            <v>3396762.53</v>
          </cell>
        </row>
        <row r="214">
          <cell r="C214" t="str">
            <v>County Totals</v>
          </cell>
          <cell r="D214">
            <v>23229009.710000001</v>
          </cell>
          <cell r="E214">
            <v>11965.4</v>
          </cell>
          <cell r="F214">
            <v>1941.3483636150904</v>
          </cell>
          <cell r="G214">
            <v>0.24866496127167723</v>
          </cell>
          <cell r="H214">
            <v>0.46171325420288478</v>
          </cell>
          <cell r="I214">
            <v>18603076.43</v>
          </cell>
          <cell r="J214">
            <v>11809.994000000001</v>
          </cell>
          <cell r="K214">
            <v>1575.1977884154724</v>
          </cell>
          <cell r="L214">
            <v>0.17062086271263105</v>
          </cell>
          <cell r="M214">
            <v>0.43472043997863374</v>
          </cell>
          <cell r="N214">
            <v>15891632.4</v>
          </cell>
          <cell r="O214">
            <v>11734.27</v>
          </cell>
          <cell r="P214">
            <v>1354.2923760915676</v>
          </cell>
          <cell r="Q214">
            <v>0.22560641594411343</v>
          </cell>
          <cell r="R214">
            <v>0.19533100940877315</v>
          </cell>
          <cell r="S214">
            <v>12966342.369999999</v>
          </cell>
          <cell r="T214">
            <v>11290.95</v>
          </cell>
          <cell r="U214">
            <v>1148.3836497371788</v>
          </cell>
          <cell r="V214">
            <v>-2.4702389071632264E-2</v>
          </cell>
          <cell r="W214">
            <v>5.3897898745538849E-3</v>
          </cell>
          <cell r="X214">
            <v>13294754.57</v>
          </cell>
          <cell r="Y214">
            <v>11732.089777777779</v>
          </cell>
          <cell r="Z214">
            <v>1133.1957751620796</v>
          </cell>
          <cell r="AA214">
            <v>3.0854355233723953E-2</v>
          </cell>
          <cell r="AB214">
            <v>8.6895693805070506E-2</v>
          </cell>
          <cell r="AC214">
            <v>12896831.16</v>
          </cell>
          <cell r="AD214">
            <v>11623.526111111109</v>
          </cell>
          <cell r="AE214">
            <v>1109.5455059606843</v>
          </cell>
          <cell r="AF214">
            <v>5.4363973229409682E-2</v>
          </cell>
          <cell r="AG214">
            <v>0.32453550346816901</v>
          </cell>
          <cell r="AH214">
            <v>12231858.719999999</v>
          </cell>
          <cell r="AI214">
            <v>11715.939999999999</v>
          </cell>
          <cell r="AJ214">
            <v>1044.0356232619833</v>
          </cell>
          <cell r="AK214">
            <v>0.25624123841338337</v>
          </cell>
          <cell r="AL214">
            <v>0.46237181213160994</v>
          </cell>
          <cell r="AM214">
            <v>9736870.870000001</v>
          </cell>
          <cell r="AN214">
            <v>11792.801111111112</v>
          </cell>
          <cell r="AO214">
            <v>825.66226448320026</v>
          </cell>
          <cell r="AP214">
            <v>0.16408518317593751</v>
          </cell>
          <cell r="AQ214">
            <v>0.22376365029711082</v>
          </cell>
          <cell r="AR214">
            <v>8364397.2199999988</v>
          </cell>
          <cell r="AS214">
            <v>12021.18</v>
          </cell>
          <cell r="AT214">
            <v>695.80500583137416</v>
          </cell>
          <cell r="AU214">
            <v>5.1266409008277544E-2</v>
          </cell>
          <cell r="AV214">
            <v>0.20379915940209772</v>
          </cell>
          <cell r="AW214">
            <v>7956496.2300000004</v>
          </cell>
          <cell r="AX214">
            <v>12098.99</v>
          </cell>
          <cell r="AY214">
            <v>657.61656386194227</v>
          </cell>
          <cell r="AZ214">
            <v>0.14509428731553731</v>
          </cell>
          <cell r="BA214">
            <v>6948332.8300000001</v>
          </cell>
        </row>
        <row r="217">
          <cell r="B217" t="str">
            <v>22008</v>
          </cell>
          <cell r="C217" t="str">
            <v>Sprague</v>
          </cell>
          <cell r="D217">
            <v>563860.66</v>
          </cell>
          <cell r="E217">
            <v>62</v>
          </cell>
          <cell r="F217">
            <v>9094.5267741935495</v>
          </cell>
          <cell r="G217">
            <v>0.26371004224277456</v>
          </cell>
          <cell r="H217">
            <v>-0.33280417782942795</v>
          </cell>
          <cell r="I217">
            <v>446194.65</v>
          </cell>
          <cell r="J217">
            <v>65.52000000000001</v>
          </cell>
          <cell r="K217">
            <v>6810.0526556776549</v>
          </cell>
          <cell r="L217">
            <v>-0.47203409020437664</v>
          </cell>
          <cell r="M217">
            <v>-0.39333129857129839</v>
          </cell>
          <cell r="N217">
            <v>845120.19</v>
          </cell>
          <cell r="O217">
            <v>67.91</v>
          </cell>
          <cell r="P217">
            <v>12444.709026652923</v>
          </cell>
          <cell r="Q217">
            <v>0.14906794202592411</v>
          </cell>
          <cell r="R217">
            <v>0.22681112720577742</v>
          </cell>
          <cell r="S217">
            <v>735483.22</v>
          </cell>
          <cell r="T217">
            <v>71.02</v>
          </cell>
          <cell r="U217">
            <v>10356.00140805407</v>
          </cell>
          <cell r="V217">
            <v>6.7657605208952365E-2</v>
          </cell>
          <cell r="W217">
            <v>0.2335680045244716</v>
          </cell>
          <cell r="X217">
            <v>688875.55</v>
          </cell>
          <cell r="Y217">
            <v>70.990000000000009</v>
          </cell>
          <cell r="Z217">
            <v>9703.8392731370604</v>
          </cell>
          <cell r="AA217">
            <v>0.15539663512540497</v>
          </cell>
          <cell r="AB217">
            <v>0.86944125766382119</v>
          </cell>
          <cell r="AC217">
            <v>596224.30000000005</v>
          </cell>
          <cell r="AD217">
            <v>75.444444444444443</v>
          </cell>
          <cell r="AE217">
            <v>7902.8257731958774</v>
          </cell>
          <cell r="AF217">
            <v>0.61800822404239986</v>
          </cell>
          <cell r="AG217">
            <v>2.0166858123793019</v>
          </cell>
          <cell r="AH217">
            <v>368492.75</v>
          </cell>
          <cell r="AI217">
            <v>83.78</v>
          </cell>
          <cell r="AJ217">
            <v>4398.337908808785</v>
          </cell>
          <cell r="AK217">
            <v>0.86444405383952494</v>
          </cell>
          <cell r="AL217">
            <v>1.0583857380164681</v>
          </cell>
          <cell r="AM217">
            <v>197642.16</v>
          </cell>
          <cell r="AN217">
            <v>79.77</v>
          </cell>
          <cell r="AO217">
            <v>2477.6502444528019</v>
          </cell>
          <cell r="AP217">
            <v>0.10402118732259685</v>
          </cell>
          <cell r="AQ217">
            <v>-0.13922751347914739</v>
          </cell>
          <cell r="AR217">
            <v>179020.26</v>
          </cell>
          <cell r="AS217">
            <v>93.62</v>
          </cell>
          <cell r="AT217">
            <v>1912.2010254219183</v>
          </cell>
          <cell r="AU217">
            <v>-0.22032973967796377</v>
          </cell>
          <cell r="AV217">
            <v>-0.25205135126700062</v>
          </cell>
          <cell r="AW217">
            <v>229610.22</v>
          </cell>
          <cell r="AX217">
            <v>89.34</v>
          </cell>
          <cell r="AY217">
            <v>2570.0718603089322</v>
          </cell>
          <cell r="AZ217">
            <v>-4.0685932506819608E-2</v>
          </cell>
          <cell r="BA217">
            <v>239348.33</v>
          </cell>
        </row>
        <row r="218">
          <cell r="B218" t="str">
            <v>22009</v>
          </cell>
          <cell r="C218" t="str">
            <v>Reardan</v>
          </cell>
          <cell r="D218">
            <v>721335.71</v>
          </cell>
          <cell r="E218">
            <v>550.06000000000006</v>
          </cell>
          <cell r="F218">
            <v>1311.3764134821654</v>
          </cell>
          <cell r="G218">
            <v>5.0427435514401398E-3</v>
          </cell>
          <cell r="H218">
            <v>-2.7057922145194819E-3</v>
          </cell>
          <cell r="I218">
            <v>717716.45</v>
          </cell>
          <cell r="J218">
            <v>574.38</v>
          </cell>
          <cell r="K218">
            <v>1249.549862460392</v>
          </cell>
          <cell r="L218">
            <v>-7.7096579381084156E-3</v>
          </cell>
          <cell r="M218">
            <v>9.1315183775347766E-2</v>
          </cell>
          <cell r="N218">
            <v>723292.79</v>
          </cell>
          <cell r="O218">
            <v>571.99</v>
          </cell>
          <cell r="P218">
            <v>1264.5199916082449</v>
          </cell>
          <cell r="Q218">
            <v>9.9794221021733742E-2</v>
          </cell>
          <cell r="R218">
            <v>0.11423314315439789</v>
          </cell>
          <cell r="S218">
            <v>657661.93000000005</v>
          </cell>
          <cell r="T218">
            <v>586.25999999999988</v>
          </cell>
          <cell r="U218">
            <v>1121.7922594070894</v>
          </cell>
          <cell r="V218">
            <v>1.3128748866538023E-2</v>
          </cell>
          <cell r="W218">
            <v>0.47523231599443594</v>
          </cell>
          <cell r="X218">
            <v>649139.54</v>
          </cell>
          <cell r="Y218">
            <v>611.55122222222224</v>
          </cell>
          <cell r="Z218">
            <v>1061.4638911867289</v>
          </cell>
          <cell r="AA218">
            <v>0.45611534333112874</v>
          </cell>
          <cell r="AB218">
            <v>0.17891339173844714</v>
          </cell>
          <cell r="AC218">
            <v>445802.28</v>
          </cell>
          <cell r="AD218">
            <v>623.14555555555546</v>
          </cell>
          <cell r="AE218">
            <v>715.40633809472035</v>
          </cell>
          <cell r="AF218">
            <v>-0.19037087471280381</v>
          </cell>
          <cell r="AG218">
            <v>-0.26448424077277266</v>
          </cell>
          <cell r="AH218">
            <v>550625.30000000005</v>
          </cell>
          <cell r="AI218">
            <v>652.80000000000007</v>
          </cell>
          <cell r="AJ218">
            <v>843.48238357843138</v>
          </cell>
          <cell r="AK218">
            <v>-9.1539896163788478E-2</v>
          </cell>
          <cell r="AL218">
            <v>3.8854289570176503E-2</v>
          </cell>
          <cell r="AM218">
            <v>606108.4</v>
          </cell>
          <cell r="AN218">
            <v>664.03888888888889</v>
          </cell>
          <cell r="AO218">
            <v>912.76039723242445</v>
          </cell>
          <cell r="AP218">
            <v>0.14353319995379132</v>
          </cell>
          <cell r="AQ218">
            <v>0.88168643708775229</v>
          </cell>
          <cell r="AR218">
            <v>530031.31000000006</v>
          </cell>
          <cell r="AS218">
            <v>677.22</v>
          </cell>
          <cell r="AT218">
            <v>782.6574968252562</v>
          </cell>
          <cell r="AU218">
            <v>0.64550223567080411</v>
          </cell>
          <cell r="AV218">
            <v>0.69146978669304893</v>
          </cell>
          <cell r="AW218">
            <v>322109.14</v>
          </cell>
          <cell r="AX218">
            <v>649.96</v>
          </cell>
          <cell r="AY218">
            <v>495.58302049356882</v>
          </cell>
          <cell r="AZ218">
            <v>2.7935271083667512E-2</v>
          </cell>
          <cell r="BA218">
            <v>313355.46999999997</v>
          </cell>
        </row>
        <row r="219">
          <cell r="B219" t="str">
            <v>22017</v>
          </cell>
          <cell r="C219" t="str">
            <v>Almira</v>
          </cell>
          <cell r="D219">
            <v>863791.09</v>
          </cell>
          <cell r="E219">
            <v>72.719999999999985</v>
          </cell>
          <cell r="F219">
            <v>11878.315319031904</v>
          </cell>
          <cell r="G219">
            <v>3.0727831420540679E-2</v>
          </cell>
          <cell r="H219">
            <v>0.17653589744347598</v>
          </cell>
          <cell r="I219">
            <v>838039.94</v>
          </cell>
          <cell r="J219">
            <v>77.040000000000006</v>
          </cell>
          <cell r="K219">
            <v>10877.984683281411</v>
          </cell>
          <cell r="L219">
            <v>0.14146126802648165</v>
          </cell>
          <cell r="M219">
            <v>0.29195226559472015</v>
          </cell>
          <cell r="N219">
            <v>734181.67</v>
          </cell>
          <cell r="O219">
            <v>76.559999999999988</v>
          </cell>
          <cell r="P219">
            <v>9589.6247387669828</v>
          </cell>
          <cell r="Q219">
            <v>0.13184065178876234</v>
          </cell>
          <cell r="R219">
            <v>-0.13261869426578587</v>
          </cell>
          <cell r="S219">
            <v>648661.68999999994</v>
          </cell>
          <cell r="T219">
            <v>76.94</v>
          </cell>
          <cell r="U219">
            <v>8430.7472056147635</v>
          </cell>
          <cell r="V219">
            <v>-0.23365422123387805</v>
          </cell>
          <cell r="W219">
            <v>-0.30140388203076562</v>
          </cell>
          <cell r="X219">
            <v>846434.74</v>
          </cell>
          <cell r="Y219">
            <v>74.540000000000006</v>
          </cell>
          <cell r="Z219">
            <v>11355.443251945264</v>
          </cell>
          <cell r="AA219">
            <v>-8.84061251123089E-2</v>
          </cell>
          <cell r="AB219">
            <v>1.4613891968193493E-2</v>
          </cell>
          <cell r="AC219">
            <v>928521.75</v>
          </cell>
          <cell r="AD219">
            <v>77.632777777777775</v>
          </cell>
          <cell r="AE219">
            <v>11960.434452801293</v>
          </cell>
          <cell r="AF219">
            <v>0.11301087021146837</v>
          </cell>
          <cell r="AG219">
            <v>0.32695493826610028</v>
          </cell>
          <cell r="AH219">
            <v>834243.2</v>
          </cell>
          <cell r="AI219">
            <v>65.22</v>
          </cell>
          <cell r="AJ219">
            <v>12791.217417969947</v>
          </cell>
          <cell r="AK219">
            <v>0.1922210050059828</v>
          </cell>
          <cell r="AL219">
            <v>0.42322276285129867</v>
          </cell>
          <cell r="AM219">
            <v>699738.72</v>
          </cell>
          <cell r="AN219">
            <v>68.099999999999994</v>
          </cell>
          <cell r="AO219">
            <v>10275.164757709252</v>
          </cell>
          <cell r="AP219">
            <v>0.19375749703735229</v>
          </cell>
          <cell r="AQ219">
            <v>0.19773344611979207</v>
          </cell>
          <cell r="AR219">
            <v>586164.88</v>
          </cell>
          <cell r="AS219">
            <v>74.73</v>
          </cell>
          <cell r="AT219">
            <v>7843.7693028234971</v>
          </cell>
          <cell r="AU219">
            <v>3.3306170577418093E-3</v>
          </cell>
          <cell r="AV219">
            <v>0.26685163837591391</v>
          </cell>
          <cell r="AW219">
            <v>584219.06999999995</v>
          </cell>
          <cell r="AX219">
            <v>63.88</v>
          </cell>
          <cell r="AY219">
            <v>9145.5709142141495</v>
          </cell>
          <cell r="AZ219">
            <v>0.26264624724693958</v>
          </cell>
          <cell r="BA219">
            <v>462694.18</v>
          </cell>
        </row>
        <row r="220">
          <cell r="B220" t="str">
            <v>22073</v>
          </cell>
          <cell r="C220" t="str">
            <v>Creston</v>
          </cell>
          <cell r="D220">
            <v>324787.37</v>
          </cell>
          <cell r="E220">
            <v>86.02</v>
          </cell>
          <cell r="F220">
            <v>3775.7192513368987</v>
          </cell>
          <cell r="G220">
            <v>1.9865798905479355E-2</v>
          </cell>
          <cell r="H220">
            <v>0.13763581887587042</v>
          </cell>
          <cell r="I220">
            <v>318460.89</v>
          </cell>
          <cell r="J220">
            <v>95.15</v>
          </cell>
          <cell r="K220">
            <v>3346.935260115607</v>
          </cell>
          <cell r="L220">
            <v>0.1154759970348863</v>
          </cell>
          <cell r="M220">
            <v>0.21127587965308292</v>
          </cell>
          <cell r="N220">
            <v>285493.27</v>
          </cell>
          <cell r="O220">
            <v>98.05</v>
          </cell>
          <cell r="P220">
            <v>2911.7110657827643</v>
          </cell>
          <cell r="Q220">
            <v>8.5882513718670797E-2</v>
          </cell>
          <cell r="R220">
            <v>-0.14860446869429828</v>
          </cell>
          <cell r="S220">
            <v>262913.59000000003</v>
          </cell>
          <cell r="T220">
            <v>92.190000000000012</v>
          </cell>
          <cell r="U220">
            <v>2851.8666883609935</v>
          </cell>
          <cell r="V220">
            <v>-0.21594139278470753</v>
          </cell>
          <cell r="W220">
            <v>-0.16708743631391526</v>
          </cell>
          <cell r="X220">
            <v>335323.90000000002</v>
          </cell>
          <cell r="Y220">
            <v>104.39</v>
          </cell>
          <cell r="Z220">
            <v>3212.2224350991478</v>
          </cell>
          <cell r="AA220">
            <v>6.230906213032314E-2</v>
          </cell>
          <cell r="AB220">
            <v>3.4749841828482807E-2</v>
          </cell>
          <cell r="AC220">
            <v>315655.69</v>
          </cell>
          <cell r="AD220">
            <v>93.666666666666671</v>
          </cell>
          <cell r="AE220">
            <v>3369.9895729537366</v>
          </cell>
          <cell r="AF220">
            <v>-2.5942751769973502E-2</v>
          </cell>
          <cell r="AG220">
            <v>6.2007181952750547E-2</v>
          </cell>
          <cell r="AH220">
            <v>324062.77</v>
          </cell>
          <cell r="AI220">
            <v>104.50999999999999</v>
          </cell>
          <cell r="AJ220">
            <v>3100.7824131662046</v>
          </cell>
          <cell r="AK220">
            <v>9.0292366164862636E-2</v>
          </cell>
          <cell r="AL220">
            <v>0.19892707192368858</v>
          </cell>
          <cell r="AM220">
            <v>297225.57</v>
          </cell>
          <cell r="AN220">
            <v>102.9711111111111</v>
          </cell>
          <cell r="AO220">
            <v>2886.4947342296655</v>
          </cell>
          <cell r="AP220">
            <v>9.9638142144342343E-2</v>
          </cell>
          <cell r="AQ220">
            <v>0.19155740353114042</v>
          </cell>
          <cell r="AR220">
            <v>270293.98</v>
          </cell>
          <cell r="AS220">
            <v>106.78999999999999</v>
          </cell>
          <cell r="AT220">
            <v>2531.0795018260137</v>
          </cell>
          <cell r="AU220">
            <v>8.3590462956797326E-2</v>
          </cell>
          <cell r="AV220">
            <v>-0.18612224107963488</v>
          </cell>
          <cell r="AW220">
            <v>249442.93</v>
          </cell>
          <cell r="AX220">
            <v>104.77</v>
          </cell>
          <cell r="AY220">
            <v>2380.8621742865325</v>
          </cell>
          <cell r="AZ220">
            <v>-0.2489064948951896</v>
          </cell>
          <cell r="BA220">
            <v>332106.36</v>
          </cell>
        </row>
        <row r="221">
          <cell r="B221" t="str">
            <v>22105</v>
          </cell>
          <cell r="C221" t="str">
            <v>Odessa</v>
          </cell>
          <cell r="D221">
            <v>702178.04</v>
          </cell>
          <cell r="E221">
            <v>230.97000000000006</v>
          </cell>
          <cell r="F221">
            <v>3040.1265965276871</v>
          </cell>
          <cell r="G221">
            <v>2.9135047230451277E-2</v>
          </cell>
          <cell r="H221">
            <v>3.3713982711409997E-2</v>
          </cell>
          <cell r="I221">
            <v>682299.22</v>
          </cell>
          <cell r="J221">
            <v>216.12999999999997</v>
          </cell>
          <cell r="K221">
            <v>3156.8927034655071</v>
          </cell>
          <cell r="L221">
            <v>4.4493047761625512E-3</v>
          </cell>
          <cell r="M221">
            <v>4.5428349472065678E-2</v>
          </cell>
          <cell r="N221">
            <v>679276.91</v>
          </cell>
          <cell r="O221">
            <v>208.82</v>
          </cell>
          <cell r="P221">
            <v>3252.9303227660189</v>
          </cell>
          <cell r="Q221">
            <v>4.0797524077170959E-2</v>
          </cell>
          <cell r="R221">
            <v>-1.2088302383216792E-2</v>
          </cell>
          <cell r="S221">
            <v>652650.39</v>
          </cell>
          <cell r="T221">
            <v>193.85</v>
          </cell>
          <cell r="U221">
            <v>3366.7804488006191</v>
          </cell>
          <cell r="V221">
            <v>-5.0812790419807422E-2</v>
          </cell>
          <cell r="W221">
            <v>-0.10899658166978317</v>
          </cell>
          <cell r="X221">
            <v>687588.69</v>
          </cell>
          <cell r="Y221">
            <v>204.90366666666668</v>
          </cell>
          <cell r="Z221">
            <v>3355.6680619022591</v>
          </cell>
          <cell r="AA221">
            <v>-6.1298541175780624E-2</v>
          </cell>
          <cell r="AB221">
            <v>0.26139204717023429</v>
          </cell>
          <cell r="AC221">
            <v>732489.21</v>
          </cell>
          <cell r="AD221">
            <v>203.42999999999998</v>
          </cell>
          <cell r="AE221">
            <v>3600.6941454062826</v>
          </cell>
          <cell r="AF221">
            <v>0.34376274300266296</v>
          </cell>
          <cell r="AG221">
            <v>1.3908849636090521</v>
          </cell>
          <cell r="AH221">
            <v>545103.07999999996</v>
          </cell>
          <cell r="AI221">
            <v>210.83</v>
          </cell>
          <cell r="AJ221">
            <v>2585.510031779158</v>
          </cell>
          <cell r="AK221">
            <v>0.77924635584595459</v>
          </cell>
          <cell r="AL221">
            <v>0.33447242269932825</v>
          </cell>
          <cell r="AM221">
            <v>306367.40000000002</v>
          </cell>
          <cell r="AN221">
            <v>210.49</v>
          </cell>
          <cell r="AO221">
            <v>1455.4962230984845</v>
          </cell>
          <cell r="AP221">
            <v>-0.24997883608712274</v>
          </cell>
          <cell r="AQ221">
            <v>-0.34481756819974063</v>
          </cell>
          <cell r="AR221">
            <v>408478.34</v>
          </cell>
          <cell r="AS221">
            <v>221.98000000000002</v>
          </cell>
          <cell r="AT221">
            <v>1840.1583025497791</v>
          </cell>
          <cell r="AU221">
            <v>-0.12644807463544377</v>
          </cell>
          <cell r="AV221">
            <v>7.0635663677289989E-2</v>
          </cell>
          <cell r="AW221">
            <v>467606.25</v>
          </cell>
          <cell r="AX221">
            <v>221.31</v>
          </cell>
          <cell r="AY221">
            <v>2112.9015860105733</v>
          </cell>
          <cell r="AZ221">
            <v>0.22561193283442826</v>
          </cell>
          <cell r="BA221">
            <v>381528.8</v>
          </cell>
        </row>
        <row r="222">
          <cell r="B222" t="str">
            <v>22200</v>
          </cell>
          <cell r="C222" t="str">
            <v>Wilbur</v>
          </cell>
          <cell r="D222">
            <v>461424.15</v>
          </cell>
          <cell r="E222">
            <v>274.57000000000005</v>
          </cell>
          <cell r="F222">
            <v>1680.533743671923</v>
          </cell>
          <cell r="G222">
            <v>0.23640865717291717</v>
          </cell>
          <cell r="H222">
            <v>0.21267934178768924</v>
          </cell>
          <cell r="I222">
            <v>373197.12</v>
          </cell>
          <cell r="J222">
            <v>274.57</v>
          </cell>
          <cell r="K222">
            <v>1359.2057398841825</v>
          </cell>
          <cell r="L222">
            <v>-1.9192129760305678E-2</v>
          </cell>
          <cell r="M222">
            <v>-0.11925950770474524</v>
          </cell>
          <cell r="N222">
            <v>380499.72</v>
          </cell>
          <cell r="O222">
            <v>268.95</v>
          </cell>
          <cell r="P222">
            <v>1414.760066926938</v>
          </cell>
          <cell r="Q222">
            <v>-0.10202546388619886</v>
          </cell>
          <cell r="R222">
            <v>0.10581767474010055</v>
          </cell>
          <cell r="S222">
            <v>423731.08</v>
          </cell>
          <cell r="T222">
            <v>263.42</v>
          </cell>
          <cell r="U222">
            <v>1608.5759623415079</v>
          </cell>
          <cell r="V222">
            <v>0.23145771986563243</v>
          </cell>
          <cell r="W222">
            <v>-2.960893245758275E-2</v>
          </cell>
          <cell r="X222">
            <v>344089.02</v>
          </cell>
          <cell r="Y222">
            <v>257.62599999999998</v>
          </cell>
          <cell r="Z222">
            <v>1335.614495431362</v>
          </cell>
          <cell r="AA222">
            <v>-0.21199806384883504</v>
          </cell>
          <cell r="AB222">
            <v>-0.27507534053111049</v>
          </cell>
          <cell r="AC222">
            <v>436660.12</v>
          </cell>
          <cell r="AD222">
            <v>251.47333333333341</v>
          </cell>
          <cell r="AE222">
            <v>1736.407253254155</v>
          </cell>
          <cell r="AF222">
            <v>-8.0047108755041327E-2</v>
          </cell>
          <cell r="AG222">
            <v>0.16298154017002009</v>
          </cell>
          <cell r="AH222">
            <v>474654.87</v>
          </cell>
          <cell r="AI222">
            <v>241.85</v>
          </cell>
          <cell r="AJ222">
            <v>1962.6002480876577</v>
          </cell>
          <cell r="AK222">
            <v>0.26417510204916506</v>
          </cell>
          <cell r="AL222">
            <v>5.601693126020181</v>
          </cell>
          <cell r="AM222">
            <v>375466.08</v>
          </cell>
          <cell r="AN222">
            <v>237.45999999999998</v>
          </cell>
          <cell r="AO222">
            <v>1581.1761138718102</v>
          </cell>
          <cell r="AP222">
            <v>4.2221350628715628</v>
          </cell>
          <cell r="AQ222">
            <v>6.7268035875145316</v>
          </cell>
          <cell r="AR222">
            <v>71898.960000000006</v>
          </cell>
          <cell r="AS222">
            <v>236.88000000000002</v>
          </cell>
          <cell r="AT222">
            <v>303.52482269503548</v>
          </cell>
          <cell r="AU222">
            <v>2.0966402665896315</v>
          </cell>
          <cell r="AV222">
            <v>0.42724574112841807</v>
          </cell>
          <cell r="AW222">
            <v>-65562.94</v>
          </cell>
          <cell r="AX222">
            <v>227.12</v>
          </cell>
          <cell r="AY222">
            <v>-288.67092286016202</v>
          </cell>
          <cell r="AZ222">
            <v>-2.3014712158681849</v>
          </cell>
          <cell r="BA222">
            <v>50376.02</v>
          </cell>
        </row>
        <row r="223">
          <cell r="B223" t="str">
            <v>22204</v>
          </cell>
          <cell r="C223" t="str">
            <v>Harrington</v>
          </cell>
          <cell r="D223">
            <v>248653.72</v>
          </cell>
          <cell r="E223">
            <v>93.86</v>
          </cell>
          <cell r="F223">
            <v>2649.1979544001706</v>
          </cell>
          <cell r="G223">
            <v>-2.8432982552027076E-2</v>
          </cell>
          <cell r="H223">
            <v>-3.4551024603069198E-2</v>
          </cell>
          <cell r="I223">
            <v>255930.59</v>
          </cell>
          <cell r="J223">
            <v>92.38000000000001</v>
          </cell>
          <cell r="K223">
            <v>2770.4112361983111</v>
          </cell>
          <cell r="L223">
            <v>-6.2970870163053258E-3</v>
          </cell>
          <cell r="M223">
            <v>-3.3652293166555845E-2</v>
          </cell>
          <cell r="N223">
            <v>257552.42</v>
          </cell>
          <cell r="O223">
            <v>98.070000000000007</v>
          </cell>
          <cell r="P223">
            <v>2626.2100540430306</v>
          </cell>
          <cell r="Q223">
            <v>-2.7528555861946417E-2</v>
          </cell>
          <cell r="R223">
            <v>-2.1669684610238103E-3</v>
          </cell>
          <cell r="S223">
            <v>264843.17</v>
          </cell>
          <cell r="T223">
            <v>97.17</v>
          </cell>
          <cell r="U223">
            <v>2725.5651950190386</v>
          </cell>
          <cell r="V223">
            <v>2.6079518893638829E-2</v>
          </cell>
          <cell r="W223">
            <v>-0.51638448886639454</v>
          </cell>
          <cell r="X223">
            <v>258111.74</v>
          </cell>
          <cell r="Y223">
            <v>108.44999999999999</v>
          </cell>
          <cell r="Z223">
            <v>2380.0068234209316</v>
          </cell>
          <cell r="AA223">
            <v>-0.52867638206533973</v>
          </cell>
          <cell r="AB223">
            <v>-0.57361214339671718</v>
          </cell>
          <cell r="AC223">
            <v>547631.67000000004</v>
          </cell>
          <cell r="AD223">
            <v>120.99666666666667</v>
          </cell>
          <cell r="AE223">
            <v>4526.0062536158021</v>
          </cell>
          <cell r="AF223">
            <v>-9.533950691519745E-2</v>
          </cell>
          <cell r="AG223">
            <v>3.9049672126307784E-2</v>
          </cell>
          <cell r="AH223">
            <v>605344.96</v>
          </cell>
          <cell r="AI223">
            <v>124.03999999999998</v>
          </cell>
          <cell r="AJ223">
            <v>4880.2399226056114</v>
          </cell>
          <cell r="AK223">
            <v>0.14855205910810967</v>
          </cell>
          <cell r="AL223">
            <v>0.33953597388273654</v>
          </cell>
          <cell r="AM223">
            <v>527050.52</v>
          </cell>
          <cell r="AN223">
            <v>122.99999999999999</v>
          </cell>
          <cell r="AO223">
            <v>4284.9635772357733</v>
          </cell>
          <cell r="AP223">
            <v>0.16628233196754921</v>
          </cell>
          <cell r="AQ223">
            <v>0.29765142189758831</v>
          </cell>
          <cell r="AR223">
            <v>451906.46</v>
          </cell>
          <cell r="AS223">
            <v>115.13999999999999</v>
          </cell>
          <cell r="AT223">
            <v>3924.8433211742235</v>
          </cell>
          <cell r="AU223">
            <v>0.11263918378015379</v>
          </cell>
          <cell r="AV223">
            <v>0.2021947788408231</v>
          </cell>
          <cell r="AW223">
            <v>406157.24</v>
          </cell>
          <cell r="AX223">
            <v>119.59</v>
          </cell>
          <cell r="AY223">
            <v>3396.2475123338072</v>
          </cell>
          <cell r="AZ223">
            <v>8.0489341348205262E-2</v>
          </cell>
          <cell r="BA223">
            <v>375901.2</v>
          </cell>
        </row>
        <row r="224">
          <cell r="B224" t="str">
            <v>22207</v>
          </cell>
          <cell r="C224" t="str">
            <v>Davenport</v>
          </cell>
          <cell r="D224">
            <v>508652.35</v>
          </cell>
          <cell r="E224">
            <v>602.3599999999999</v>
          </cell>
          <cell r="F224">
            <v>844.43248223653643</v>
          </cell>
          <cell r="G224">
            <v>-1.6353195197458772E-2</v>
          </cell>
          <cell r="H224">
            <v>0.30930706971327143</v>
          </cell>
          <cell r="I224">
            <v>517108.73</v>
          </cell>
          <cell r="J224">
            <v>592.19399999999996</v>
          </cell>
          <cell r="K224">
            <v>873.20832362367742</v>
          </cell>
          <cell r="L224">
            <v>0.33107438901924124</v>
          </cell>
          <cell r="M224">
            <v>0.20949351004598266</v>
          </cell>
          <cell r="N224">
            <v>388489.73</v>
          </cell>
          <cell r="O224">
            <v>555.64</v>
          </cell>
          <cell r="P224">
            <v>699.1752393636167</v>
          </cell>
          <cell r="Q224">
            <v>-9.1340408902947576E-2</v>
          </cell>
          <cell r="R224">
            <v>-0.27357581334312897</v>
          </cell>
          <cell r="S224">
            <v>427541.55</v>
          </cell>
          <cell r="T224">
            <v>524.2399999999999</v>
          </cell>
          <cell r="U224">
            <v>815.54545627956679</v>
          </cell>
          <cell r="V224">
            <v>-0.2005540977344035</v>
          </cell>
          <cell r="W224">
            <v>-3.0145501919660249E-2</v>
          </cell>
          <cell r="X224">
            <v>534797.35</v>
          </cell>
          <cell r="Y224">
            <v>545.41777777777759</v>
          </cell>
          <cell r="Z224">
            <v>980.52790317717745</v>
          </cell>
          <cell r="AA224">
            <v>0.21315838298978376</v>
          </cell>
          <cell r="AB224">
            <v>0.52704199763210213</v>
          </cell>
          <cell r="AC224">
            <v>440830.61</v>
          </cell>
          <cell r="AD224">
            <v>552.30388888888899</v>
          </cell>
          <cell r="AE224">
            <v>798.16676809365197</v>
          </cell>
          <cell r="AF224">
            <v>0.25873259340529298</v>
          </cell>
          <cell r="AG224">
            <v>1.6366570968880276</v>
          </cell>
          <cell r="AH224">
            <v>350217.84</v>
          </cell>
          <cell r="AI224">
            <v>568.46999999999991</v>
          </cell>
          <cell r="AJ224">
            <v>616.07092722571122</v>
          </cell>
          <cell r="AK224">
            <v>1.0946920026556137</v>
          </cell>
          <cell r="AL224">
            <v>0.59605903786878744</v>
          </cell>
          <cell r="AM224">
            <v>167193</v>
          </cell>
          <cell r="AN224">
            <v>551.31444444444435</v>
          </cell>
          <cell r="AO224">
            <v>303.26250597057947</v>
          </cell>
          <cell r="AP224">
            <v>-0.23804595814309129</v>
          </cell>
          <cell r="AQ224">
            <v>-0.27379541308763194</v>
          </cell>
          <cell r="AR224">
            <v>219426.62</v>
          </cell>
          <cell r="AS224">
            <v>571.07000000000005</v>
          </cell>
          <cell r="AT224">
            <v>384.23769415308101</v>
          </cell>
          <cell r="AU224">
            <v>-4.6918124953334465E-2</v>
          </cell>
          <cell r="AV224">
            <v>0.63036839923933274</v>
          </cell>
          <cell r="AW224">
            <v>230228.51</v>
          </cell>
          <cell r="AX224">
            <v>557.89</v>
          </cell>
          <cell r="AY224">
            <v>412.67724820305079</v>
          </cell>
          <cell r="AZ224">
            <v>0.71062785047665022</v>
          </cell>
          <cell r="BA224">
            <v>134587.14000000001</v>
          </cell>
        </row>
        <row r="225">
          <cell r="C225" t="str">
            <v>County Totals</v>
          </cell>
          <cell r="D225">
            <v>4394683.09</v>
          </cell>
          <cell r="E225">
            <v>1972.56</v>
          </cell>
          <cell r="F225">
            <v>2227.908448919171</v>
          </cell>
          <cell r="G225">
            <v>5.9228393386381514E-2</v>
          </cell>
          <cell r="H225">
            <v>2.3469627320966385E-2</v>
          </cell>
          <cell r="I225">
            <v>4148947.5900000003</v>
          </cell>
          <cell r="J225">
            <v>1987.3639999999998</v>
          </cell>
          <cell r="K225">
            <v>2087.6636539657561</v>
          </cell>
          <cell r="L225">
            <v>-3.3759259370959076E-2</v>
          </cell>
          <cell r="M225">
            <v>1.8524909258202174E-2</v>
          </cell>
          <cell r="N225">
            <v>4293906.6999999993</v>
          </cell>
          <cell r="O225">
            <v>1945.9899999999998</v>
          </cell>
          <cell r="P225">
            <v>2206.5409894192671</v>
          </cell>
          <cell r="Q225">
            <v>5.4110912975086592E-2</v>
          </cell>
          <cell r="R225">
            <v>-1.1613637876412638E-2</v>
          </cell>
          <cell r="S225">
            <v>4073486.6199999996</v>
          </cell>
          <cell r="T225">
            <v>1905.0899999999997</v>
          </cell>
          <cell r="U225">
            <v>2138.2121684539838</v>
          </cell>
          <cell r="V225">
            <v>-6.2350697675636911E-2</v>
          </cell>
          <cell r="W225">
            <v>-8.3335817872354043E-2</v>
          </cell>
          <cell r="X225">
            <v>4344360.5299999993</v>
          </cell>
          <cell r="Y225">
            <v>1977.8686666666663</v>
          </cell>
          <cell r="Z225">
            <v>2196.4858452010467</v>
          </cell>
          <cell r="AA225">
            <v>-2.238056397492813E-2</v>
          </cell>
          <cell r="AB225">
            <v>7.1955125859060526E-2</v>
          </cell>
          <cell r="AC225">
            <v>4443815.63</v>
          </cell>
          <cell r="AD225">
            <v>1998.0933333333332</v>
          </cell>
          <cell r="AE225">
            <v>2224.0280550791754</v>
          </cell>
          <cell r="AF225">
            <v>9.6495309276532576E-2</v>
          </cell>
          <cell r="AG225">
            <v>0.39883751905243642</v>
          </cell>
          <cell r="AH225">
            <v>4052744.77</v>
          </cell>
          <cell r="AI225">
            <v>2051.5</v>
          </cell>
          <cell r="AJ225">
            <v>1975.5031781623202</v>
          </cell>
          <cell r="AK225">
            <v>0.27573506901309885</v>
          </cell>
          <cell r="AL225">
            <v>0.49150365516301164</v>
          </cell>
          <cell r="AM225">
            <v>3176791.85</v>
          </cell>
          <cell r="AN225">
            <v>2037.1444444444442</v>
          </cell>
          <cell r="AO225">
            <v>1559.4337744009863</v>
          </cell>
          <cell r="AP225">
            <v>0.16913275443374787</v>
          </cell>
          <cell r="AQ225">
            <v>0.31066020006630723</v>
          </cell>
          <cell r="AR225">
            <v>2717220.8100000005</v>
          </cell>
          <cell r="AS225">
            <v>2097.4300000000003</v>
          </cell>
          <cell r="AT225">
            <v>1295.5001168096194</v>
          </cell>
          <cell r="AU225">
            <v>0.12105335779520274</v>
          </cell>
          <cell r="AV225">
            <v>0.18661241824142807</v>
          </cell>
          <cell r="AW225">
            <v>2423810.42</v>
          </cell>
          <cell r="AX225">
            <v>2033.8600000000001</v>
          </cell>
          <cell r="AY225">
            <v>1191.7292340672416</v>
          </cell>
          <cell r="AZ225">
            <v>5.8479875190920086E-2</v>
          </cell>
          <cell r="BA225">
            <v>2289897.5</v>
          </cell>
        </row>
        <row r="228">
          <cell r="B228" t="str">
            <v>23042</v>
          </cell>
          <cell r="C228" t="str">
            <v>Southside</v>
          </cell>
          <cell r="D228">
            <v>647216.71</v>
          </cell>
          <cell r="E228">
            <v>191.7</v>
          </cell>
          <cell r="F228">
            <v>3376.1956703182054</v>
          </cell>
          <cell r="G228">
            <v>0.16194515656330977</v>
          </cell>
          <cell r="H228">
            <v>0.95738446717012371</v>
          </cell>
          <cell r="I228">
            <v>557011.41</v>
          </cell>
          <cell r="J228">
            <v>183.85</v>
          </cell>
          <cell r="K228">
            <v>3029.705792765842</v>
          </cell>
          <cell r="L228">
            <v>0.68457560678637208</v>
          </cell>
          <cell r="M228">
            <v>1.8012754544347682</v>
          </cell>
          <cell r="N228">
            <v>330653.84999999998</v>
          </cell>
          <cell r="O228">
            <v>241.82</v>
          </cell>
          <cell r="P228">
            <v>1367.3552642461334</v>
          </cell>
          <cell r="Q228">
            <v>0.66289684069372223</v>
          </cell>
          <cell r="R228">
            <v>1.8836010258924558</v>
          </cell>
          <cell r="S228">
            <v>198842.07</v>
          </cell>
          <cell r="T228">
            <v>188.20000000000002</v>
          </cell>
          <cell r="U228">
            <v>1056.5465993623804</v>
          </cell>
          <cell r="V228">
            <v>0.73408293005685421</v>
          </cell>
          <cell r="W228">
            <v>1.3228904428141963</v>
          </cell>
          <cell r="X228">
            <v>114666.99</v>
          </cell>
          <cell r="Y228">
            <v>201.45199999999997</v>
          </cell>
          <cell r="Z228">
            <v>569.2025395627744</v>
          </cell>
          <cell r="AA228">
            <v>0.33954980038817245</v>
          </cell>
          <cell r="AB228">
            <v>-0.52637920636551161</v>
          </cell>
          <cell r="AC228">
            <v>85601.14</v>
          </cell>
          <cell r="AD228">
            <v>209.66666666666666</v>
          </cell>
          <cell r="AE228">
            <v>408.2725278219396</v>
          </cell>
          <cell r="AF228">
            <v>-0.6464328586385939</v>
          </cell>
          <cell r="AG228">
            <v>-0.62378564259435187</v>
          </cell>
          <cell r="AH228">
            <v>242107.17</v>
          </cell>
          <cell r="AI228">
            <v>211.99</v>
          </cell>
          <cell r="AJ228">
            <v>1142.068824001132</v>
          </cell>
          <cell r="AK228">
            <v>6.4053508923479135E-2</v>
          </cell>
          <cell r="AL228">
            <v>1.4147412144322444</v>
          </cell>
          <cell r="AM228">
            <v>227532.89</v>
          </cell>
          <cell r="AN228">
            <v>220.72</v>
          </cell>
          <cell r="AO228">
            <v>1030.8666636462488</v>
          </cell>
          <cell r="AP228">
            <v>1.2693794947166508</v>
          </cell>
          <cell r="AQ228">
            <v>1.114420053810949</v>
          </cell>
          <cell r="AR228">
            <v>100262.16</v>
          </cell>
          <cell r="AS228">
            <v>221.86</v>
          </cell>
          <cell r="AT228">
            <v>451.91634364013339</v>
          </cell>
          <cell r="AU228">
            <v>-6.8282735993016291E-2</v>
          </cell>
          <cell r="AV228">
            <v>0.18718479034254382</v>
          </cell>
          <cell r="AW228">
            <v>107610.07</v>
          </cell>
          <cell r="AX228">
            <v>242.36</v>
          </cell>
          <cell r="AY228">
            <v>444.00920118831493</v>
          </cell>
          <cell r="AZ228">
            <v>0.27418996749817148</v>
          </cell>
          <cell r="BA228">
            <v>84453.71</v>
          </cell>
        </row>
        <row r="229">
          <cell r="B229" t="str">
            <v>23054</v>
          </cell>
          <cell r="C229" t="str">
            <v>Grapeview</v>
          </cell>
          <cell r="D229">
            <v>472166.99</v>
          </cell>
          <cell r="E229">
            <v>222.39000000000001</v>
          </cell>
          <cell r="F229">
            <v>2123.1484778991858</v>
          </cell>
          <cell r="G229">
            <v>0.48983539070887966</v>
          </cell>
          <cell r="H229">
            <v>0.65234975697876996</v>
          </cell>
          <cell r="I229">
            <v>316925.61</v>
          </cell>
          <cell r="J229">
            <v>208.59</v>
          </cell>
          <cell r="K229">
            <v>1519.371062850568</v>
          </cell>
          <cell r="L229">
            <v>0.10908209543375408</v>
          </cell>
          <cell r="M229">
            <v>4.6436526233757857E-3</v>
          </cell>
          <cell r="N229">
            <v>285754.87</v>
          </cell>
          <cell r="O229">
            <v>202.86</v>
          </cell>
          <cell r="P229">
            <v>1408.6309277334121</v>
          </cell>
          <cell r="Q229">
            <v>-9.4166557408478554E-2</v>
          </cell>
          <cell r="R229">
            <v>-0.17776983616246181</v>
          </cell>
          <cell r="S229">
            <v>315460.71999999997</v>
          </cell>
          <cell r="T229">
            <v>204.33999999999997</v>
          </cell>
          <cell r="U229">
            <v>1543.8030733091907</v>
          </cell>
          <cell r="V229">
            <v>-9.2294316839087495E-2</v>
          </cell>
          <cell r="W229">
            <v>0.105364477914976</v>
          </cell>
          <cell r="X229">
            <v>347536.35</v>
          </cell>
          <cell r="Y229">
            <v>210.85999999999999</v>
          </cell>
          <cell r="Z229">
            <v>1648.1852888172248</v>
          </cell>
          <cell r="AA229">
            <v>0.21775648034476805</v>
          </cell>
          <cell r="AB229">
            <v>8.3798587728934643E-2</v>
          </cell>
          <cell r="AC229">
            <v>285390.68</v>
          </cell>
          <cell r="AD229">
            <v>202.94444444444446</v>
          </cell>
          <cell r="AE229">
            <v>1406.2502710101285</v>
          </cell>
          <cell r="AF229">
            <v>-0.11000384295052783</v>
          </cell>
          <cell r="AG229">
            <v>0.19449849766190411</v>
          </cell>
          <cell r="AH229">
            <v>320665.07</v>
          </cell>
          <cell r="AI229">
            <v>203.54</v>
          </cell>
          <cell r="AJ229">
            <v>1575.4400609216862</v>
          </cell>
          <cell r="AK229">
            <v>0.34213893869151346</v>
          </cell>
          <cell r="AL229">
            <v>1.2550822234733852</v>
          </cell>
          <cell r="AM229">
            <v>238920.92</v>
          </cell>
          <cell r="AN229">
            <v>196.82</v>
          </cell>
          <cell r="AO229">
            <v>1213.905700640179</v>
          </cell>
          <cell r="AP229">
            <v>0.68021518373643497</v>
          </cell>
          <cell r="AQ229">
            <v>1.2307580122390576</v>
          </cell>
          <cell r="AR229">
            <v>142196.62</v>
          </cell>
          <cell r="AS229">
            <v>198.19</v>
          </cell>
          <cell r="AT229">
            <v>717.47626015439732</v>
          </cell>
          <cell r="AU229">
            <v>0.32766209580271399</v>
          </cell>
          <cell r="AV229">
            <v>0.7969417649395184</v>
          </cell>
          <cell r="AW229">
            <v>107103.02</v>
          </cell>
          <cell r="AX229">
            <v>192.93</v>
          </cell>
          <cell r="AY229">
            <v>555.13927331156378</v>
          </cell>
          <cell r="AZ229">
            <v>0.35346318210061917</v>
          </cell>
          <cell r="BA229">
            <v>79132.570000000007</v>
          </cell>
        </row>
        <row r="230">
          <cell r="B230" t="str">
            <v>23309</v>
          </cell>
          <cell r="C230" t="str">
            <v>Shelton</v>
          </cell>
          <cell r="D230">
            <v>4964341.95</v>
          </cell>
          <cell r="E230">
            <v>4379.58</v>
          </cell>
          <cell r="F230">
            <v>1133.520097817599</v>
          </cell>
          <cell r="G230">
            <v>0.23001796421063755</v>
          </cell>
          <cell r="H230">
            <v>0.64074183391796169</v>
          </cell>
          <cell r="I230">
            <v>4035991.42</v>
          </cell>
          <cell r="J230">
            <v>4250.01</v>
          </cell>
          <cell r="K230">
            <v>949.64280554633979</v>
          </cell>
          <cell r="L230">
            <v>0.33391696841672197</v>
          </cell>
          <cell r="M230">
            <v>1.6954323290974394</v>
          </cell>
          <cell r="N230">
            <v>3025669.15</v>
          </cell>
          <cell r="O230">
            <v>4166.1499999999996</v>
          </cell>
          <cell r="P230">
            <v>726.25065108073409</v>
          </cell>
          <cell r="Q230">
            <v>1.0206897377553814</v>
          </cell>
          <cell r="R230">
            <v>1.8487123786679254</v>
          </cell>
          <cell r="S230">
            <v>1497344.74</v>
          </cell>
          <cell r="T230">
            <v>4119.76</v>
          </cell>
          <cell r="U230">
            <v>363.45436141911176</v>
          </cell>
          <cell r="V230">
            <v>0.40977227995047188</v>
          </cell>
          <cell r="W230">
            <v>-0.15879645566193432</v>
          </cell>
          <cell r="X230">
            <v>1062118.1599999999</v>
          </cell>
          <cell r="Y230">
            <v>4068.0454444444445</v>
          </cell>
          <cell r="Z230">
            <v>261.08807644970858</v>
          </cell>
          <cell r="AA230">
            <v>-0.40330537328509619</v>
          </cell>
          <cell r="AB230">
            <v>-0.54981663596138863</v>
          </cell>
          <cell r="AC230">
            <v>1780002.89</v>
          </cell>
          <cell r="AD230">
            <v>4179.1038888888888</v>
          </cell>
          <cell r="AE230">
            <v>425.929322966234</v>
          </cell>
          <cell r="AF230">
            <v>-0.24553809623342637</v>
          </cell>
          <cell r="AG230">
            <v>-0.15546749267758292</v>
          </cell>
          <cell r="AH230">
            <v>2359301.2200000002</v>
          </cell>
          <cell r="AI230">
            <v>4163.34</v>
          </cell>
          <cell r="AJ230">
            <v>566.68473389153905</v>
          </cell>
          <cell r="AK230">
            <v>0.119383898784253</v>
          </cell>
          <cell r="AL230">
            <v>0.55550135474518236</v>
          </cell>
          <cell r="AM230">
            <v>2107678.36</v>
          </cell>
          <cell r="AN230">
            <v>4096.3833333333332</v>
          </cell>
          <cell r="AO230">
            <v>514.52175943820362</v>
          </cell>
          <cell r="AP230">
            <v>0.38960490358543692</v>
          </cell>
          <cell r="AQ230">
            <v>0.83941884065974748</v>
          </cell>
          <cell r="AR230">
            <v>1516746.49</v>
          </cell>
          <cell r="AS230">
            <v>4179.0099999999993</v>
          </cell>
          <cell r="AT230">
            <v>362.94397237623269</v>
          </cell>
          <cell r="AU230">
            <v>0.32369915787840681</v>
          </cell>
          <cell r="AV230">
            <v>-7.7478012769607155E-2</v>
          </cell>
          <cell r="AW230">
            <v>1145839.28</v>
          </cell>
          <cell r="AX230">
            <v>4120.6400000000003</v>
          </cell>
          <cell r="AY230">
            <v>278.07313427040458</v>
          </cell>
          <cell r="AZ230">
            <v>-0.30307277016857143</v>
          </cell>
          <cell r="BA230">
            <v>1644130.45</v>
          </cell>
        </row>
        <row r="231">
          <cell r="B231" t="str">
            <v>23311</v>
          </cell>
          <cell r="C231" t="str">
            <v>Mary M. Knight</v>
          </cell>
          <cell r="D231">
            <v>917074.85</v>
          </cell>
          <cell r="E231">
            <v>157.53</v>
          </cell>
          <cell r="F231">
            <v>5821.5885863010217</v>
          </cell>
          <cell r="G231">
            <v>0.30209781790050944</v>
          </cell>
          <cell r="H231">
            <v>0.75997978702489888</v>
          </cell>
          <cell r="I231">
            <v>704305.65</v>
          </cell>
          <cell r="J231">
            <v>178.23000000000002</v>
          </cell>
          <cell r="K231">
            <v>3951.6672277394377</v>
          </cell>
          <cell r="L231">
            <v>0.35164944048725477</v>
          </cell>
          <cell r="M231">
            <v>0.12492231581681128</v>
          </cell>
          <cell r="N231">
            <v>521071.24</v>
          </cell>
          <cell r="O231">
            <v>190.64</v>
          </cell>
          <cell r="P231">
            <v>2733.273394880403</v>
          </cell>
          <cell r="Q231">
            <v>-0.1677410709308701</v>
          </cell>
          <cell r="R231">
            <v>-0.34105220334473357</v>
          </cell>
          <cell r="S231">
            <v>626092.69999999995</v>
          </cell>
          <cell r="T231">
            <v>188.73999999999995</v>
          </cell>
          <cell r="U231">
            <v>3317.2231641411472</v>
          </cell>
          <cell r="V231">
            <v>-0.20824184200427812</v>
          </cell>
          <cell r="W231">
            <v>-0.15628772349826192</v>
          </cell>
          <cell r="X231">
            <v>790762.55</v>
          </cell>
          <cell r="Y231">
            <v>173.13666666666668</v>
          </cell>
          <cell r="Z231">
            <v>4567.2737336593436</v>
          </cell>
          <cell r="AA231">
            <v>6.5618671536690279E-2</v>
          </cell>
          <cell r="AB231">
            <v>0.65732779285691023</v>
          </cell>
          <cell r="AC231">
            <v>742068.97</v>
          </cell>
          <cell r="AD231">
            <v>182.67666666666665</v>
          </cell>
          <cell r="AE231">
            <v>4062.1989854570006</v>
          </cell>
          <cell r="AF231">
            <v>0.55527285428185813</v>
          </cell>
          <cell r="AG231">
            <v>1.2221989741522086</v>
          </cell>
          <cell r="AH231">
            <v>477131.05</v>
          </cell>
          <cell r="AI231">
            <v>180.98</v>
          </cell>
          <cell r="AJ231">
            <v>2636.3744612664382</v>
          </cell>
          <cell r="AK231">
            <v>0.4288161514773568</v>
          </cell>
          <cell r="AL231">
            <v>0.10143284756711259</v>
          </cell>
          <cell r="AM231">
            <v>333934.53000000003</v>
          </cell>
          <cell r="AN231">
            <v>170.79</v>
          </cell>
          <cell r="AO231">
            <v>1955.234674161251</v>
          </cell>
          <cell r="AP231">
            <v>-0.229129061546329</v>
          </cell>
          <cell r="AQ231">
            <v>-0.36453702269966726</v>
          </cell>
          <cell r="AR231">
            <v>433191.23</v>
          </cell>
          <cell r="AS231">
            <v>175.04</v>
          </cell>
          <cell r="AT231">
            <v>2474.8127856489946</v>
          </cell>
          <cell r="AU231">
            <v>-0.17565581266425734</v>
          </cell>
          <cell r="AV231">
            <v>0.45476908112513414</v>
          </cell>
          <cell r="AW231">
            <v>525498.01</v>
          </cell>
          <cell r="AX231">
            <v>178.59</v>
          </cell>
          <cell r="AY231">
            <v>2942.4828377848703</v>
          </cell>
          <cell r="AZ231">
            <v>0.76475931228059857</v>
          </cell>
          <cell r="BA231">
            <v>297773.19</v>
          </cell>
        </row>
        <row r="232">
          <cell r="B232" t="str">
            <v>23402</v>
          </cell>
          <cell r="C232" t="str">
            <v>Pioneer</v>
          </cell>
          <cell r="D232">
            <v>3283060.63</v>
          </cell>
          <cell r="E232">
            <v>701.15</v>
          </cell>
          <cell r="F232">
            <v>4682.3941096769595</v>
          </cell>
          <cell r="G232">
            <v>0.29293374114196741</v>
          </cell>
          <cell r="H232">
            <v>0.47449818056437715</v>
          </cell>
          <cell r="I232">
            <v>2539233.4700000002</v>
          </cell>
          <cell r="J232">
            <v>695.92</v>
          </cell>
          <cell r="K232">
            <v>3648.74334693643</v>
          </cell>
          <cell r="L232">
            <v>0.14042826298433922</v>
          </cell>
          <cell r="M232">
            <v>0.67245923022706278</v>
          </cell>
          <cell r="N232">
            <v>2226561.33</v>
          </cell>
          <cell r="O232">
            <v>694.79</v>
          </cell>
          <cell r="P232">
            <v>3204.6536795290667</v>
          </cell>
          <cell r="Q232">
            <v>0.46651857421568449</v>
          </cell>
          <cell r="R232">
            <v>1.1456401427044116</v>
          </cell>
          <cell r="S232">
            <v>1518263.3</v>
          </cell>
          <cell r="T232">
            <v>685.42</v>
          </cell>
          <cell r="U232">
            <v>2215.0846196492662</v>
          </cell>
          <cell r="V232">
            <v>0.46308419165569131</v>
          </cell>
          <cell r="W232">
            <v>0.85919004313111691</v>
          </cell>
          <cell r="X232">
            <v>1037714.24</v>
          </cell>
          <cell r="Y232">
            <v>718.06999999999994</v>
          </cell>
          <cell r="Z232">
            <v>1445.143565390561</v>
          </cell>
          <cell r="AA232">
            <v>0.27073346409899662</v>
          </cell>
          <cell r="AB232">
            <v>-3.3397659896882398E-2</v>
          </cell>
          <cell r="AC232">
            <v>816626.2</v>
          </cell>
          <cell r="AD232">
            <v>731.94833333333338</v>
          </cell>
          <cell r="AE232">
            <v>1115.68831133345</v>
          </cell>
          <cell r="AF232">
            <v>-0.23933510259094401</v>
          </cell>
          <cell r="AG232">
            <v>0.20504539832629476</v>
          </cell>
          <cell r="AH232">
            <v>1073568.93</v>
          </cell>
          <cell r="AI232">
            <v>715.52</v>
          </cell>
          <cell r="AJ232">
            <v>1500.4038042262969</v>
          </cell>
          <cell r="AK232">
            <v>0.58420008919942079</v>
          </cell>
          <cell r="AL232">
            <v>6.1952225047551766</v>
          </cell>
          <cell r="AM232">
            <v>677672.56</v>
          </cell>
          <cell r="AN232">
            <v>726.49999999999989</v>
          </cell>
          <cell r="AO232">
            <v>932.79086028905738</v>
          </cell>
          <cell r="AP232">
            <v>3.5418647264382486</v>
          </cell>
          <cell r="AQ232">
            <v>84.128968637805983</v>
          </cell>
          <cell r="AR232">
            <v>149205.79999999999</v>
          </cell>
          <cell r="AS232">
            <v>708.26</v>
          </cell>
          <cell r="AT232">
            <v>210.66529240674328</v>
          </cell>
          <cell r="AU232">
            <v>17.743175714210341</v>
          </cell>
          <cell r="AV232">
            <v>-0.34604725256071506</v>
          </cell>
          <cell r="AW232">
            <v>7960.54</v>
          </cell>
          <cell r="AX232">
            <v>707.33</v>
          </cell>
          <cell r="AY232">
            <v>11.254350868759984</v>
          </cell>
          <cell r="AZ232">
            <v>-0.96510982144058521</v>
          </cell>
          <cell r="BA232">
            <v>228159.91</v>
          </cell>
        </row>
        <row r="233">
          <cell r="B233" t="str">
            <v>23403</v>
          </cell>
          <cell r="C233" t="str">
            <v>North Mason</v>
          </cell>
          <cell r="D233">
            <v>1701071.14</v>
          </cell>
          <cell r="E233">
            <v>2166.36</v>
          </cell>
          <cell r="F233">
            <v>785.22089588064762</v>
          </cell>
          <cell r="G233">
            <v>0.27519733659374379</v>
          </cell>
          <cell r="H233">
            <v>0.20026554888162437</v>
          </cell>
          <cell r="I233">
            <v>1333966.98</v>
          </cell>
          <cell r="J233">
            <v>2079.11</v>
          </cell>
          <cell r="K233">
            <v>641.60481167422597</v>
          </cell>
          <cell r="L233">
            <v>-5.8760934925000889E-2</v>
          </cell>
          <cell r="M233">
            <v>-2.2433386071695118E-2</v>
          </cell>
          <cell r="N233">
            <v>1417245.66</v>
          </cell>
          <cell r="O233">
            <v>2086.87</v>
          </cell>
          <cell r="P233">
            <v>679.12503414204048</v>
          </cell>
          <cell r="Q233">
            <v>3.8595453802601307E-2</v>
          </cell>
          <cell r="R233">
            <v>-5.012598863186498E-2</v>
          </cell>
          <cell r="S233">
            <v>1364579.11</v>
          </cell>
          <cell r="T233">
            <v>2071.6400000000003</v>
          </cell>
          <cell r="U233">
            <v>658.695096638412</v>
          </cell>
          <cell r="V233">
            <v>-8.5424447131586395E-2</v>
          </cell>
          <cell r="W233">
            <v>0.18042624195354123</v>
          </cell>
          <cell r="X233">
            <v>1492035.41</v>
          </cell>
          <cell r="Y233">
            <v>2107.0886666666665</v>
          </cell>
          <cell r="Z233">
            <v>708.10281200000122</v>
          </cell>
          <cell r="AA233">
            <v>0.2906820417966906</v>
          </cell>
          <cell r="AB233">
            <v>0.52825662015427644</v>
          </cell>
          <cell r="AC233">
            <v>1156005.3999999999</v>
          </cell>
          <cell r="AD233">
            <v>2129.538333333333</v>
          </cell>
          <cell r="AE233">
            <v>542.84319840841874</v>
          </cell>
          <cell r="AF233">
            <v>0.18406901983920901</v>
          </cell>
          <cell r="AG233">
            <v>-4.5921766247402004E-2</v>
          </cell>
          <cell r="AH233">
            <v>976299</v>
          </cell>
          <cell r="AI233">
            <v>2136.6</v>
          </cell>
          <cell r="AJ233">
            <v>456.94046616119067</v>
          </cell>
          <cell r="AK233">
            <v>-0.19423765188776129</v>
          </cell>
          <cell r="AL233">
            <v>-0.20086952164309979</v>
          </cell>
          <cell r="AM233">
            <v>1211646.3400000001</v>
          </cell>
          <cell r="AN233">
            <v>2177.5133333333333</v>
          </cell>
          <cell r="AO233">
            <v>556.43578454934834</v>
          </cell>
          <cell r="AP233">
            <v>-8.2305530543538338E-3</v>
          </cell>
          <cell r="AQ233">
            <v>1.0850442139465402</v>
          </cell>
          <cell r="AR233">
            <v>1221701.6200000001</v>
          </cell>
          <cell r="AS233">
            <v>2213.25</v>
          </cell>
          <cell r="AT233">
            <v>551.99440641590422</v>
          </cell>
          <cell r="AU233">
            <v>1.1023476982154006</v>
          </cell>
          <cell r="AV233">
            <v>2.3691050908166624</v>
          </cell>
          <cell r="AW233">
            <v>581113.02</v>
          </cell>
          <cell r="AX233">
            <v>2246.25</v>
          </cell>
          <cell r="AY233">
            <v>258.70362604340568</v>
          </cell>
          <cell r="AZ233">
            <v>0.60254419079991461</v>
          </cell>
          <cell r="BA233">
            <v>362619.03</v>
          </cell>
        </row>
        <row r="234">
          <cell r="B234" t="str">
            <v>23404</v>
          </cell>
          <cell r="C234" t="str">
            <v>Hood Canal</v>
          </cell>
          <cell r="D234">
            <v>1132866.8600000001</v>
          </cell>
          <cell r="E234">
            <v>313.79000000000002</v>
          </cell>
          <cell r="F234">
            <v>3610.2707543261417</v>
          </cell>
          <cell r="G234">
            <v>0.22721129302272441</v>
          </cell>
          <cell r="H234">
            <v>0.95415688790592657</v>
          </cell>
          <cell r="I234">
            <v>923122.91</v>
          </cell>
          <cell r="J234">
            <v>320.74</v>
          </cell>
          <cell r="K234">
            <v>2878.1034794537632</v>
          </cell>
          <cell r="L234">
            <v>0.59235569214220163</v>
          </cell>
          <cell r="M234">
            <v>0.79402456363102047</v>
          </cell>
          <cell r="N234">
            <v>579721.55000000005</v>
          </cell>
          <cell r="O234">
            <v>298.81999999999994</v>
          </cell>
          <cell r="P234">
            <v>1940.035974834349</v>
          </cell>
          <cell r="Q234">
            <v>0.12664813049244855</v>
          </cell>
          <cell r="R234">
            <v>0.28759114999115259</v>
          </cell>
          <cell r="S234">
            <v>514554.22</v>
          </cell>
          <cell r="T234">
            <v>289.72999999999996</v>
          </cell>
          <cell r="U234">
            <v>1775.9783936768717</v>
          </cell>
          <cell r="V234">
            <v>0.1428511840945027</v>
          </cell>
          <cell r="W234">
            <v>9.3805690259811905E-2</v>
          </cell>
          <cell r="X234">
            <v>450237.29</v>
          </cell>
          <cell r="Y234">
            <v>332.85</v>
          </cell>
          <cell r="Z234">
            <v>1352.6732462069999</v>
          </cell>
          <cell r="AA234">
            <v>-4.2915030860776707E-2</v>
          </cell>
          <cell r="AB234">
            <v>-0.30753606131787864</v>
          </cell>
          <cell r="AC234">
            <v>470425.62</v>
          </cell>
          <cell r="AD234">
            <v>342.22222222222223</v>
          </cell>
          <cell r="AE234">
            <v>1374.6203181818182</v>
          </cell>
          <cell r="AF234">
            <v>-0.27648645521525117</v>
          </cell>
          <cell r="AG234">
            <v>-0.25896369984692863</v>
          </cell>
          <cell r="AH234">
            <v>650196.01</v>
          </cell>
          <cell r="AI234">
            <v>342.43</v>
          </cell>
          <cell r="AJ234">
            <v>1898.7705808486405</v>
          </cell>
          <cell r="AK234">
            <v>2.4218973500400358E-2</v>
          </cell>
          <cell r="AL234">
            <v>0.1616430507342051</v>
          </cell>
          <cell r="AM234">
            <v>634821.29</v>
          </cell>
          <cell r="AN234">
            <v>291.78000000000003</v>
          </cell>
          <cell r="AO234">
            <v>2175.6847282198914</v>
          </cell>
          <cell r="AP234">
            <v>0.13417450837113498</v>
          </cell>
          <cell r="AQ234">
            <v>0.46393818310932594</v>
          </cell>
          <cell r="AR234">
            <v>559721</v>
          </cell>
          <cell r="AS234">
            <v>296.83</v>
          </cell>
          <cell r="AT234">
            <v>1885.6618266347741</v>
          </cell>
          <cell r="AU234">
            <v>0.2907521481961246</v>
          </cell>
          <cell r="AV234">
            <v>1.9924796786869978</v>
          </cell>
          <cell r="AW234">
            <v>433639.41</v>
          </cell>
          <cell r="AX234">
            <v>299.97000000000003</v>
          </cell>
          <cell r="AY234">
            <v>1445.6092609260925</v>
          </cell>
          <cell r="AZ234">
            <v>1.3183999212157831</v>
          </cell>
          <cell r="BA234">
            <v>187042.54</v>
          </cell>
        </row>
        <row r="235">
          <cell r="C235" t="str">
            <v>County Totals</v>
          </cell>
          <cell r="D235">
            <v>13117799.129999999</v>
          </cell>
          <cell r="E235">
            <v>8132.4999999999991</v>
          </cell>
          <cell r="F235">
            <v>1613.0094226867507</v>
          </cell>
          <cell r="G235">
            <v>0.26004771531230514</v>
          </cell>
          <cell r="H235">
            <v>0.56412344404342263</v>
          </cell>
          <cell r="I235">
            <v>10410557.450000001</v>
          </cell>
          <cell r="J235">
            <v>7916.4500000000007</v>
          </cell>
          <cell r="K235">
            <v>1315.0537741032913</v>
          </cell>
          <cell r="L235">
            <v>0.24132080478853277</v>
          </cell>
          <cell r="M235">
            <v>0.72499111312614051</v>
          </cell>
          <cell r="N235">
            <v>8386677.6500000004</v>
          </cell>
          <cell r="O235">
            <v>7881.95</v>
          </cell>
          <cell r="P235">
            <v>1064.035885789684</v>
          </cell>
          <cell r="Q235">
            <v>0.38964166754621038</v>
          </cell>
          <cell r="R235">
            <v>0.58386500687878407</v>
          </cell>
          <cell r="S235">
            <v>6035136.8600000003</v>
          </cell>
          <cell r="T235">
            <v>7747.83</v>
          </cell>
          <cell r="U235">
            <v>778.94544149781302</v>
          </cell>
          <cell r="V235">
            <v>0.13976505157299129</v>
          </cell>
          <cell r="W235">
            <v>0.13099702444897771</v>
          </cell>
          <cell r="X235">
            <v>5295070.99</v>
          </cell>
          <cell r="Y235">
            <v>7811.5027777777777</v>
          </cell>
          <cell r="Z235">
            <v>677.85561122290812</v>
          </cell>
          <cell r="AA235">
            <v>-7.6928373193342042E-3</v>
          </cell>
          <cell r="AB235">
            <v>-0.13185146162897604</v>
          </cell>
          <cell r="AC235">
            <v>5336120.8999999994</v>
          </cell>
          <cell r="AD235">
            <v>7978.1005555555557</v>
          </cell>
          <cell r="AE235">
            <v>668.84603206513714</v>
          </cell>
          <cell r="AF235">
            <v>-0.12512116104678092</v>
          </cell>
          <cell r="AG235">
            <v>-1.7688205170698339E-2</v>
          </cell>
          <cell r="AH235">
            <v>6099268.4499999993</v>
          </cell>
          <cell r="AI235">
            <v>7954.4</v>
          </cell>
          <cell r="AJ235">
            <v>766.77919767675746</v>
          </cell>
          <cell r="AK235">
            <v>0.12279752474596906</v>
          </cell>
          <cell r="AL235">
            <v>0.47931884195354302</v>
          </cell>
          <cell r="AM235">
            <v>5432206.8900000006</v>
          </cell>
          <cell r="AN235">
            <v>7880.5066666666662</v>
          </cell>
          <cell r="AO235">
            <v>689.3220347084283</v>
          </cell>
          <cell r="AP235">
            <v>0.31752948269834874</v>
          </cell>
          <cell r="AQ235">
            <v>0.86753139955507197</v>
          </cell>
          <cell r="AR235">
            <v>4123024.92</v>
          </cell>
          <cell r="AS235">
            <v>7992.44</v>
          </cell>
          <cell r="AT235">
            <v>515.86560799955964</v>
          </cell>
          <cell r="AU235">
            <v>0.41744941883979636</v>
          </cell>
          <cell r="AV235">
            <v>0.42996171693421648</v>
          </cell>
          <cell r="AW235">
            <v>2908763.3500000006</v>
          </cell>
          <cell r="AX235">
            <v>7988.0700000000006</v>
          </cell>
          <cell r="AY235">
            <v>364.13844019894674</v>
          </cell>
          <cell r="AZ235">
            <v>8.8273330449150176E-3</v>
          </cell>
          <cell r="BA235">
            <v>2883311.4000000004</v>
          </cell>
        </row>
        <row r="238">
          <cell r="B238" t="str">
            <v>24014</v>
          </cell>
          <cell r="C238" t="str">
            <v>Nespelem</v>
          </cell>
          <cell r="D238">
            <v>1005236.93</v>
          </cell>
          <cell r="E238">
            <v>120.43</v>
          </cell>
          <cell r="F238">
            <v>8347.0641036286634</v>
          </cell>
          <cell r="G238">
            <v>-8.139759289503036E-2</v>
          </cell>
          <cell r="H238">
            <v>5.4639049511784797E-2</v>
          </cell>
          <cell r="I238">
            <v>1094311.23</v>
          </cell>
          <cell r="J238">
            <v>119.29</v>
          </cell>
          <cell r="K238">
            <v>9173.5370106463233</v>
          </cell>
          <cell r="L238">
            <v>0.14809088388472957</v>
          </cell>
          <cell r="M238">
            <v>0.57543805416810956</v>
          </cell>
          <cell r="N238">
            <v>953157.32</v>
          </cell>
          <cell r="O238">
            <v>140.9</v>
          </cell>
          <cell r="P238">
            <v>6764.7787083037611</v>
          </cell>
          <cell r="Q238">
            <v>0.37222416472587061</v>
          </cell>
          <cell r="R238">
            <v>0.93705492686741498</v>
          </cell>
          <cell r="S238">
            <v>694607.59</v>
          </cell>
          <cell r="T238">
            <v>148.76999999999998</v>
          </cell>
          <cell r="U238">
            <v>4669.0030920212412</v>
          </cell>
          <cell r="V238">
            <v>0.41161697677462245</v>
          </cell>
          <cell r="W238">
            <v>0.22222415972567286</v>
          </cell>
          <cell r="X238">
            <v>492065.2</v>
          </cell>
          <cell r="Y238">
            <v>146.89000000000001</v>
          </cell>
          <cell r="Z238">
            <v>3349.8890326094352</v>
          </cell>
          <cell r="AA238">
            <v>-0.13416728486907953</v>
          </cell>
          <cell r="AB238">
            <v>-0.20969907384989073</v>
          </cell>
          <cell r="AC238">
            <v>568314.4</v>
          </cell>
          <cell r="AD238">
            <v>152.68055555555554</v>
          </cell>
          <cell r="AE238">
            <v>3722.2447739470576</v>
          </cell>
          <cell r="AF238">
            <v>-8.723600721115074E-2</v>
          </cell>
          <cell r="AG238">
            <v>0.1939680907454944</v>
          </cell>
          <cell r="AH238">
            <v>622630.17000000004</v>
          </cell>
          <cell r="AI238">
            <v>152.11000000000001</v>
          </cell>
          <cell r="AJ238">
            <v>4093.2888698967849</v>
          </cell>
          <cell r="AK238">
            <v>0.3080797447952095</v>
          </cell>
          <cell r="AL238">
            <v>0.47663228797212737</v>
          </cell>
          <cell r="AM238">
            <v>475987.93</v>
          </cell>
          <cell r="AN238">
            <v>140.05000000000001</v>
          </cell>
          <cell r="AO238">
            <v>3398.6999642984647</v>
          </cell>
          <cell r="AP238">
            <v>0.12885494469857886</v>
          </cell>
          <cell r="AQ238">
            <v>-6.4129332426721725E-2</v>
          </cell>
          <cell r="AR238">
            <v>421655.53</v>
          </cell>
          <cell r="AS238">
            <v>138.24</v>
          </cell>
          <cell r="AT238">
            <v>3050.1702112268517</v>
          </cell>
          <cell r="AU238">
            <v>-0.1709557795991497</v>
          </cell>
          <cell r="AV238">
            <v>-0.14041628095650829</v>
          </cell>
          <cell r="AW238">
            <v>508604.39</v>
          </cell>
          <cell r="AX238">
            <v>148.51</v>
          </cell>
          <cell r="AY238">
            <v>3424.7147666823785</v>
          </cell>
          <cell r="AZ238">
            <v>3.6836996014368587E-2</v>
          </cell>
          <cell r="BA238">
            <v>490534.57</v>
          </cell>
        </row>
        <row r="239">
          <cell r="B239" t="str">
            <v>24019</v>
          </cell>
          <cell r="C239" t="str">
            <v>Omak</v>
          </cell>
          <cell r="D239">
            <v>8221309.8600000003</v>
          </cell>
          <cell r="E239">
            <v>5327.78</v>
          </cell>
          <cell r="F239">
            <v>1543.1023540761819</v>
          </cell>
          <cell r="G239">
            <v>0.20336891897231307</v>
          </cell>
          <cell r="H239">
            <v>0.60631665089728004</v>
          </cell>
          <cell r="I239">
            <v>6831911.4199999999</v>
          </cell>
          <cell r="J239">
            <v>4847.9799999999996</v>
          </cell>
          <cell r="K239">
            <v>1409.2284662890524</v>
          </cell>
          <cell r="L239">
            <v>0.33484970865716529</v>
          </cell>
          <cell r="M239">
            <v>1.0176005563877364</v>
          </cell>
          <cell r="N239">
            <v>5118112.83</v>
          </cell>
          <cell r="O239">
            <v>4996.8</v>
          </cell>
          <cell r="P239">
            <v>1024.2781039865513</v>
          </cell>
          <cell r="Q239">
            <v>0.51148143742519603</v>
          </cell>
          <cell r="R239">
            <v>1.2564705312944224</v>
          </cell>
          <cell r="S239">
            <v>3386156.59</v>
          </cell>
          <cell r="T239">
            <v>4525.6899999999996</v>
          </cell>
          <cell r="U239">
            <v>748.20780698633803</v>
          </cell>
          <cell r="V239">
            <v>0.49288669739690161</v>
          </cell>
          <cell r="W239">
            <v>2.3114785108870035</v>
          </cell>
          <cell r="X239">
            <v>2268193.96</v>
          </cell>
          <cell r="Y239">
            <v>2888.8891111111111</v>
          </cell>
          <cell r="Z239">
            <v>785.14400268123052</v>
          </cell>
          <cell r="AA239">
            <v>1.2181713566482455</v>
          </cell>
          <cell r="AB239">
            <v>0.86419292871817466</v>
          </cell>
          <cell r="AC239">
            <v>1022551.28</v>
          </cell>
          <cell r="AD239">
            <v>2565.995555555548</v>
          </cell>
          <cell r="AE239">
            <v>398.5007993432061</v>
          </cell>
          <cell r="AF239">
            <v>-0.15958119144814301</v>
          </cell>
          <cell r="AG239">
            <v>-0.31998365595348494</v>
          </cell>
          <cell r="AH239">
            <v>1216716.32</v>
          </cell>
          <cell r="AI239">
            <v>1677.13</v>
          </cell>
          <cell r="AJ239">
            <v>725.47525832821543</v>
          </cell>
          <cell r="AK239">
            <v>-0.19086015552380925</v>
          </cell>
          <cell r="AL239">
            <v>-0.26350104570310889</v>
          </cell>
          <cell r="AM239">
            <v>1503715.74</v>
          </cell>
          <cell r="AN239">
            <v>1642.7655555555561</v>
          </cell>
          <cell r="AO239">
            <v>915.35626304964023</v>
          </cell>
          <cell r="AP239">
            <v>-8.9775445709665724E-2</v>
          </cell>
          <cell r="AQ239">
            <v>0.25052427787594389</v>
          </cell>
          <cell r="AR239">
            <v>1652027.22</v>
          </cell>
          <cell r="AS239">
            <v>1692.72</v>
          </cell>
          <cell r="AT239">
            <v>975.96012335176522</v>
          </cell>
          <cell r="AU239">
            <v>0.373863484545226</v>
          </cell>
          <cell r="AV239">
            <v>2.5517490119227157</v>
          </cell>
          <cell r="AW239">
            <v>1202468.25</v>
          </cell>
          <cell r="AX239">
            <v>1726.31</v>
          </cell>
          <cell r="AY239">
            <v>696.55406618741711</v>
          </cell>
          <cell r="AZ239">
            <v>1.5852270271950706</v>
          </cell>
          <cell r="BA239">
            <v>465130.62</v>
          </cell>
        </row>
        <row r="240">
          <cell r="B240" t="str">
            <v>24105</v>
          </cell>
          <cell r="C240" t="str">
            <v>Okanogan</v>
          </cell>
          <cell r="D240">
            <v>2985890.26</v>
          </cell>
          <cell r="E240">
            <v>1162.3500000000004</v>
          </cell>
          <cell r="F240">
            <v>2568.8392136619768</v>
          </cell>
          <cell r="G240">
            <v>0.26289920570152336</v>
          </cell>
          <cell r="H240">
            <v>0.5071006481931869</v>
          </cell>
          <cell r="I240">
            <v>2364313.9900000002</v>
          </cell>
          <cell r="J240">
            <v>1100.1199999999999</v>
          </cell>
          <cell r="K240">
            <v>2149.141902701524</v>
          </cell>
          <cell r="L240">
            <v>0.19336574240381513</v>
          </cell>
          <cell r="M240">
            <v>0.21564155598380846</v>
          </cell>
          <cell r="N240">
            <v>1981214.9</v>
          </cell>
          <cell r="O240">
            <v>1136.1300000000001</v>
          </cell>
          <cell r="P240">
            <v>1743.8276429633929</v>
          </cell>
          <cell r="Q240">
            <v>1.866637593863122E-2</v>
          </cell>
          <cell r="R240">
            <v>0.12900969447439217</v>
          </cell>
          <cell r="S240">
            <v>1944910.47</v>
          </cell>
          <cell r="T240">
            <v>1026.19</v>
          </cell>
          <cell r="U240">
            <v>1895.2732632358529</v>
          </cell>
          <cell r="V240">
            <v>0.10832135146709555</v>
          </cell>
          <cell r="W240">
            <v>0.35607673056255151</v>
          </cell>
          <cell r="X240">
            <v>1754825.41</v>
          </cell>
          <cell r="Y240">
            <v>1048.8607777777777</v>
          </cell>
          <cell r="Z240">
            <v>1673.0775401078017</v>
          </cell>
          <cell r="AA240">
            <v>0.22354110454291962</v>
          </cell>
          <cell r="AB240">
            <v>0.78789075094246752</v>
          </cell>
          <cell r="AC240">
            <v>1434218.6</v>
          </cell>
          <cell r="AD240">
            <v>1068.7522222222226</v>
          </cell>
          <cell r="AE240">
            <v>1341.956133684452</v>
          </cell>
          <cell r="AF240">
            <v>0.46124289924070266</v>
          </cell>
          <cell r="AG240">
            <v>1.2617739284559184</v>
          </cell>
          <cell r="AH240">
            <v>981505.95</v>
          </cell>
          <cell r="AI240">
            <v>1035.31</v>
          </cell>
          <cell r="AJ240">
            <v>948.03097622934195</v>
          </cell>
          <cell r="AK240">
            <v>0.54784254529564602</v>
          </cell>
          <cell r="AL240">
            <v>0.47991209058834539</v>
          </cell>
          <cell r="AM240">
            <v>634112.27</v>
          </cell>
          <cell r="AN240">
            <v>1017.2355555555557</v>
          </cell>
          <cell r="AO240">
            <v>623.36817321891999</v>
          </cell>
          <cell r="AP240">
            <v>-4.388718666104733E-2</v>
          </cell>
          <cell r="AQ240">
            <v>-7.2990396901400648E-2</v>
          </cell>
          <cell r="AR240">
            <v>663219.09</v>
          </cell>
          <cell r="AS240">
            <v>963.9</v>
          </cell>
          <cell r="AT240">
            <v>688.05798319327732</v>
          </cell>
          <cell r="AU240">
            <v>-3.0439096552548655E-2</v>
          </cell>
          <cell r="AV240">
            <v>-9.6976487357891814E-2</v>
          </cell>
          <cell r="AW240">
            <v>684040.67</v>
          </cell>
          <cell r="AX240">
            <v>989.96</v>
          </cell>
          <cell r="AY240">
            <v>690.9780900238394</v>
          </cell>
          <cell r="AZ240">
            <v>-6.862631379705729E-2</v>
          </cell>
          <cell r="BA240">
            <v>734442.77</v>
          </cell>
        </row>
        <row r="241">
          <cell r="B241" t="str">
            <v>24111</v>
          </cell>
          <cell r="C241" t="str">
            <v>Brewster</v>
          </cell>
          <cell r="D241">
            <v>2411991.4300000002</v>
          </cell>
          <cell r="E241">
            <v>981.38000000000011</v>
          </cell>
          <cell r="F241">
            <v>2457.7548248384928</v>
          </cell>
          <cell r="G241">
            <v>0.13557154778466973</v>
          </cell>
          <cell r="H241">
            <v>0.21073550842204833</v>
          </cell>
          <cell r="I241">
            <v>2124032.9900000002</v>
          </cell>
          <cell r="J241">
            <v>994.09500000000014</v>
          </cell>
          <cell r="K241">
            <v>2136.649907704998</v>
          </cell>
          <cell r="L241">
            <v>6.6190422597336332E-2</v>
          </cell>
          <cell r="M241">
            <v>0.58883375257621395</v>
          </cell>
          <cell r="N241">
            <v>1992170.39</v>
          </cell>
          <cell r="O241">
            <v>933.09000000000015</v>
          </cell>
          <cell r="P241">
            <v>2135.0249064934783</v>
          </cell>
          <cell r="Q241">
            <v>0.49019698442391851</v>
          </cell>
          <cell r="R241">
            <v>0.15371998742969739</v>
          </cell>
          <cell r="S241">
            <v>1336850.3700000001</v>
          </cell>
          <cell r="T241">
            <v>941.50999999999988</v>
          </cell>
          <cell r="U241">
            <v>1419.9003409416791</v>
          </cell>
          <cell r="V241">
            <v>-0.22579363702329372</v>
          </cell>
          <cell r="W241">
            <v>-0.11146996219310218</v>
          </cell>
          <cell r="X241">
            <v>1726736.48</v>
          </cell>
          <cell r="Y241">
            <v>955.04177777777784</v>
          </cell>
          <cell r="Z241">
            <v>1808.0219317921635</v>
          </cell>
          <cell r="AA241">
            <v>0.14766563580107286</v>
          </cell>
          <cell r="AB241">
            <v>0.48749681834279573</v>
          </cell>
          <cell r="AC241">
            <v>1504564.07</v>
          </cell>
          <cell r="AD241">
            <v>940.45222222222196</v>
          </cell>
          <cell r="AE241">
            <v>1599.8304161000565</v>
          </cell>
          <cell r="AF241">
            <v>0.2961064372242182</v>
          </cell>
          <cell r="AG241">
            <v>1.1629555050336351</v>
          </cell>
          <cell r="AH241">
            <v>1160833.73</v>
          </cell>
          <cell r="AI241">
            <v>944.44</v>
          </cell>
          <cell r="AJ241">
            <v>1229.1238511710642</v>
          </cell>
          <cell r="AK241">
            <v>0.66881009376505196</v>
          </cell>
          <cell r="AL241">
            <v>2.2440526474772149</v>
          </cell>
          <cell r="AM241">
            <v>695605.65</v>
          </cell>
          <cell r="AN241">
            <v>839.1144444444443</v>
          </cell>
          <cell r="AO241">
            <v>828.97589787116863</v>
          </cell>
          <cell r="AP241">
            <v>0.94393158310674585</v>
          </cell>
          <cell r="AQ241">
            <v>0.60913697845393278</v>
          </cell>
          <cell r="AR241">
            <v>357834.43</v>
          </cell>
          <cell r="AS241">
            <v>876.16</v>
          </cell>
          <cell r="AT241">
            <v>408.41219640248357</v>
          </cell>
          <cell r="AU241">
            <v>-0.17222550812089396</v>
          </cell>
          <cell r="AV241">
            <v>-0.4144209752618303</v>
          </cell>
          <cell r="AW241">
            <v>432284.92</v>
          </cell>
          <cell r="AX241">
            <v>843.98</v>
          </cell>
          <cell r="AY241">
            <v>512.19806156543996</v>
          </cell>
          <cell r="AZ241">
            <v>-0.29258628952329235</v>
          </cell>
          <cell r="BA241">
            <v>611077.94999999995</v>
          </cell>
        </row>
        <row r="242">
          <cell r="B242" t="str">
            <v>24122</v>
          </cell>
          <cell r="C242" t="str">
            <v>Pateros</v>
          </cell>
          <cell r="D242">
            <v>671898.57</v>
          </cell>
          <cell r="E242">
            <v>291.67999999999989</v>
          </cell>
          <cell r="F242">
            <v>2303.5469349972577</v>
          </cell>
          <cell r="G242">
            <v>0.23118067436191331</v>
          </cell>
          <cell r="H242">
            <v>1.4206088678270528</v>
          </cell>
          <cell r="I242">
            <v>545735.15</v>
          </cell>
          <cell r="J242">
            <v>293.25</v>
          </cell>
          <cell r="K242">
            <v>1860.9894288150044</v>
          </cell>
          <cell r="L242">
            <v>0.96608744616754727</v>
          </cell>
          <cell r="M242">
            <v>3.175760814481833</v>
          </cell>
          <cell r="N242">
            <v>277574.2</v>
          </cell>
          <cell r="O242">
            <v>293.68000000000006</v>
          </cell>
          <cell r="P242">
            <v>945.1586761100516</v>
          </cell>
          <cell r="Q242">
            <v>1.1238937375962375</v>
          </cell>
          <cell r="R242">
            <v>0.53759875323273354</v>
          </cell>
          <cell r="S242">
            <v>130691.19</v>
          </cell>
          <cell r="T242">
            <v>283.31999999999994</v>
          </cell>
          <cell r="U242">
            <v>461.284731046167</v>
          </cell>
          <cell r="V242">
            <v>-0.2760472306053578</v>
          </cell>
          <cell r="W242">
            <v>-0.59388390188344298</v>
          </cell>
          <cell r="X242">
            <v>180524.47</v>
          </cell>
          <cell r="Y242">
            <v>286.37688888888891</v>
          </cell>
          <cell r="Z242">
            <v>630.37373825944985</v>
          </cell>
          <cell r="AA242">
            <v>-0.43902956755570555</v>
          </cell>
          <cell r="AB242">
            <v>-0.60282425619726898</v>
          </cell>
          <cell r="AC242">
            <v>321807.46000000002</v>
          </cell>
          <cell r="AD242">
            <v>305.66277777777788</v>
          </cell>
          <cell r="AE242">
            <v>1052.8186072887147</v>
          </cell>
          <cell r="AF242">
            <v>-0.29198453103466998</v>
          </cell>
          <cell r="AG242">
            <v>-3.2661467467833563E-2</v>
          </cell>
          <cell r="AH242">
            <v>454520.38</v>
          </cell>
          <cell r="AI242">
            <v>300.06000000000006</v>
          </cell>
          <cell r="AJ242">
            <v>1514.7649803372656</v>
          </cell>
          <cell r="AK242">
            <v>0.36626751099916277</v>
          </cell>
          <cell r="AL242">
            <v>1.0290858309017388</v>
          </cell>
          <cell r="AM242">
            <v>332673.05</v>
          </cell>
          <cell r="AN242">
            <v>280.36</v>
          </cell>
          <cell r="AO242">
            <v>1186.5924168925667</v>
          </cell>
          <cell r="AP242">
            <v>0.4851307043214777</v>
          </cell>
          <cell r="AQ242">
            <v>3.3896206499379793E-2</v>
          </cell>
          <cell r="AR242">
            <v>224002.54</v>
          </cell>
          <cell r="AS242">
            <v>273.95000000000005</v>
          </cell>
          <cell r="AT242">
            <v>817.67672933016968</v>
          </cell>
          <cell r="AU242">
            <v>-0.30383487225001965</v>
          </cell>
          <cell r="AV242">
            <v>-0.14751817573393852</v>
          </cell>
          <cell r="AW242">
            <v>321766.39</v>
          </cell>
          <cell r="AX242">
            <v>285.36</v>
          </cell>
          <cell r="AY242">
            <v>1127.5805649004765</v>
          </cell>
          <cell r="AZ242">
            <v>0.22453968216032286</v>
          </cell>
          <cell r="BA242">
            <v>262765.18</v>
          </cell>
        </row>
        <row r="243">
          <cell r="B243" t="str">
            <v>24350</v>
          </cell>
          <cell r="C243" t="str">
            <v>Methow Valley</v>
          </cell>
          <cell r="D243">
            <v>332978.37</v>
          </cell>
          <cell r="E243">
            <v>595.84999999999991</v>
          </cell>
          <cell r="F243">
            <v>558.82918519761688</v>
          </cell>
          <cell r="G243">
            <v>-0.1954642449904308</v>
          </cell>
          <cell r="H243">
            <v>0.12055211607466428</v>
          </cell>
          <cell r="I243">
            <v>413876.41</v>
          </cell>
          <cell r="J243">
            <v>591.94000000000005</v>
          </cell>
          <cell r="K243">
            <v>699.18642092103914</v>
          </cell>
          <cell r="L243">
            <v>0.39279343285536933</v>
          </cell>
          <cell r="M243">
            <v>3.189662211374888</v>
          </cell>
          <cell r="N243">
            <v>297155.63</v>
          </cell>
          <cell r="O243">
            <v>584.75</v>
          </cell>
          <cell r="P243">
            <v>508.17551090209491</v>
          </cell>
          <cell r="Q243">
            <v>2.0081002053446295</v>
          </cell>
          <cell r="R243">
            <v>1.6890053031627497</v>
          </cell>
          <cell r="S243">
            <v>98785.15</v>
          </cell>
          <cell r="T243">
            <v>556.25000000000011</v>
          </cell>
          <cell r="U243">
            <v>177.59128089887636</v>
          </cell>
          <cell r="V243">
            <v>-0.10607854805332921</v>
          </cell>
          <cell r="W243">
            <v>-0.39587421580268584</v>
          </cell>
          <cell r="X243">
            <v>110507.64</v>
          </cell>
          <cell r="Y243">
            <v>554.10066666666671</v>
          </cell>
          <cell r="Z243">
            <v>199.43603508869023</v>
          </cell>
          <cell r="AA243">
            <v>-0.32418471121626596</v>
          </cell>
          <cell r="AB243">
            <v>-0.32416106972096198</v>
          </cell>
          <cell r="AC243">
            <v>163517.51999999999</v>
          </cell>
          <cell r="AD243">
            <v>544.157222222222</v>
          </cell>
          <cell r="AE243">
            <v>300.49682944982209</v>
          </cell>
          <cell r="AF243">
            <v>3.4982184771992999E-5</v>
          </cell>
          <cell r="AG243">
            <v>-0.1367127802710115</v>
          </cell>
          <cell r="AH243">
            <v>163511.79999999999</v>
          </cell>
          <cell r="AI243">
            <v>519.05000000000007</v>
          </cell>
          <cell r="AJ243">
            <v>315.02128889317015</v>
          </cell>
          <cell r="AK243">
            <v>-0.13674297888762976</v>
          </cell>
          <cell r="AL243">
            <v>-0.31463007868568699</v>
          </cell>
          <cell r="AM243">
            <v>189412.65</v>
          </cell>
          <cell r="AN243">
            <v>529.39555555555546</v>
          </cell>
          <cell r="AO243">
            <v>357.79040457041157</v>
          </cell>
          <cell r="AP243">
            <v>-0.20606504835470274</v>
          </cell>
          <cell r="AQ243">
            <v>-0.30493928385932417</v>
          </cell>
          <cell r="AR243">
            <v>238574.52</v>
          </cell>
          <cell r="AS243">
            <v>547.18000000000006</v>
          </cell>
          <cell r="AT243">
            <v>436.00738331079344</v>
          </cell>
          <cell r="AU243">
            <v>-0.1245369476425255</v>
          </cell>
          <cell r="AV243">
            <v>-0.25159168253256808</v>
          </cell>
          <cell r="AW243">
            <v>272512.38</v>
          </cell>
          <cell r="AX243">
            <v>544.25</v>
          </cell>
          <cell r="AY243">
            <v>500.71176848874597</v>
          </cell>
          <cell r="AZ243">
            <v>-0.14512860885208756</v>
          </cell>
          <cell r="BA243">
            <v>318775.88</v>
          </cell>
        </row>
        <row r="244">
          <cell r="B244" t="str">
            <v>24404</v>
          </cell>
          <cell r="C244" t="str">
            <v>Tonasket</v>
          </cell>
          <cell r="D244">
            <v>1446638.97</v>
          </cell>
          <cell r="E244">
            <v>1144.1099999999997</v>
          </cell>
          <cell r="F244">
            <v>1264.4229750635868</v>
          </cell>
          <cell r="G244">
            <v>0.4034086369936874</v>
          </cell>
          <cell r="H244">
            <v>0.87777322344151754</v>
          </cell>
          <cell r="I244">
            <v>1030803.81</v>
          </cell>
          <cell r="J244">
            <v>1112.5360000000001</v>
          </cell>
          <cell r="K244">
            <v>926.53524020795737</v>
          </cell>
          <cell r="L244">
            <v>0.33800888347387581</v>
          </cell>
          <cell r="M244">
            <v>1.3618461659299408</v>
          </cell>
          <cell r="N244">
            <v>770401.32</v>
          </cell>
          <cell r="O244">
            <v>1095.81</v>
          </cell>
          <cell r="P244">
            <v>703.04279026473569</v>
          </cell>
          <cell r="Q244">
            <v>0.76519468226389764</v>
          </cell>
          <cell r="R244">
            <v>-8.8105769890774302E-2</v>
          </cell>
          <cell r="S244">
            <v>436439.86</v>
          </cell>
          <cell r="T244">
            <v>1086.25</v>
          </cell>
          <cell r="U244">
            <v>401.78583199079401</v>
          </cell>
          <cell r="V244">
            <v>-0.48340302671901153</v>
          </cell>
          <cell r="W244">
            <v>-0.56900286236347297</v>
          </cell>
          <cell r="X244">
            <v>844836.27</v>
          </cell>
          <cell r="Y244">
            <v>1095.3310000000001</v>
          </cell>
          <cell r="Z244">
            <v>771.30681958239097</v>
          </cell>
          <cell r="AA244">
            <v>-0.1656994525167336</v>
          </cell>
          <cell r="AB244">
            <v>-0.12008393130704349</v>
          </cell>
          <cell r="AC244">
            <v>1012628.21</v>
          </cell>
          <cell r="AD244">
            <v>1106.9866666666665</v>
          </cell>
          <cell r="AE244">
            <v>914.76098176430924</v>
          </cell>
          <cell r="AF244">
            <v>5.4675166338189453E-2</v>
          </cell>
          <cell r="AG244">
            <v>0.65256670191750332</v>
          </cell>
          <cell r="AH244">
            <v>960132.79</v>
          </cell>
          <cell r="AI244">
            <v>1074.8300000000002</v>
          </cell>
          <cell r="AJ244">
            <v>893.28804555138947</v>
          </cell>
          <cell r="AK244">
            <v>0.56689638161784062</v>
          </cell>
          <cell r="AL244">
            <v>0.4313822212060151</v>
          </cell>
          <cell r="AM244">
            <v>612760.87</v>
          </cell>
          <cell r="AN244">
            <v>1036.4322222222222</v>
          </cell>
          <cell r="AO244">
            <v>591.22136195859946</v>
          </cell>
          <cell r="AP244">
            <v>-8.6485719158981927E-2</v>
          </cell>
          <cell r="AQ244">
            <v>-0.24169948225359528</v>
          </cell>
          <cell r="AR244">
            <v>670773.17000000004</v>
          </cell>
          <cell r="AS244">
            <v>1051.4900000000002</v>
          </cell>
          <cell r="AT244">
            <v>637.92634261856972</v>
          </cell>
          <cell r="AU244">
            <v>-0.16990841451511551</v>
          </cell>
          <cell r="AV244">
            <v>-6.8271963457020385E-2</v>
          </cell>
          <cell r="AW244">
            <v>808071.28</v>
          </cell>
          <cell r="AX244">
            <v>1049.1099999999999</v>
          </cell>
          <cell r="AY244">
            <v>770.24456920627972</v>
          </cell>
          <cell r="AZ244">
            <v>0.12244004497253862</v>
          </cell>
          <cell r="BA244">
            <v>719923.78</v>
          </cell>
        </row>
        <row r="245">
          <cell r="B245" t="str">
            <v>24410</v>
          </cell>
          <cell r="C245" t="str">
            <v>Oroville</v>
          </cell>
          <cell r="D245">
            <v>828445.8</v>
          </cell>
          <cell r="E245">
            <v>554.43999999999994</v>
          </cell>
          <cell r="F245">
            <v>1494.2027992208357</v>
          </cell>
          <cell r="G245">
            <v>-2.2648687511223644E-2</v>
          </cell>
          <cell r="H245">
            <v>0.71987946810996817</v>
          </cell>
          <cell r="I245">
            <v>847643.82</v>
          </cell>
          <cell r="J245">
            <v>575.4899999999999</v>
          </cell>
          <cell r="K245">
            <v>1472.9079914507638</v>
          </cell>
          <cell r="L245">
            <v>0.75973515984787587</v>
          </cell>
          <cell r="M245">
            <v>0.24751581533829109</v>
          </cell>
          <cell r="N245">
            <v>481688.29</v>
          </cell>
          <cell r="O245">
            <v>591.54</v>
          </cell>
          <cell r="P245">
            <v>814.29538154647196</v>
          </cell>
          <cell r="Q245">
            <v>-0.29107751904773255</v>
          </cell>
          <cell r="R245">
            <v>-0.16924975565397751</v>
          </cell>
          <cell r="S245">
            <v>679465.39</v>
          </cell>
          <cell r="T245">
            <v>633.78</v>
          </cell>
          <cell r="U245">
            <v>1072.083988134684</v>
          </cell>
          <cell r="V245">
            <v>0.17184920307522009</v>
          </cell>
          <cell r="W245">
            <v>1.0615477219966118</v>
          </cell>
          <cell r="X245">
            <v>579823.23</v>
          </cell>
          <cell r="Y245">
            <v>664.76933333333329</v>
          </cell>
          <cell r="Z245">
            <v>872.21717508027848</v>
          </cell>
          <cell r="AA245">
            <v>0.7592261159427377</v>
          </cell>
          <cell r="AB245">
            <v>0.19679631000249206</v>
          </cell>
          <cell r="AC245">
            <v>329589.94</v>
          </cell>
          <cell r="AD245">
            <v>648.2894444444446</v>
          </cell>
          <cell r="AE245">
            <v>508.39936208192319</v>
          </cell>
          <cell r="AF245">
            <v>-0.319702965322823</v>
          </cell>
          <cell r="AG245">
            <v>-0.3576436887345662</v>
          </cell>
          <cell r="AH245">
            <v>484479.46</v>
          </cell>
          <cell r="AI245">
            <v>634.62000000000012</v>
          </cell>
          <cell r="AJ245">
            <v>763.41662727301366</v>
          </cell>
          <cell r="AK245">
            <v>-5.5770819918019091E-2</v>
          </cell>
          <cell r="AL245">
            <v>0.41401816937153507</v>
          </cell>
          <cell r="AM245">
            <v>513095.2</v>
          </cell>
          <cell r="AN245">
            <v>603.5233333333332</v>
          </cell>
          <cell r="AO245">
            <v>850.16630122005802</v>
          </cell>
          <cell r="AP245">
            <v>0.49753703782885167</v>
          </cell>
          <cell r="AQ245">
            <v>0.91400847595490842</v>
          </cell>
          <cell r="AR245">
            <v>342626.05</v>
          </cell>
          <cell r="AS245">
            <v>645.63</v>
          </cell>
          <cell r="AT245">
            <v>530.68483496739623</v>
          </cell>
          <cell r="AU245">
            <v>0.27810426560792267</v>
          </cell>
          <cell r="AV245">
            <v>0.21933434673452837</v>
          </cell>
          <cell r="AW245">
            <v>268073.63</v>
          </cell>
          <cell r="AX245">
            <v>629.64</v>
          </cell>
          <cell r="AY245">
            <v>425.75698812019567</v>
          </cell>
          <cell r="AZ245">
            <v>-4.5982100564730309E-2</v>
          </cell>
          <cell r="BA245">
            <v>280994.34000000003</v>
          </cell>
        </row>
        <row r="246">
          <cell r="C246" t="str">
            <v>County Totals</v>
          </cell>
          <cell r="D246">
            <v>17904390.190000001</v>
          </cell>
          <cell r="E246">
            <v>10178.020000000002</v>
          </cell>
          <cell r="F246">
            <v>1759.123109406348</v>
          </cell>
          <cell r="G246">
            <v>0.1738560218893466</v>
          </cell>
          <cell r="H246">
            <v>0.50818582956054736</v>
          </cell>
          <cell r="I246">
            <v>15252628.820000002</v>
          </cell>
          <cell r="J246">
            <v>9634.7009999999991</v>
          </cell>
          <cell r="K246">
            <v>1583.0931151885256</v>
          </cell>
          <cell r="L246">
            <v>0.28481330029988666</v>
          </cell>
          <cell r="M246">
            <v>0.7515838769428419</v>
          </cell>
          <cell r="N246">
            <v>11871474.880000001</v>
          </cell>
          <cell r="O246">
            <v>9772.7000000000007</v>
          </cell>
          <cell r="P246">
            <v>1214.7589591412814</v>
          </cell>
          <cell r="Q246">
            <v>0.36329836913581681</v>
          </cell>
          <cell r="R246">
            <v>0.49185749206209878</v>
          </cell>
          <cell r="S246">
            <v>8707906.6100000013</v>
          </cell>
          <cell r="T246">
            <v>9201.76</v>
          </cell>
          <cell r="U246">
            <v>946.33055089461163</v>
          </cell>
          <cell r="V246">
            <v>9.4300063608067336E-2</v>
          </cell>
          <cell r="W246">
            <v>0.36977258548770353</v>
          </cell>
          <cell r="X246">
            <v>7957512.6600000001</v>
          </cell>
          <cell r="Y246">
            <v>7640.2595555555563</v>
          </cell>
          <cell r="Z246">
            <v>1041.5238647506098</v>
          </cell>
          <cell r="AA246">
            <v>0.25173399055772966</v>
          </cell>
          <cell r="AB246">
            <v>0.31652505241854234</v>
          </cell>
          <cell r="AC246">
            <v>6357191.4800000004</v>
          </cell>
          <cell r="AD246">
            <v>7332.9766666666592</v>
          </cell>
          <cell r="AE246">
            <v>866.93191168843305</v>
          </cell>
          <cell r="AF246">
            <v>5.1761046955307151E-2</v>
          </cell>
          <cell r="AG246">
            <v>0.28237351558591445</v>
          </cell>
          <cell r="AH246">
            <v>6044330.6000000006</v>
          </cell>
          <cell r="AI246">
            <v>6337.55</v>
          </cell>
          <cell r="AJ246">
            <v>953.73300407886336</v>
          </cell>
          <cell r="AK246">
            <v>0.21926317702884732</v>
          </cell>
          <cell r="AL246">
            <v>0.32240444654521117</v>
          </cell>
          <cell r="AM246">
            <v>4957363.3599999994</v>
          </cell>
          <cell r="AN246">
            <v>6088.8766666666679</v>
          </cell>
          <cell r="AO246">
            <v>814.16714960559204</v>
          </cell>
          <cell r="AP246">
            <v>8.4593114480585666E-2</v>
          </cell>
          <cell r="AQ246">
            <v>0.10216977443644479</v>
          </cell>
          <cell r="AR246">
            <v>4570712.55</v>
          </cell>
          <cell r="AS246">
            <v>6189.2700000000013</v>
          </cell>
          <cell r="AT246">
            <v>738.48976535197187</v>
          </cell>
          <cell r="AU246">
            <v>1.6205763913849508E-2</v>
          </cell>
          <cell r="AV246">
            <v>0.17691304021810086</v>
          </cell>
          <cell r="AW246">
            <v>4497821.91</v>
          </cell>
          <cell r="AX246">
            <v>6217.12</v>
          </cell>
          <cell r="AY246">
            <v>723.45747066165688</v>
          </cell>
          <cell r="AZ246">
            <v>0.158144425087</v>
          </cell>
          <cell r="BA246">
            <v>3883645.09</v>
          </cell>
        </row>
        <row r="249">
          <cell r="B249" t="str">
            <v>25101</v>
          </cell>
          <cell r="C249" t="str">
            <v>Ocean Beach</v>
          </cell>
          <cell r="D249">
            <v>1548398.88</v>
          </cell>
          <cell r="E249">
            <v>996.19999999999993</v>
          </cell>
          <cell r="F249">
            <v>1554.3052399116643</v>
          </cell>
          <cell r="G249">
            <v>-0.10251953853009761</v>
          </cell>
          <cell r="H249">
            <v>-0.25223605678810546</v>
          </cell>
          <cell r="I249">
            <v>1725273.08</v>
          </cell>
          <cell r="J249">
            <v>974.81</v>
          </cell>
          <cell r="K249">
            <v>1769.8557462479869</v>
          </cell>
          <cell r="L249">
            <v>-0.16681869376053121</v>
          </cell>
          <cell r="M249">
            <v>-8.23474918676515E-4</v>
          </cell>
          <cell r="N249">
            <v>2070705.46</v>
          </cell>
          <cell r="O249">
            <v>941.8900000000001</v>
          </cell>
          <cell r="P249">
            <v>2198.4578453959589</v>
          </cell>
          <cell r="Q249">
            <v>0.19923060875077431</v>
          </cell>
          <cell r="R249">
            <v>0.16584654595858056</v>
          </cell>
          <cell r="S249">
            <v>1726694.97</v>
          </cell>
          <cell r="T249">
            <v>903.66000000000008</v>
          </cell>
          <cell r="U249">
            <v>1910.7794635150387</v>
          </cell>
          <cell r="V249">
            <v>-2.7837900857925549E-2</v>
          </cell>
          <cell r="W249">
            <v>0.26413525242611335</v>
          </cell>
          <cell r="X249">
            <v>1776138.95</v>
          </cell>
          <cell r="Y249">
            <v>938.12400000000002</v>
          </cell>
          <cell r="Z249">
            <v>1893.2880408133678</v>
          </cell>
          <cell r="AA249">
            <v>0.30033381628609362</v>
          </cell>
          <cell r="AB249">
            <v>0.81706964297395268</v>
          </cell>
          <cell r="AC249">
            <v>1365909.99</v>
          </cell>
          <cell r="AD249">
            <v>916.46277777777755</v>
          </cell>
          <cell r="AE249">
            <v>1490.4151299107139</v>
          </cell>
          <cell r="AF249">
            <v>0.39738705570521682</v>
          </cell>
          <cell r="AG249">
            <v>0.86803430467625908</v>
          </cell>
          <cell r="AH249">
            <v>977474.34</v>
          </cell>
          <cell r="AI249">
            <v>921.63</v>
          </cell>
          <cell r="AJ249">
            <v>1060.5930145503075</v>
          </cell>
          <cell r="AK249">
            <v>0.33680521588452933</v>
          </cell>
          <cell r="AL249">
            <v>0.21503373923403671</v>
          </cell>
          <cell r="AM249">
            <v>731201.77</v>
          </cell>
          <cell r="AN249">
            <v>900.93444444444435</v>
          </cell>
          <cell r="AO249">
            <v>811.60374598719113</v>
          </cell>
          <cell r="AP249">
            <v>-9.109141347112383E-2</v>
          </cell>
          <cell r="AQ249">
            <v>-0.21119110631344623</v>
          </cell>
          <cell r="AR249">
            <v>804483.29</v>
          </cell>
          <cell r="AS249">
            <v>960.00999999999988</v>
          </cell>
          <cell r="AT249">
            <v>837.99469797189624</v>
          </cell>
          <cell r="AU249">
            <v>-0.13213616267064149</v>
          </cell>
          <cell r="AV249">
            <v>-0.20648258113684392</v>
          </cell>
          <cell r="AW249">
            <v>926969.48</v>
          </cell>
          <cell r="AX249">
            <v>1001.55</v>
          </cell>
          <cell r="AY249">
            <v>925.53490090359946</v>
          </cell>
          <cell r="AZ249">
            <v>-8.5665994212854382E-2</v>
          </cell>
          <cell r="BA249">
            <v>1013819.32</v>
          </cell>
        </row>
        <row r="250">
          <cell r="B250" t="str">
            <v>25116</v>
          </cell>
          <cell r="C250" t="str">
            <v>Raymond</v>
          </cell>
          <cell r="D250">
            <v>1431636.2</v>
          </cell>
          <cell r="E250">
            <v>618.39</v>
          </cell>
          <cell r="F250">
            <v>2315.1024434418409</v>
          </cell>
          <cell r="G250">
            <v>-4.9331463705925692E-2</v>
          </cell>
          <cell r="H250">
            <v>-9.9949733375652369E-2</v>
          </cell>
          <cell r="I250">
            <v>1505925.72</v>
          </cell>
          <cell r="J250">
            <v>649.11999999999989</v>
          </cell>
          <cell r="K250">
            <v>2319.9496549174269</v>
          </cell>
          <cell r="L250">
            <v>-5.3244919482713073E-2</v>
          </cell>
          <cell r="M250">
            <v>-7.6446581371994921E-2</v>
          </cell>
          <cell r="N250">
            <v>1590618.05</v>
          </cell>
          <cell r="O250">
            <v>663.57</v>
          </cell>
          <cell r="P250">
            <v>2397.061425320614</v>
          </cell>
          <cell r="Q250">
            <v>-2.4506508987102507E-2</v>
          </cell>
          <cell r="R250">
            <v>-1.8743646713276069E-2</v>
          </cell>
          <cell r="S250">
            <v>1630577.82</v>
          </cell>
          <cell r="T250">
            <v>692.99000000000024</v>
          </cell>
          <cell r="U250">
            <v>2352.960100434349</v>
          </cell>
          <cell r="V250">
            <v>5.9076378539877359E-3</v>
          </cell>
          <cell r="W250">
            <v>0.29353209605694069</v>
          </cell>
          <cell r="X250">
            <v>1621001.53</v>
          </cell>
          <cell r="Y250">
            <v>929.23111111111132</v>
          </cell>
          <cell r="Z250">
            <v>1744.454647091741</v>
          </cell>
          <cell r="AA250">
            <v>0.2859352562592859</v>
          </cell>
          <cell r="AB250">
            <v>1.0940970444218669</v>
          </cell>
          <cell r="AC250">
            <v>1260562.32</v>
          </cell>
          <cell r="AD250">
            <v>877.44833333333327</v>
          </cell>
          <cell r="AE250">
            <v>1436.6228438901437</v>
          </cell>
          <cell r="AF250">
            <v>0.62846226839870512</v>
          </cell>
          <cell r="AG250">
            <v>2.6112398688673375</v>
          </cell>
          <cell r="AH250">
            <v>774081.38</v>
          </cell>
          <cell r="AI250">
            <v>703.44</v>
          </cell>
          <cell r="AJ250">
            <v>1100.4227510519731</v>
          </cell>
          <cell r="AK250">
            <v>1.2175766297725348</v>
          </cell>
          <cell r="AL250">
            <v>1.9778459626827418</v>
          </cell>
          <cell r="AM250">
            <v>349066.35</v>
          </cell>
          <cell r="AN250">
            <v>514.24666666666656</v>
          </cell>
          <cell r="AO250">
            <v>678.79166288551551</v>
          </cell>
          <cell r="AP250">
            <v>0.34283790814849568</v>
          </cell>
          <cell r="AQ250">
            <v>0.19446457557841731</v>
          </cell>
          <cell r="AR250">
            <v>259946.75</v>
          </cell>
          <cell r="AS250">
            <v>509.69</v>
          </cell>
          <cell r="AT250">
            <v>510.00951558790638</v>
          </cell>
          <cell r="AU250">
            <v>-0.11049236223503363</v>
          </cell>
          <cell r="AV250">
            <v>-0.42517828430632848</v>
          </cell>
          <cell r="AW250">
            <v>292236.67</v>
          </cell>
          <cell r="AX250">
            <v>535.48</v>
          </cell>
          <cell r="AY250">
            <v>545.74712407559571</v>
          </cell>
          <cell r="AZ250">
            <v>-0.35377540193133672</v>
          </cell>
          <cell r="BA250">
            <v>452221.52</v>
          </cell>
        </row>
        <row r="251">
          <cell r="B251" t="str">
            <v>25118</v>
          </cell>
          <cell r="C251" t="str">
            <v>South Bend</v>
          </cell>
          <cell r="D251">
            <v>1018398.45</v>
          </cell>
          <cell r="E251">
            <v>624.7399999999999</v>
          </cell>
          <cell r="F251">
            <v>1630.1156481096139</v>
          </cell>
          <cell r="G251">
            <v>0.10102802702245176</v>
          </cell>
          <cell r="H251">
            <v>0.3924227313247477</v>
          </cell>
          <cell r="I251">
            <v>924952.34</v>
          </cell>
          <cell r="J251">
            <v>582.24</v>
          </cell>
          <cell r="K251">
            <v>1588.6100920582576</v>
          </cell>
          <cell r="L251">
            <v>0.26465693620018443</v>
          </cell>
          <cell r="M251">
            <v>0.21072898331903847</v>
          </cell>
          <cell r="N251">
            <v>731385.97</v>
          </cell>
          <cell r="O251">
            <v>560.67999999999984</v>
          </cell>
          <cell r="P251">
            <v>1304.4623849611189</v>
          </cell>
          <cell r="Q251">
            <v>-4.2642357257122267E-2</v>
          </cell>
          <cell r="R251">
            <v>-0.16334018803540712</v>
          </cell>
          <cell r="S251">
            <v>763963.16</v>
          </cell>
          <cell r="T251">
            <v>524.47000000000014</v>
          </cell>
          <cell r="U251">
            <v>1456.6384349915149</v>
          </cell>
          <cell r="V251">
            <v>-0.12607391991197722</v>
          </cell>
          <cell r="W251">
            <v>-0.15742338897015129</v>
          </cell>
          <cell r="X251">
            <v>874173.66</v>
          </cell>
          <cell r="Y251">
            <v>539.9711111111111</v>
          </cell>
          <cell r="Z251">
            <v>1618.9267203595255</v>
          </cell>
          <cell r="AA251">
            <v>-3.5871991662059718E-2</v>
          </cell>
          <cell r="AB251">
            <v>0.21939087428468484</v>
          </cell>
          <cell r="AC251">
            <v>906698.75</v>
          </cell>
          <cell r="AD251">
            <v>522.04666666666674</v>
          </cell>
          <cell r="AE251">
            <v>1736.8155145772407</v>
          </cell>
          <cell r="AF251">
            <v>0.26476034690330391</v>
          </cell>
          <cell r="AG251">
            <v>4.0717738801777946E-2</v>
          </cell>
          <cell r="AH251">
            <v>716893.72</v>
          </cell>
          <cell r="AI251">
            <v>520.5</v>
          </cell>
          <cell r="AJ251">
            <v>1377.3174255523534</v>
          </cell>
          <cell r="AK251">
            <v>-0.17714234056284417</v>
          </cell>
          <cell r="AL251">
            <v>0.16870389293150481</v>
          </cell>
          <cell r="AM251">
            <v>871224.46</v>
          </cell>
          <cell r="AN251">
            <v>536.96444444444444</v>
          </cell>
          <cell r="AO251">
            <v>1622.4993461185097</v>
          </cell>
          <cell r="AP251">
            <v>0.42029897823508355</v>
          </cell>
          <cell r="AQ251">
            <v>0.29307432538984202</v>
          </cell>
          <cell r="AR251">
            <v>613409.19999999995</v>
          </cell>
          <cell r="AS251">
            <v>559.36</v>
          </cell>
          <cell r="AT251">
            <v>1096.6268592677345</v>
          </cell>
          <cell r="AU251">
            <v>-8.9575965902148072E-2</v>
          </cell>
          <cell r="AV251">
            <v>-1.3058215289449015E-2</v>
          </cell>
          <cell r="AW251">
            <v>673762.09</v>
          </cell>
          <cell r="AX251">
            <v>560.91</v>
          </cell>
          <cell r="AY251">
            <v>1201.1946479827423</v>
          </cell>
          <cell r="AZ251">
            <v>8.4046277060909572E-2</v>
          </cell>
          <cell r="BA251">
            <v>621525.21</v>
          </cell>
        </row>
        <row r="252">
          <cell r="B252" t="str">
            <v>25155</v>
          </cell>
          <cell r="C252" t="str">
            <v>Naselle-Grays River</v>
          </cell>
          <cell r="D252">
            <v>916114.21</v>
          </cell>
          <cell r="E252">
            <v>425.71999999999997</v>
          </cell>
          <cell r="F252">
            <v>2151.9172460772338</v>
          </cell>
          <cell r="G252">
            <v>-0.12820896273882448</v>
          </cell>
          <cell r="H252">
            <v>0.47716213129082963</v>
          </cell>
          <cell r="I252">
            <v>1050841.51</v>
          </cell>
          <cell r="J252">
            <v>397.7</v>
          </cell>
          <cell r="K252">
            <v>2642.296982650239</v>
          </cell>
          <cell r="L252">
            <v>0.6943993091870867</v>
          </cell>
          <cell r="M252">
            <v>0.68108077833972991</v>
          </cell>
          <cell r="N252">
            <v>620185.28</v>
          </cell>
          <cell r="O252">
            <v>585.63</v>
          </cell>
          <cell r="P252">
            <v>1059.0053105202944</v>
          </cell>
          <cell r="Q252">
            <v>-7.8603259427358022E-3</v>
          </cell>
          <cell r="R252">
            <v>0.36149716257652048</v>
          </cell>
          <cell r="S252">
            <v>625098.76</v>
          </cell>
          <cell r="T252">
            <v>538.30000000000007</v>
          </cell>
          <cell r="U252">
            <v>1161.2460709641462</v>
          </cell>
          <cell r="V252">
            <v>0.37228376021775517</v>
          </cell>
          <cell r="W252">
            <v>-4.4950281091658627E-2</v>
          </cell>
          <cell r="X252">
            <v>455517.13</v>
          </cell>
          <cell r="Y252">
            <v>629.28400000000011</v>
          </cell>
          <cell r="Z252">
            <v>723.86574265355534</v>
          </cell>
          <cell r="AA252">
            <v>-0.30404356110955266</v>
          </cell>
          <cell r="AB252">
            <v>-0.20934402877928102</v>
          </cell>
          <cell r="AC252">
            <v>654519.6</v>
          </cell>
          <cell r="AD252">
            <v>410.80277777777792</v>
          </cell>
          <cell r="AE252">
            <v>1593.2696549439099</v>
          </cell>
          <cell r="AF252">
            <v>0.13607106284015374</v>
          </cell>
          <cell r="AG252">
            <v>0.27295470214024237</v>
          </cell>
          <cell r="AH252">
            <v>576125.57999999996</v>
          </cell>
          <cell r="AI252">
            <v>411.55999999999995</v>
          </cell>
          <cell r="AJ252">
            <v>1399.8580522888522</v>
          </cell>
          <cell r="AK252">
            <v>0.12048862415162868</v>
          </cell>
          <cell r="AL252">
            <v>0.22433935522449536</v>
          </cell>
          <cell r="AM252">
            <v>514173.52</v>
          </cell>
          <cell r="AN252">
            <v>417.80222222222227</v>
          </cell>
          <cell r="AO252">
            <v>1230.6624825143208</v>
          </cell>
          <cell r="AP252">
            <v>9.2683431883564746E-2</v>
          </cell>
          <cell r="AQ252">
            <v>-1.3611046114753961E-2</v>
          </cell>
          <cell r="AR252">
            <v>470560.37</v>
          </cell>
          <cell r="AS252">
            <v>429.5</v>
          </cell>
          <cell r="AT252">
            <v>1095.6003958090803</v>
          </cell>
          <cell r="AU252">
            <v>-9.7278383561731671E-2</v>
          </cell>
          <cell r="AV252">
            <v>0.49058601087269132</v>
          </cell>
          <cell r="AW252">
            <v>521268.53</v>
          </cell>
          <cell r="AX252">
            <v>447.46</v>
          </cell>
          <cell r="AY252">
            <v>1164.9500067045101</v>
          </cell>
          <cell r="AZ252">
            <v>0.65121337932935541</v>
          </cell>
          <cell r="BA252">
            <v>315688.17</v>
          </cell>
        </row>
        <row r="253">
          <cell r="B253" t="str">
            <v>25160</v>
          </cell>
          <cell r="C253" t="str">
            <v>Willapa Valley</v>
          </cell>
          <cell r="D253">
            <v>1914679.81</v>
          </cell>
          <cell r="E253">
            <v>334.36</v>
          </cell>
          <cell r="F253">
            <v>5726.4021114965908</v>
          </cell>
          <cell r="G253">
            <v>0.13431082648214498</v>
          </cell>
          <cell r="H253">
            <v>0.46917327442889278</v>
          </cell>
          <cell r="I253">
            <v>1687967.5</v>
          </cell>
          <cell r="J253">
            <v>335.40000000000009</v>
          </cell>
          <cell r="K253">
            <v>5032.6997614788297</v>
          </cell>
          <cell r="L253">
            <v>0.2952122470568862</v>
          </cell>
          <cell r="M253">
            <v>0.8519779444928921</v>
          </cell>
          <cell r="N253">
            <v>1303236.21</v>
          </cell>
          <cell r="O253">
            <v>321.39999999999998</v>
          </cell>
          <cell r="P253">
            <v>4054.8730864965778</v>
          </cell>
          <cell r="Q253">
            <v>0.42986444785489475</v>
          </cell>
          <cell r="R253">
            <v>1.1370592376295632</v>
          </cell>
          <cell r="S253">
            <v>911440.39</v>
          </cell>
          <cell r="T253">
            <v>319.98999999999995</v>
          </cell>
          <cell r="U253">
            <v>2848.3402293821687</v>
          </cell>
          <cell r="V253">
            <v>0.49458869393921451</v>
          </cell>
          <cell r="W253">
            <v>1.5697454945383484</v>
          </cell>
          <cell r="X253">
            <v>609826.9</v>
          </cell>
          <cell r="Y253">
            <v>307.44599999999991</v>
          </cell>
          <cell r="Z253">
            <v>1983.5252369521809</v>
          </cell>
          <cell r="AA253">
            <v>0.71936634136137867</v>
          </cell>
          <cell r="AB253">
            <v>0.63141074609244485</v>
          </cell>
          <cell r="AC253">
            <v>354681.19</v>
          </cell>
          <cell r="AD253">
            <v>304.63888888888891</v>
          </cell>
          <cell r="AE253">
            <v>1164.2676064557306</v>
          </cell>
          <cell r="AF253">
            <v>-5.1155820114107499E-2</v>
          </cell>
          <cell r="AG253">
            <v>-0.25049786845461813</v>
          </cell>
          <cell r="AH253">
            <v>373803.41</v>
          </cell>
          <cell r="AI253">
            <v>303.88</v>
          </cell>
          <cell r="AJ253">
            <v>1230.1020468606027</v>
          </cell>
          <cell r="AK253">
            <v>-0.21008934086994496</v>
          </cell>
          <cell r="AL253">
            <v>-0.1180823623814645</v>
          </cell>
          <cell r="AM253">
            <v>473222.39</v>
          </cell>
          <cell r="AN253">
            <v>315.65000000000003</v>
          </cell>
          <cell r="AO253">
            <v>1499.1997148740693</v>
          </cell>
          <cell r="AP253">
            <v>0.11647770216167187</v>
          </cell>
          <cell r="AQ253">
            <v>0.2553636335444352</v>
          </cell>
          <cell r="AR253">
            <v>423852.97</v>
          </cell>
          <cell r="AS253">
            <v>344.22</v>
          </cell>
          <cell r="AT253">
            <v>1231.3432397885072</v>
          </cell>
          <cell r="AU253">
            <v>0.12439651155939692</v>
          </cell>
          <cell r="AV253">
            <v>-0.16155186888452466</v>
          </cell>
          <cell r="AW253">
            <v>376960.41</v>
          </cell>
          <cell r="AX253">
            <v>352.19</v>
          </cell>
          <cell r="AY253">
            <v>1070.3325193787443</v>
          </cell>
          <cell r="AZ253">
            <v>-0.25431276022668109</v>
          </cell>
          <cell r="BA253">
            <v>505520.8</v>
          </cell>
        </row>
        <row r="254">
          <cell r="B254" t="str">
            <v>25200</v>
          </cell>
          <cell r="C254" t="str">
            <v>North River</v>
          </cell>
          <cell r="D254">
            <v>393397.39</v>
          </cell>
          <cell r="E254">
            <v>65.549999999999983</v>
          </cell>
          <cell r="F254">
            <v>6001.4857360793303</v>
          </cell>
          <cell r="G254">
            <v>6.456188522766898E-2</v>
          </cell>
          <cell r="H254">
            <v>0.18618839980856833</v>
          </cell>
          <cell r="I254">
            <v>369539.24</v>
          </cell>
          <cell r="J254">
            <v>51.050000000000004</v>
          </cell>
          <cell r="K254">
            <v>7238.7706170421152</v>
          </cell>
          <cell r="L254">
            <v>0.11425029983568132</v>
          </cell>
          <cell r="M254">
            <v>2.7025066561249506E-2</v>
          </cell>
          <cell r="N254">
            <v>331648.32</v>
          </cell>
          <cell r="O254">
            <v>50.39</v>
          </cell>
          <cell r="P254">
            <v>6581.6296884302437</v>
          </cell>
          <cell r="Q254">
            <v>-7.8281543462267789E-2</v>
          </cell>
          <cell r="R254">
            <v>-9.7384082531927027E-2</v>
          </cell>
          <cell r="S254">
            <v>359815.21</v>
          </cell>
          <cell r="T254">
            <v>54.38</v>
          </cell>
          <cell r="U254">
            <v>6616.6827877896285</v>
          </cell>
          <cell r="V254">
            <v>-2.0724917608153853E-2</v>
          </cell>
          <cell r="W254">
            <v>0.41539779926353659</v>
          </cell>
          <cell r="X254">
            <v>367430.17</v>
          </cell>
          <cell r="Y254">
            <v>48.936666666666667</v>
          </cell>
          <cell r="Z254">
            <v>7508.2794768748718</v>
          </cell>
          <cell r="AA254">
            <v>0.44535261308444152</v>
          </cell>
          <cell r="AB254">
            <v>0.11587013625799707</v>
          </cell>
          <cell r="AC254">
            <v>254214.9</v>
          </cell>
          <cell r="AD254">
            <v>49.601111111111109</v>
          </cell>
          <cell r="AE254">
            <v>5125.1855917206158</v>
          </cell>
          <cell r="AF254">
            <v>-0.22795992745556767</v>
          </cell>
          <cell r="AG254">
            <v>-0.27603073710161463</v>
          </cell>
          <cell r="AH254">
            <v>329276.82</v>
          </cell>
          <cell r="AI254">
            <v>46.89</v>
          </cell>
          <cell r="AJ254">
            <v>7022.3250159948821</v>
          </cell>
          <cell r="AK254">
            <v>-6.2264656143584285E-2</v>
          </cell>
          <cell r="AL254">
            <v>0.19707882026539356</v>
          </cell>
          <cell r="AM254">
            <v>351140.46</v>
          </cell>
          <cell r="AN254">
            <v>52.822222222222223</v>
          </cell>
          <cell r="AO254">
            <v>6647.5896928901984</v>
          </cell>
          <cell r="AP254">
            <v>0.27656361478541863</v>
          </cell>
          <cell r="AQ254">
            <v>0.43784902261077496</v>
          </cell>
          <cell r="AR254">
            <v>275066.95</v>
          </cell>
          <cell r="AS254">
            <v>52.65</v>
          </cell>
          <cell r="AT254">
            <v>5224.4434947768286</v>
          </cell>
          <cell r="AU254">
            <v>0.12634341599377896</v>
          </cell>
          <cell r="AV254">
            <v>0.40987882555027899</v>
          </cell>
          <cell r="AW254">
            <v>244212.33</v>
          </cell>
          <cell r="AX254">
            <v>62.13</v>
          </cell>
          <cell r="AY254">
            <v>3930.6668276195073</v>
          </cell>
          <cell r="AZ254">
            <v>0.25173087135803535</v>
          </cell>
          <cell r="BA254">
            <v>195099.71</v>
          </cell>
        </row>
        <row r="255">
          <cell r="C255" t="str">
            <v>County Totals</v>
          </cell>
          <cell r="D255">
            <v>7222624.9400000004</v>
          </cell>
          <cell r="E255">
            <v>3064.96</v>
          </cell>
          <cell r="F255">
            <v>2356.5152367404471</v>
          </cell>
          <cell r="G255">
            <v>-5.7642581755381296E-3</v>
          </cell>
          <cell r="H255">
            <v>8.6471831407627917E-2</v>
          </cell>
          <cell r="I255">
            <v>7264499.3899999997</v>
          </cell>
          <cell r="J255">
            <v>2990.32</v>
          </cell>
          <cell r="K255">
            <v>2429.3384621043901</v>
          </cell>
          <cell r="L255">
            <v>9.2770844683082068E-2</v>
          </cell>
          <cell r="M255">
            <v>0.20721069660190944</v>
          </cell>
          <cell r="N255">
            <v>6647779.29</v>
          </cell>
          <cell r="O255">
            <v>3123.56</v>
          </cell>
          <cell r="P255">
            <v>2128.2700796527042</v>
          </cell>
          <cell r="Q255">
            <v>0.10472447400627387</v>
          </cell>
          <cell r="R255">
            <v>0.16544115268733728</v>
          </cell>
          <cell r="S255">
            <v>6017590.3099999996</v>
          </cell>
          <cell r="T255">
            <v>3033.7900000000004</v>
          </cell>
          <cell r="U255">
            <v>1983.5223631167612</v>
          </cell>
          <cell r="V255">
            <v>5.496092474612687E-2</v>
          </cell>
          <cell r="W255">
            <v>0.2545567553844405</v>
          </cell>
          <cell r="X255">
            <v>5704088.3399999999</v>
          </cell>
          <cell r="Y255">
            <v>3392.992888888889</v>
          </cell>
          <cell r="Z255">
            <v>1681.1377231821816</v>
          </cell>
          <cell r="AA255">
            <v>0.1891973683161258</v>
          </cell>
          <cell r="AB255">
            <v>0.52204190606913481</v>
          </cell>
          <cell r="AC255">
            <v>4796586.7500000009</v>
          </cell>
          <cell r="AD255">
            <v>3081.0005555555554</v>
          </cell>
          <cell r="AE255">
            <v>1556.8276160648393</v>
          </cell>
          <cell r="AF255">
            <v>0.27989007259939425</v>
          </cell>
          <cell r="AG255">
            <v>0.45791627456652034</v>
          </cell>
          <cell r="AH255">
            <v>3747655.25</v>
          </cell>
          <cell r="AI255">
            <v>2907.9</v>
          </cell>
          <cell r="AJ255">
            <v>1288.784088173596</v>
          </cell>
          <cell r="AK255">
            <v>0.13909491586692566</v>
          </cell>
          <cell r="AL255">
            <v>0.31620466565619337</v>
          </cell>
          <cell r="AM255">
            <v>3290028.95</v>
          </cell>
          <cell r="AN255">
            <v>2738.4199999999996</v>
          </cell>
          <cell r="AO255">
            <v>1201.4332899993428</v>
          </cell>
          <cell r="AP255">
            <v>0.15548287269325192</v>
          </cell>
          <cell r="AQ255">
            <v>8.3883060641791435E-2</v>
          </cell>
          <cell r="AR255">
            <v>2847319.5300000003</v>
          </cell>
          <cell r="AS255">
            <v>2855.43</v>
          </cell>
          <cell r="AT255">
            <v>997.15963269980364</v>
          </cell>
          <cell r="AU255">
            <v>-6.1965273344616864E-2</v>
          </cell>
          <cell r="AV255">
            <v>-8.2656428598843382E-2</v>
          </cell>
          <cell r="AW255">
            <v>3035409.51</v>
          </cell>
          <cell r="AX255">
            <v>2959.7200000000003</v>
          </cell>
          <cell r="AY255">
            <v>1025.5731994918438</v>
          </cell>
          <cell r="AZ255">
            <v>-2.205798427953945E-2</v>
          </cell>
          <cell r="BA255">
            <v>3103874.7299999995</v>
          </cell>
        </row>
        <row r="258">
          <cell r="B258" t="str">
            <v>26056</v>
          </cell>
          <cell r="C258" t="str">
            <v>Newport</v>
          </cell>
          <cell r="D258">
            <v>1094261.3600000001</v>
          </cell>
          <cell r="E258">
            <v>1109.77</v>
          </cell>
          <cell r="F258">
            <v>986.02535660542287</v>
          </cell>
          <cell r="G258">
            <v>1.4259695879574725</v>
          </cell>
          <cell r="H258">
            <v>2.5269230926667228</v>
          </cell>
          <cell r="I258">
            <v>451061.45</v>
          </cell>
          <cell r="J258">
            <v>1089.2300000000002</v>
          </cell>
          <cell r="K258">
            <v>414.11038072766991</v>
          </cell>
          <cell r="L258">
            <v>0.45381999435375858</v>
          </cell>
          <cell r="M258">
            <v>0.40307487227770189</v>
          </cell>
          <cell r="N258">
            <v>310259.49</v>
          </cell>
          <cell r="O258">
            <v>1040.9600000000003</v>
          </cell>
          <cell r="P258">
            <v>298.05130840762365</v>
          </cell>
          <cell r="Q258">
            <v>-3.4904680272067348E-2</v>
          </cell>
          <cell r="R258">
            <v>7.786445747052391E-2</v>
          </cell>
          <cell r="S258">
            <v>321480.67</v>
          </cell>
          <cell r="T258">
            <v>1103.0700000000002</v>
          </cell>
          <cell r="U258">
            <v>291.44176706827301</v>
          </cell>
          <cell r="V258">
            <v>0.11684766824315519</v>
          </cell>
          <cell r="W258">
            <v>1.1351681208932485</v>
          </cell>
          <cell r="X258">
            <v>287846.48</v>
          </cell>
          <cell r="Y258">
            <v>1147.1065555555556</v>
          </cell>
          <cell r="Z258">
            <v>250.93264318465424</v>
          </cell>
          <cell r="AA258">
            <v>0.91178097211050357</v>
          </cell>
          <cell r="AB258">
            <v>-0.26387468065682468</v>
          </cell>
          <cell r="AC258">
            <v>150564.57</v>
          </cell>
          <cell r="AD258">
            <v>1158.6644444444439</v>
          </cell>
          <cell r="AE258">
            <v>129.94665601583438</v>
          </cell>
          <cell r="AF258">
            <v>-0.61495310912602474</v>
          </cell>
          <cell r="AG258">
            <v>-0.75706182227533481</v>
          </cell>
          <cell r="AH258">
            <v>391029.18</v>
          </cell>
          <cell r="AI258">
            <v>1103.1899999999998</v>
          </cell>
          <cell r="AJ258">
            <v>354.45315856742724</v>
          </cell>
          <cell r="AK258">
            <v>-0.36906859013132975</v>
          </cell>
          <cell r="AL258">
            <v>-0.32159373256292023</v>
          </cell>
          <cell r="AM258">
            <v>619764.96</v>
          </cell>
          <cell r="AN258">
            <v>1102.7677777777776</v>
          </cell>
          <cell r="AO258">
            <v>562.00858647584721</v>
          </cell>
          <cell r="AP258">
            <v>7.5245671440405129E-2</v>
          </cell>
          <cell r="AQ258">
            <v>0.2999764321377712</v>
          </cell>
          <cell r="AR258">
            <v>576393.81999999995</v>
          </cell>
          <cell r="AS258">
            <v>1100.24</v>
          </cell>
          <cell r="AT258">
            <v>523.88008070966328</v>
          </cell>
          <cell r="AU258">
            <v>0.20900410637907099</v>
          </cell>
          <cell r="AV258">
            <v>1.5271809467805233</v>
          </cell>
          <cell r="AW258">
            <v>476750.92</v>
          </cell>
          <cell r="AX258">
            <v>1121.95</v>
          </cell>
          <cell r="AY258">
            <v>424.93062970720615</v>
          </cell>
          <cell r="AZ258">
            <v>1.0902997214371342</v>
          </cell>
          <cell r="BA258">
            <v>228077.78</v>
          </cell>
        </row>
        <row r="259">
          <cell r="B259" t="str">
            <v>26059</v>
          </cell>
          <cell r="C259" t="str">
            <v>Cusick</v>
          </cell>
          <cell r="D259">
            <v>952433.02</v>
          </cell>
          <cell r="E259">
            <v>234.48000000000005</v>
          </cell>
          <cell r="F259">
            <v>4061.894489935175</v>
          </cell>
          <cell r="G259">
            <v>0.10326956338172789</v>
          </cell>
          <cell r="H259">
            <v>0.68639217932108665</v>
          </cell>
          <cell r="I259">
            <v>863282.24</v>
          </cell>
          <cell r="J259">
            <v>265.09000000000003</v>
          </cell>
          <cell r="K259">
            <v>3256.5628277188875</v>
          </cell>
          <cell r="L259">
            <v>0.52854047215077582</v>
          </cell>
          <cell r="M259">
            <v>0.60507772032478302</v>
          </cell>
          <cell r="N259">
            <v>564775.52</v>
          </cell>
          <cell r="O259">
            <v>268.85000000000002</v>
          </cell>
          <cell r="P259">
            <v>2100.7086479449508</v>
          </cell>
          <cell r="Q259">
            <v>5.0072110989847249E-2</v>
          </cell>
          <cell r="R259">
            <v>-0.13781277128665065</v>
          </cell>
          <cell r="S259">
            <v>537844.51</v>
          </cell>
          <cell r="T259">
            <v>268.77000000000004</v>
          </cell>
          <cell r="U259">
            <v>2001.1329761506117</v>
          </cell>
          <cell r="V259">
            <v>-0.17892569501668679</v>
          </cell>
          <cell r="W259">
            <v>-0.31532539917407681</v>
          </cell>
          <cell r="X259">
            <v>655049.74</v>
          </cell>
          <cell r="Y259">
            <v>267.33244444444443</v>
          </cell>
          <cell r="Z259">
            <v>2450.3188954909242</v>
          </cell>
          <cell r="AA259">
            <v>-0.16612345963032185</v>
          </cell>
          <cell r="AB259">
            <v>9.7961116991880731E-2</v>
          </cell>
          <cell r="AC259">
            <v>785547.63</v>
          </cell>
          <cell r="AD259">
            <v>275.84555555555556</v>
          </cell>
          <cell r="AE259">
            <v>2847.7806300627162</v>
          </cell>
          <cell r="AF259">
            <v>0.31669505476809234</v>
          </cell>
          <cell r="AG259">
            <v>0.56315745266591521</v>
          </cell>
          <cell r="AH259">
            <v>596605.59</v>
          </cell>
          <cell r="AI259">
            <v>295.75</v>
          </cell>
          <cell r="AJ259">
            <v>2017.2631952662721</v>
          </cell>
          <cell r="AK259">
            <v>0.18718259554884709</v>
          </cell>
          <cell r="AL259">
            <v>0.21923688870255584</v>
          </cell>
          <cell r="AM259">
            <v>502539.03</v>
          </cell>
          <cell r="AN259">
            <v>288.20999999999998</v>
          </cell>
          <cell r="AO259">
            <v>1743.6557718330387</v>
          </cell>
          <cell r="AP259">
            <v>2.7000305828177779E-2</v>
          </cell>
          <cell r="AQ259">
            <v>6.6470002942592074E-2</v>
          </cell>
          <cell r="AR259">
            <v>489327.05</v>
          </cell>
          <cell r="AS259">
            <v>280.36999999999995</v>
          </cell>
          <cell r="AT259">
            <v>1745.290330634519</v>
          </cell>
          <cell r="AU259">
            <v>3.8432020799239928E-2</v>
          </cell>
          <cell r="AV259">
            <v>0.10788631301258846</v>
          </cell>
          <cell r="AW259">
            <v>471217.22</v>
          </cell>
          <cell r="AX259">
            <v>281.17</v>
          </cell>
          <cell r="AY259">
            <v>1675.9157093573281</v>
          </cell>
          <cell r="AZ259">
            <v>6.6883812153531536E-2</v>
          </cell>
          <cell r="BA259">
            <v>441676.23</v>
          </cell>
        </row>
        <row r="260">
          <cell r="B260" t="str">
            <v>26070</v>
          </cell>
          <cell r="C260" t="str">
            <v>Selkirk</v>
          </cell>
          <cell r="D260">
            <v>666130.9</v>
          </cell>
          <cell r="E260">
            <v>253.82</v>
          </cell>
          <cell r="F260">
            <v>2624.4224253407929</v>
          </cell>
          <cell r="G260">
            <v>0.43219627398559474</v>
          </cell>
          <cell r="H260">
            <v>0.30671817760169623</v>
          </cell>
          <cell r="I260">
            <v>465111.46</v>
          </cell>
          <cell r="J260">
            <v>243.904</v>
          </cell>
          <cell r="K260">
            <v>1906.9447815533981</v>
          </cell>
          <cell r="L260">
            <v>-8.7612360584287202E-2</v>
          </cell>
          <cell r="M260">
            <v>0.65920687655990506</v>
          </cell>
          <cell r="N260">
            <v>509773.96</v>
          </cell>
          <cell r="O260">
            <v>299.62</v>
          </cell>
          <cell r="P260">
            <v>1701.401642079968</v>
          </cell>
          <cell r="Q260">
            <v>0.81853283065348248</v>
          </cell>
          <cell r="R260">
            <v>0.72820520383133325</v>
          </cell>
          <cell r="S260">
            <v>280321.56</v>
          </cell>
          <cell r="T260">
            <v>227.96</v>
          </cell>
          <cell r="U260">
            <v>1229.6962625021933</v>
          </cell>
          <cell r="V260">
            <v>-4.9670605501078796E-2</v>
          </cell>
          <cell r="W260">
            <v>-8.8989696430709933E-2</v>
          </cell>
          <cell r="X260">
            <v>294973.05</v>
          </cell>
          <cell r="Y260">
            <v>246.55866666666668</v>
          </cell>
          <cell r="Z260">
            <v>1196.3605010842584</v>
          </cell>
          <cell r="AA260">
            <v>-4.137417105819699E-2</v>
          </cell>
          <cell r="AB260">
            <v>-5.8119586506735925E-2</v>
          </cell>
          <cell r="AC260">
            <v>307704.05</v>
          </cell>
          <cell r="AD260">
            <v>262.21555555555551</v>
          </cell>
          <cell r="AE260">
            <v>1173.4774824783683</v>
          </cell>
          <cell r="AF260">
            <v>-1.7468145488030166E-2</v>
          </cell>
          <cell r="AG260">
            <v>6.7139496532501244E-2</v>
          </cell>
          <cell r="AH260">
            <v>313174.63</v>
          </cell>
          <cell r="AI260">
            <v>268.07</v>
          </cell>
          <cell r="AJ260">
            <v>1168.2569105084494</v>
          </cell>
          <cell r="AK260">
            <v>8.6111856457373182E-2</v>
          </cell>
          <cell r="AL260">
            <v>0.12159918762708542</v>
          </cell>
          <cell r="AM260">
            <v>288344.73</v>
          </cell>
          <cell r="AN260">
            <v>308.75777777777779</v>
          </cell>
          <cell r="AO260">
            <v>933.8865309735786</v>
          </cell>
          <cell r="AP260">
            <v>3.2673735176285704E-2</v>
          </cell>
          <cell r="AQ260">
            <v>-5.8419946566518853E-2</v>
          </cell>
          <cell r="AR260">
            <v>279221.52</v>
          </cell>
          <cell r="AS260">
            <v>325.28999999999996</v>
          </cell>
          <cell r="AT260">
            <v>858.37720188139826</v>
          </cell>
          <cell r="AU260">
            <v>-8.8211483104345761E-2</v>
          </cell>
          <cell r="AV260">
            <v>-1.2623302953330135E-2</v>
          </cell>
          <cell r="AW260">
            <v>306234.96000000002</v>
          </cell>
          <cell r="AX260">
            <v>349.06</v>
          </cell>
          <cell r="AY260">
            <v>877.31324127657138</v>
          </cell>
          <cell r="AZ260">
            <v>8.2901000342018999E-2</v>
          </cell>
          <cell r="BA260">
            <v>282791.28000000003</v>
          </cell>
        </row>
        <row r="261">
          <cell r="C261" t="str">
            <v>County Totals</v>
          </cell>
          <cell r="D261">
            <v>2712825.2800000003</v>
          </cell>
          <cell r="E261">
            <v>1598.07</v>
          </cell>
          <cell r="F261">
            <v>1697.5634859549334</v>
          </cell>
          <cell r="G261">
            <v>0.5245257965619422</v>
          </cell>
          <cell r="H261">
            <v>0.95898881273133307</v>
          </cell>
          <cell r="I261">
            <v>1779455.15</v>
          </cell>
          <cell r="J261">
            <v>1598.2240000000002</v>
          </cell>
          <cell r="K261">
            <v>1113.3953375747078</v>
          </cell>
          <cell r="L261">
            <v>0.28498239724718127</v>
          </cell>
          <cell r="M261">
            <v>0.56140941534216116</v>
          </cell>
          <cell r="N261">
            <v>1384808.97</v>
          </cell>
          <cell r="O261">
            <v>1609.4300000000003</v>
          </cell>
          <cell r="P261">
            <v>860.43442088192694</v>
          </cell>
          <cell r="Q261">
            <v>0.21512124888805453</v>
          </cell>
          <cell r="R261">
            <v>0.11870373032202339</v>
          </cell>
          <cell r="S261">
            <v>1139646.74</v>
          </cell>
          <cell r="T261">
            <v>1599.8000000000002</v>
          </cell>
          <cell r="U261">
            <v>712.36825853231642</v>
          </cell>
          <cell r="V261">
            <v>-7.93480639518582E-2</v>
          </cell>
          <cell r="W261">
            <v>-8.3749918848543756E-2</v>
          </cell>
          <cell r="X261">
            <v>1237869.27</v>
          </cell>
          <cell r="Y261">
            <v>1660.9976666666666</v>
          </cell>
          <cell r="Z261">
            <v>745.25647738216776</v>
          </cell>
          <cell r="AA261">
            <v>-4.7812367783424455E-3</v>
          </cell>
          <cell r="AB261">
            <v>-4.8385359146389847E-2</v>
          </cell>
          <cell r="AC261">
            <v>1243816.25</v>
          </cell>
          <cell r="AD261">
            <v>1696.725555555555</v>
          </cell>
          <cell r="AE261">
            <v>733.06861320464998</v>
          </cell>
          <cell r="AF261">
            <v>-4.3813605590488441E-2</v>
          </cell>
          <cell r="AG261">
            <v>-0.11826648805947945</v>
          </cell>
          <cell r="AH261">
            <v>1300809.3999999999</v>
          </cell>
          <cell r="AI261">
            <v>1667.0099999999998</v>
          </cell>
          <cell r="AJ261">
            <v>780.32489307202718</v>
          </cell>
          <cell r="AK261">
            <v>-7.7864402698355734E-2</v>
          </cell>
          <cell r="AL261">
            <v>-3.281403748453493E-2</v>
          </cell>
          <cell r="AM261">
            <v>1410648.72</v>
          </cell>
          <cell r="AN261">
            <v>1699.7355555555555</v>
          </cell>
          <cell r="AO261">
            <v>829.92246375579998</v>
          </cell>
          <cell r="AP261">
            <v>4.8854382528607847E-2</v>
          </cell>
          <cell r="AQ261">
            <v>0.12473707009654188</v>
          </cell>
          <cell r="AR261">
            <v>1344942.39</v>
          </cell>
          <cell r="AS261">
            <v>1705.8999999999999</v>
          </cell>
          <cell r="AT261">
            <v>788.40634855501492</v>
          </cell>
          <cell r="AU261">
            <v>7.2348162749717365E-2</v>
          </cell>
          <cell r="AV261">
            <v>0.41194587188604948</v>
          </cell>
          <cell r="AW261">
            <v>1254203.0999999999</v>
          </cell>
          <cell r="AX261">
            <v>1752.18</v>
          </cell>
          <cell r="AY261">
            <v>715.79580864979619</v>
          </cell>
          <cell r="AZ261">
            <v>0.31668605489614021</v>
          </cell>
          <cell r="BA261">
            <v>952545.29</v>
          </cell>
        </row>
        <row r="264">
          <cell r="B264" t="str">
            <v>27001</v>
          </cell>
          <cell r="C264" t="str">
            <v>Steilacoom</v>
          </cell>
          <cell r="D264">
            <v>5288748.3899999997</v>
          </cell>
          <cell r="E264">
            <v>3092.01</v>
          </cell>
          <cell r="F264">
            <v>1710.4564312534562</v>
          </cell>
          <cell r="G264">
            <v>0.10893905439360971</v>
          </cell>
          <cell r="H264">
            <v>-0.29604493827399359</v>
          </cell>
          <cell r="I264">
            <v>4769196.62</v>
          </cell>
          <cell r="J264">
            <v>2954.15</v>
          </cell>
          <cell r="K264">
            <v>1614.4057072254286</v>
          </cell>
          <cell r="L264">
            <v>-0.36519950403321016</v>
          </cell>
          <cell r="M264">
            <v>-0.40161930397668683</v>
          </cell>
          <cell r="N264">
            <v>7512906.2599999998</v>
          </cell>
          <cell r="O264">
            <v>3346.2340000000004</v>
          </cell>
          <cell r="P264">
            <v>2245.1825724082651</v>
          </cell>
          <cell r="Q264">
            <v>-5.7372040782687102E-2</v>
          </cell>
          <cell r="R264">
            <v>-0.18027608626249286</v>
          </cell>
          <cell r="S264">
            <v>7970171.25</v>
          </cell>
          <cell r="T264">
            <v>2998.68</v>
          </cell>
          <cell r="U264">
            <v>2657.8932230181281</v>
          </cell>
          <cell r="V264">
            <v>-0.1303844685254785</v>
          </cell>
          <cell r="W264">
            <v>-1.8125268183403334E-2</v>
          </cell>
          <cell r="X264">
            <v>9165166.6300000008</v>
          </cell>
          <cell r="Y264">
            <v>4319.2118888888899</v>
          </cell>
          <cell r="Z264">
            <v>2121.9534641440628</v>
          </cell>
          <cell r="AA264">
            <v>0.12909061105627709</v>
          </cell>
          <cell r="AB264">
            <v>0.45797699826268778</v>
          </cell>
          <cell r="AC264">
            <v>8117299.4800000004</v>
          </cell>
          <cell r="AD264">
            <v>4497.2416666666741</v>
          </cell>
          <cell r="AE264">
            <v>1804.9506968160085</v>
          </cell>
          <cell r="AF264">
            <v>0.29128431676420879</v>
          </cell>
          <cell r="AG264">
            <v>1.1746654727317647</v>
          </cell>
          <cell r="AH264">
            <v>6286221.6900000004</v>
          </cell>
          <cell r="AI264">
            <v>5244.6100000000006</v>
          </cell>
          <cell r="AJ264">
            <v>1198.6061289590646</v>
          </cell>
          <cell r="AK264">
            <v>0.6841104971995593</v>
          </cell>
          <cell r="AL264">
            <v>3.6203328621485205</v>
          </cell>
          <cell r="AM264">
            <v>3732665.82</v>
          </cell>
          <cell r="AN264">
            <v>5031.2677777777772</v>
          </cell>
          <cell r="AO264">
            <v>741.89369058958198</v>
          </cell>
          <cell r="AP264">
            <v>1.7434855787856496</v>
          </cell>
          <cell r="AQ264">
            <v>2.6900419243295537</v>
          </cell>
          <cell r="AR264">
            <v>1360556.02</v>
          </cell>
          <cell r="AS264">
            <v>4393.96</v>
          </cell>
          <cell r="AT264">
            <v>309.6423317463063</v>
          </cell>
          <cell r="AU264">
            <v>0.34501961769482992</v>
          </cell>
          <cell r="AV264">
            <v>1.2164450190727787</v>
          </cell>
          <cell r="AW264">
            <v>1011551.06</v>
          </cell>
          <cell r="AX264">
            <v>3381.33</v>
          </cell>
          <cell r="AY264">
            <v>299.15774562080605</v>
          </cell>
          <cell r="AZ264">
            <v>0.64789047677345157</v>
          </cell>
          <cell r="BA264">
            <v>613846.05000000005</v>
          </cell>
        </row>
        <row r="265">
          <cell r="B265" t="str">
            <v>27003</v>
          </cell>
          <cell r="C265" t="str">
            <v>Puyallup</v>
          </cell>
          <cell r="D265">
            <v>42585460.68</v>
          </cell>
          <cell r="E265">
            <v>22906.960000000003</v>
          </cell>
          <cell r="F265">
            <v>1859.0620789489305</v>
          </cell>
          <cell r="G265">
            <v>0.19850233020231378</v>
          </cell>
          <cell r="H265">
            <v>0.60475999170182437</v>
          </cell>
          <cell r="I265">
            <v>35532230.189999998</v>
          </cell>
          <cell r="J265">
            <v>21883.050000000003</v>
          </cell>
          <cell r="K265">
            <v>1623.732989231391</v>
          </cell>
          <cell r="L265">
            <v>0.33897110690717813</v>
          </cell>
          <cell r="M265">
            <v>0.28847093205073854</v>
          </cell>
          <cell r="N265">
            <v>26536965.59</v>
          </cell>
          <cell r="O265">
            <v>21355.510000000002</v>
          </cell>
          <cell r="P265">
            <v>1242.6285108620677</v>
          </cell>
          <cell r="Q265">
            <v>-3.7715656892020201E-2</v>
          </cell>
          <cell r="R265">
            <v>5.8280078314614008E-2</v>
          </cell>
          <cell r="S265">
            <v>27577052.23</v>
          </cell>
          <cell r="T265">
            <v>20914.810000000005</v>
          </cell>
          <cell r="U265">
            <v>1318.5418480971136</v>
          </cell>
          <cell r="V265">
            <v>9.9758180515114481E-2</v>
          </cell>
          <cell r="W265">
            <v>0.1058082267209295</v>
          </cell>
          <cell r="X265">
            <v>25075559.989999998</v>
          </cell>
          <cell r="Y265">
            <v>20951.553111111109</v>
          </cell>
          <cell r="Z265">
            <v>1196.8353781229628</v>
          </cell>
          <cell r="AA265">
            <v>5.5012513778085652E-3</v>
          </cell>
          <cell r="AB265">
            <v>0.23293347323089572</v>
          </cell>
          <cell r="AC265">
            <v>24938367.760000002</v>
          </cell>
          <cell r="AD265">
            <v>21139.483888888899</v>
          </cell>
          <cell r="AE265">
            <v>1179.7056111245852</v>
          </cell>
          <cell r="AF265">
            <v>0.22618790532726193</v>
          </cell>
          <cell r="AG265">
            <v>0.49206491279082798</v>
          </cell>
          <cell r="AH265">
            <v>20338128.969999999</v>
          </cell>
          <cell r="AI265">
            <v>21041.879999999997</v>
          </cell>
          <cell r="AJ265">
            <v>966.55474558356957</v>
          </cell>
          <cell r="AK265">
            <v>0.21683218885820368</v>
          </cell>
          <cell r="AL265">
            <v>0.20553842285117083</v>
          </cell>
          <cell r="AM265">
            <v>16713996.52</v>
          </cell>
          <cell r="AN265">
            <v>21118.88111111111</v>
          </cell>
          <cell r="AO265">
            <v>791.42433882098032</v>
          </cell>
          <cell r="AP265">
            <v>-9.2812847247492631E-3</v>
          </cell>
          <cell r="AQ265">
            <v>1.0604239723535809E-2</v>
          </cell>
          <cell r="AR265">
            <v>16870577.149999999</v>
          </cell>
          <cell r="AS265">
            <v>21096.43</v>
          </cell>
          <cell r="AT265">
            <v>799.68872221508559</v>
          </cell>
          <cell r="AU265">
            <v>2.0071816693964736E-2</v>
          </cell>
          <cell r="AV265">
            <v>0.20304053164534311</v>
          </cell>
          <cell r="AW265">
            <v>16538617.060000001</v>
          </cell>
          <cell r="AX265">
            <v>20918.18</v>
          </cell>
          <cell r="AY265">
            <v>790.63365264090851</v>
          </cell>
          <cell r="AZ265">
            <v>0.17936846402087339</v>
          </cell>
          <cell r="BA265">
            <v>14023282.43</v>
          </cell>
        </row>
        <row r="266">
          <cell r="B266" t="str">
            <v>27010</v>
          </cell>
          <cell r="C266" t="str">
            <v>Tacoma</v>
          </cell>
          <cell r="D266">
            <v>43251596.530000001</v>
          </cell>
          <cell r="E266">
            <v>28909.200000000004</v>
          </cell>
          <cell r="F266">
            <v>1496.1187625392606</v>
          </cell>
          <cell r="G266">
            <v>6.1220851343564628E-2</v>
          </cell>
          <cell r="H266">
            <v>0.32969158394026071</v>
          </cell>
          <cell r="I266">
            <v>40756451.850000001</v>
          </cell>
          <cell r="J266">
            <v>28876.834000000003</v>
          </cell>
          <cell r="K266">
            <v>1411.3892073487002</v>
          </cell>
          <cell r="L266">
            <v>0.2529829038477685</v>
          </cell>
          <cell r="M266">
            <v>0.21266721616580464</v>
          </cell>
          <cell r="N266">
            <v>32527540.260000002</v>
          </cell>
          <cell r="O266">
            <v>28189.130000000005</v>
          </cell>
          <cell r="P266">
            <v>1153.9036593183257</v>
          </cell>
          <cell r="Q266">
            <v>-3.2175768366957735E-2</v>
          </cell>
          <cell r="R266">
            <v>-0.1761313964380147</v>
          </cell>
          <cell r="S266">
            <v>33608933.520000003</v>
          </cell>
          <cell r="T266">
            <v>28027.040000000005</v>
          </cell>
          <cell r="U266">
            <v>1199.1610073700253</v>
          </cell>
          <cell r="V266">
            <v>-0.14874150012565382</v>
          </cell>
          <cell r="W266">
            <v>-0.19231903898347949</v>
          </cell>
          <cell r="X266">
            <v>39481466</v>
          </cell>
          <cell r="Y266">
            <v>28055.413333333334</v>
          </cell>
          <cell r="Z266">
            <v>1407.2673081273442</v>
          </cell>
          <cell r="AA266">
            <v>-5.1191898658583902E-2</v>
          </cell>
          <cell r="AB266">
            <v>-0.13905383020195172</v>
          </cell>
          <cell r="AC266">
            <v>41611645.119999997</v>
          </cell>
          <cell r="AD266">
            <v>28324.081666666669</v>
          </cell>
          <cell r="AE266">
            <v>1469.126011205188</v>
          </cell>
          <cell r="AF266">
            <v>-9.2602425526457297E-2</v>
          </cell>
          <cell r="AG266">
            <v>5.6772109639245408E-2</v>
          </cell>
          <cell r="AH266">
            <v>45858228.289999999</v>
          </cell>
          <cell r="AI266">
            <v>28322.439999999995</v>
          </cell>
          <cell r="AJ266">
            <v>1619.1482192212256</v>
          </cell>
          <cell r="AK266">
            <v>0.16461861852823154</v>
          </cell>
          <cell r="AL266">
            <v>0.39581963663471048</v>
          </cell>
          <cell r="AM266">
            <v>39376176.509999998</v>
          </cell>
          <cell r="AN266">
            <v>27900.562222222223</v>
          </cell>
          <cell r="AO266">
            <v>1411.304051738344</v>
          </cell>
          <cell r="AP266">
            <v>0.19852079850711607</v>
          </cell>
          <cell r="AQ266">
            <v>0.134113422219276</v>
          </cell>
          <cell r="AR266">
            <v>32853978.469999999</v>
          </cell>
          <cell r="AS266">
            <v>28161.249999999996</v>
          </cell>
          <cell r="AT266">
            <v>1166.6377902259312</v>
          </cell>
          <cell r="AU266">
            <v>-5.3739055983063652E-2</v>
          </cell>
          <cell r="AV266">
            <v>0.1711910399615941</v>
          </cell>
          <cell r="AW266">
            <v>34719787.049999997</v>
          </cell>
          <cell r="AX266">
            <v>28448.43</v>
          </cell>
          <cell r="AY266">
            <v>1220.4465079443751</v>
          </cell>
          <cell r="AZ266">
            <v>0.23770408930734852</v>
          </cell>
          <cell r="BA266">
            <v>28051767.260000002</v>
          </cell>
        </row>
        <row r="267">
          <cell r="B267" t="str">
            <v>27019</v>
          </cell>
          <cell r="C267" t="str">
            <v>Carbonado</v>
          </cell>
          <cell r="D267">
            <v>1018932.39</v>
          </cell>
          <cell r="E267">
            <v>170.11</v>
          </cell>
          <cell r="F267">
            <v>5989.8441596613948</v>
          </cell>
          <cell r="G267">
            <v>0.10958787171999465</v>
          </cell>
          <cell r="H267">
            <v>0.26981230554942548</v>
          </cell>
          <cell r="I267">
            <v>918298.06</v>
          </cell>
          <cell r="J267">
            <v>177.15</v>
          </cell>
          <cell r="K267">
            <v>5183.7316398532321</v>
          </cell>
          <cell r="L267">
            <v>0.14439995056999289</v>
          </cell>
          <cell r="M267">
            <v>0.34172868905743803</v>
          </cell>
          <cell r="N267">
            <v>802427.56</v>
          </cell>
          <cell r="O267">
            <v>179.8</v>
          </cell>
          <cell r="P267">
            <v>4462.8896551724138</v>
          </cell>
          <cell r="Q267">
            <v>0.17242987330536089</v>
          </cell>
          <cell r="R267">
            <v>0.19453122965903696</v>
          </cell>
          <cell r="S267">
            <v>684414.12</v>
          </cell>
          <cell r="T267">
            <v>171.23</v>
          </cell>
          <cell r="U267">
            <v>3997.0456111662679</v>
          </cell>
          <cell r="V267">
            <v>1.8850898341038574E-2</v>
          </cell>
          <cell r="W267">
            <v>4.805961676233559E-2</v>
          </cell>
          <cell r="X267">
            <v>671751.01</v>
          </cell>
          <cell r="Y267">
            <v>175.2</v>
          </cell>
          <cell r="Z267">
            <v>3834.195262557078</v>
          </cell>
          <cell r="AA267">
            <v>2.8668295300967601E-2</v>
          </cell>
          <cell r="AB267">
            <v>3.0931758328780423E-2</v>
          </cell>
          <cell r="AC267">
            <v>653029.76</v>
          </cell>
          <cell r="AD267">
            <v>179.05555555555554</v>
          </cell>
          <cell r="AE267">
            <v>3647.0790195470063</v>
          </cell>
          <cell r="AF267">
            <v>2.2003818316871332E-3</v>
          </cell>
          <cell r="AG267">
            <v>9.1906341610204431E-3</v>
          </cell>
          <cell r="AH267">
            <v>651596</v>
          </cell>
          <cell r="AI267">
            <v>173.35999999999999</v>
          </cell>
          <cell r="AJ267">
            <v>3758.6294416243659</v>
          </cell>
          <cell r="AK267">
            <v>6.9749048753678039E-3</v>
          </cell>
          <cell r="AL267">
            <v>5.0912948326957572E-2</v>
          </cell>
          <cell r="AM267">
            <v>647082.66</v>
          </cell>
          <cell r="AN267">
            <v>170.10999999999999</v>
          </cell>
          <cell r="AO267">
            <v>3803.9072364940339</v>
          </cell>
          <cell r="AP267">
            <v>4.3633702527103128E-2</v>
          </cell>
          <cell r="AQ267">
            <v>4.2953559874311056E-2</v>
          </cell>
          <cell r="AR267">
            <v>620028.52</v>
          </cell>
          <cell r="AS267">
            <v>173.95</v>
          </cell>
          <cell r="AT267">
            <v>3564.406553607359</v>
          </cell>
          <cell r="AU267">
            <v>-6.5170629421524738E-4</v>
          </cell>
          <cell r="AV267">
            <v>0.10618415563280889</v>
          </cell>
          <cell r="AW267">
            <v>620432.86</v>
          </cell>
          <cell r="AX267">
            <v>171.44</v>
          </cell>
          <cell r="AY267">
            <v>3618.9504199720018</v>
          </cell>
          <cell r="AZ267">
            <v>0.10690553293572479</v>
          </cell>
          <cell r="BA267">
            <v>560511.12</v>
          </cell>
        </row>
        <row r="268">
          <cell r="B268" t="str">
            <v>27083</v>
          </cell>
          <cell r="C268" t="str">
            <v>University Place</v>
          </cell>
          <cell r="D268">
            <v>7637620.6100000003</v>
          </cell>
          <cell r="E268">
            <v>5626.7999999999993</v>
          </cell>
          <cell r="F268">
            <v>1357.3648627994601</v>
          </cell>
          <cell r="G268">
            <v>6.2260792991369746E-2</v>
          </cell>
          <cell r="H268">
            <v>3.5232579729938152E-2</v>
          </cell>
          <cell r="I268">
            <v>7189967.5300000003</v>
          </cell>
          <cell r="J268">
            <v>5455.079999999999</v>
          </cell>
          <cell r="K268">
            <v>1318.0315467417529</v>
          </cell>
          <cell r="L268">
            <v>-2.5444046734812684E-2</v>
          </cell>
          <cell r="M268">
            <v>-5.2865801279809305E-2</v>
          </cell>
          <cell r="N268">
            <v>7377685.71</v>
          </cell>
          <cell r="O268">
            <v>5462.16</v>
          </cell>
          <cell r="P268">
            <v>1350.6901500505294</v>
          </cell>
          <cell r="Q268">
            <v>-2.8137691276854639E-2</v>
          </cell>
          <cell r="R268">
            <v>-2.2219764576272807E-2</v>
          </cell>
          <cell r="S268">
            <v>7591287</v>
          </cell>
          <cell r="T268">
            <v>5478.0999999999985</v>
          </cell>
          <cell r="U268">
            <v>1385.7518117595521</v>
          </cell>
          <cell r="V268">
            <v>6.0892645464941829E-3</v>
          </cell>
          <cell r="W268">
            <v>7.4058316520094506E-3</v>
          </cell>
          <cell r="X268">
            <v>7545341.4199999999</v>
          </cell>
          <cell r="Y268">
            <v>5421.6926666666659</v>
          </cell>
          <cell r="Z268">
            <v>1391.6947868310256</v>
          </cell>
          <cell r="AA268">
            <v>1.3085987018345978E-3</v>
          </cell>
          <cell r="AB268">
            <v>0.22389729224109164</v>
          </cell>
          <cell r="AC268">
            <v>7535480.5</v>
          </cell>
          <cell r="AD268">
            <v>5410.5161111111101</v>
          </cell>
          <cell r="AE268">
            <v>1392.7470772196823</v>
          </cell>
          <cell r="AF268">
            <v>0.22229779493338653</v>
          </cell>
          <cell r="AG268">
            <v>0.8122593535870245</v>
          </cell>
          <cell r="AH268">
            <v>6165011.9400000004</v>
          </cell>
          <cell r="AI268">
            <v>5401.98</v>
          </cell>
          <cell r="AJ268">
            <v>1141.2504192907047</v>
          </cell>
          <cell r="AK268">
            <v>0.48266597640862963</v>
          </cell>
          <cell r="AL268">
            <v>0.49483052960892038</v>
          </cell>
          <cell r="AM268">
            <v>4158058.55</v>
          </cell>
          <cell r="AN268">
            <v>5251.3166666666666</v>
          </cell>
          <cell r="AO268">
            <v>791.81257081557317</v>
          </cell>
          <cell r="AP268">
            <v>8.2045136219799138E-3</v>
          </cell>
          <cell r="AQ268">
            <v>-2.6062160409838168E-2</v>
          </cell>
          <cell r="AR268">
            <v>4124221.32</v>
          </cell>
          <cell r="AS268">
            <v>5286.7899999999991</v>
          </cell>
          <cell r="AT268">
            <v>780.09932681267856</v>
          </cell>
          <cell r="AU268">
            <v>-3.3987820495580683E-2</v>
          </cell>
          <cell r="AV268">
            <v>0.23170454176382477</v>
          </cell>
          <cell r="AW268">
            <v>4269326.42</v>
          </cell>
          <cell r="AX268">
            <v>5271.07</v>
          </cell>
          <cell r="AY268">
            <v>809.95441532743826</v>
          </cell>
          <cell r="AZ268">
            <v>0.27504038551119525</v>
          </cell>
          <cell r="BA268">
            <v>3348385.25</v>
          </cell>
        </row>
        <row r="269">
          <cell r="B269" t="str">
            <v>27320</v>
          </cell>
          <cell r="C269" t="str">
            <v>Sumner</v>
          </cell>
          <cell r="D269">
            <v>8846853.3900000006</v>
          </cell>
          <cell r="E269">
            <v>9098.909999999998</v>
          </cell>
          <cell r="F269">
            <v>972.29815329528515</v>
          </cell>
          <cell r="G269">
            <v>0.17046410659216865</v>
          </cell>
          <cell r="H269">
            <v>-0.11797292566298886</v>
          </cell>
          <cell r="I269">
            <v>7558414.9400000004</v>
          </cell>
          <cell r="J269">
            <v>8694.9599999999991</v>
          </cell>
          <cell r="K269">
            <v>869.28691333830182</v>
          </cell>
          <cell r="L269">
            <v>-0.24642962618900646</v>
          </cell>
          <cell r="M269">
            <v>-8.9644173969454219E-2</v>
          </cell>
          <cell r="N269">
            <v>10030138.130000001</v>
          </cell>
          <cell r="O269">
            <v>8429.75</v>
          </cell>
          <cell r="P269">
            <v>1189.8500109730419</v>
          </cell>
          <cell r="Q269">
            <v>0.20805681548579072</v>
          </cell>
          <cell r="R269">
            <v>0.28340533549700297</v>
          </cell>
          <cell r="S269">
            <v>8302703.9800000004</v>
          </cell>
          <cell r="T269">
            <v>8120.0999999999995</v>
          </cell>
          <cell r="U269">
            <v>1022.4878979322916</v>
          </cell>
          <cell r="V269">
            <v>6.2371669151100893E-2</v>
          </cell>
          <cell r="W269">
            <v>0.15060140211745424</v>
          </cell>
          <cell r="X269">
            <v>7815253.5700000003</v>
          </cell>
          <cell r="Y269">
            <v>7996.3396666666677</v>
          </cell>
          <cell r="Z269">
            <v>977.35387637151803</v>
          </cell>
          <cell r="AA269">
            <v>8.3049779590653267E-2</v>
          </cell>
          <cell r="AB269">
            <v>9.594200105796559E-2</v>
          </cell>
          <cell r="AC269">
            <v>7215968.9400000004</v>
          </cell>
          <cell r="AD269">
            <v>7915.1944444444443</v>
          </cell>
          <cell r="AE269">
            <v>911.66035031075955</v>
          </cell>
          <cell r="AF269">
            <v>1.1903627802024981E-2</v>
          </cell>
          <cell r="AG269">
            <v>0.10319579432311904</v>
          </cell>
          <cell r="AH269">
            <v>7131083.1799999997</v>
          </cell>
          <cell r="AI269">
            <v>7858.04</v>
          </cell>
          <cell r="AJ269">
            <v>907.48878600770672</v>
          </cell>
          <cell r="AK269">
            <v>9.0218242145639393E-2</v>
          </cell>
          <cell r="AL269">
            <v>7.5038800329909242E-2</v>
          </cell>
          <cell r="AM269">
            <v>6540968.5</v>
          </cell>
          <cell r="AN269">
            <v>7963.9155555555544</v>
          </cell>
          <cell r="AO269">
            <v>821.32569768863016</v>
          </cell>
          <cell r="AP269">
            <v>-1.3923305654706132E-2</v>
          </cell>
          <cell r="AQ269">
            <v>6.1804211535442577E-2</v>
          </cell>
          <cell r="AR269">
            <v>6633326.3300000001</v>
          </cell>
          <cell r="AS269">
            <v>7973.28</v>
          </cell>
          <cell r="AT269">
            <v>831.94448583268115</v>
          </cell>
          <cell r="AU269">
            <v>7.6796782262892882E-2</v>
          </cell>
          <cell r="AV269">
            <v>-0.10102853877407306</v>
          </cell>
          <cell r="AW269">
            <v>6160239.7400000002</v>
          </cell>
          <cell r="AX269">
            <v>8034.26</v>
          </cell>
          <cell r="AY269">
            <v>766.74637614416258</v>
          </cell>
          <cell r="AZ269">
            <v>-0.16514287929358898</v>
          </cell>
          <cell r="BA269">
            <v>7378795.2300000004</v>
          </cell>
        </row>
        <row r="270">
          <cell r="B270" t="str">
            <v>27343</v>
          </cell>
          <cell r="C270" t="str">
            <v>Dieringer</v>
          </cell>
          <cell r="D270">
            <v>998779.06</v>
          </cell>
          <cell r="E270">
            <v>1496.48</v>
          </cell>
          <cell r="F270">
            <v>667.41891639046298</v>
          </cell>
          <cell r="G270">
            <v>0.47048820819817028</v>
          </cell>
          <cell r="H270">
            <v>0.45903914443937255</v>
          </cell>
          <cell r="I270">
            <v>679215.96</v>
          </cell>
          <cell r="J270">
            <v>1482.8500000000001</v>
          </cell>
          <cell r="K270">
            <v>458.04765148194349</v>
          </cell>
          <cell r="L270">
            <v>-7.785892940159393E-3</v>
          </cell>
          <cell r="M270">
            <v>0.18482854327235987</v>
          </cell>
          <cell r="N270">
            <v>684545.76</v>
          </cell>
          <cell r="O270">
            <v>1446.45</v>
          </cell>
          <cell r="P270">
            <v>473.25919319713779</v>
          </cell>
          <cell r="Q270">
            <v>0.19412587952743415</v>
          </cell>
          <cell r="R270">
            <v>-0.12098199253268586</v>
          </cell>
          <cell r="S270">
            <v>573260.97</v>
          </cell>
          <cell r="T270">
            <v>1427.01</v>
          </cell>
          <cell r="U270">
            <v>401.72176088464693</v>
          </cell>
          <cell r="V270">
            <v>-0.26388162040740754</v>
          </cell>
          <cell r="W270">
            <v>-0.23061340928531252</v>
          </cell>
          <cell r="X270">
            <v>778761.93</v>
          </cell>
          <cell r="Y270">
            <v>1408.7760000000001</v>
          </cell>
          <cell r="Z270">
            <v>552.79329716008795</v>
          </cell>
          <cell r="AA270">
            <v>4.5194104704337663E-2</v>
          </cell>
          <cell r="AB270">
            <v>-9.1427415606945894E-2</v>
          </cell>
          <cell r="AC270">
            <v>745088.33</v>
          </cell>
          <cell r="AD270">
            <v>1372.1727777777776</v>
          </cell>
          <cell r="AE270">
            <v>542.99891534553274</v>
          </cell>
          <cell r="AF270">
            <v>-0.13071401732593083</v>
          </cell>
          <cell r="AG270">
            <v>4.3103559308204982E-2</v>
          </cell>
          <cell r="AH270">
            <v>857126.82</v>
          </cell>
          <cell r="AI270">
            <v>1330.3000000000002</v>
          </cell>
          <cell r="AJ270">
            <v>644.31092234834239</v>
          </cell>
          <cell r="AK270">
            <v>0.19995442247836995</v>
          </cell>
          <cell r="AL270">
            <v>-5.2235525205533366E-2</v>
          </cell>
          <cell r="AM270">
            <v>714299.48</v>
          </cell>
          <cell r="AN270">
            <v>1212.2700000000002</v>
          </cell>
          <cell r="AO270">
            <v>589.22474366271524</v>
          </cell>
          <cell r="AP270">
            <v>-0.21016627211809724</v>
          </cell>
          <cell r="AQ270">
            <v>0.11866947801682112</v>
          </cell>
          <cell r="AR270">
            <v>904366.9</v>
          </cell>
          <cell r="AS270">
            <v>1194.6100000000001</v>
          </cell>
          <cell r="AT270">
            <v>757.03945220615924</v>
          </cell>
          <cell r="AU270">
            <v>0.41633541152611608</v>
          </cell>
          <cell r="AV270">
            <v>0.24445586934540511</v>
          </cell>
          <cell r="AW270">
            <v>638525.93999999994</v>
          </cell>
          <cell r="AX270">
            <v>1165.24</v>
          </cell>
          <cell r="AY270">
            <v>547.97804744087045</v>
          </cell>
          <cell r="AZ270">
            <v>-0.12135511177787257</v>
          </cell>
          <cell r="BA270">
            <v>726716.73</v>
          </cell>
        </row>
        <row r="271">
          <cell r="B271" t="str">
            <v>27344</v>
          </cell>
          <cell r="C271" t="str">
            <v>Orting</v>
          </cell>
          <cell r="D271">
            <v>3199511.45</v>
          </cell>
          <cell r="E271">
            <v>2486.33</v>
          </cell>
          <cell r="F271">
            <v>1286.8410267341826</v>
          </cell>
          <cell r="G271">
            <v>0.14513756982849071</v>
          </cell>
          <cell r="H271">
            <v>0.39546825671524016</v>
          </cell>
          <cell r="I271">
            <v>2793997.45</v>
          </cell>
          <cell r="J271">
            <v>2303.2699999999995</v>
          </cell>
          <cell r="K271">
            <v>1213.0568496094686</v>
          </cell>
          <cell r="L271">
            <v>0.21860315605944353</v>
          </cell>
          <cell r="M271">
            <v>8.3385421380914787E-2</v>
          </cell>
          <cell r="N271">
            <v>2292786.98</v>
          </cell>
          <cell r="O271">
            <v>2266.4699999999998</v>
          </cell>
          <cell r="P271">
            <v>1011.6114398161018</v>
          </cell>
          <cell r="Q271">
            <v>-0.11096125429034488</v>
          </cell>
          <cell r="R271">
            <v>-0.12053377458894103</v>
          </cell>
          <cell r="S271">
            <v>2578950.5699999998</v>
          </cell>
          <cell r="T271">
            <v>2277.9300000000003</v>
          </cell>
          <cell r="U271">
            <v>1132.1465409384834</v>
          </cell>
          <cell r="V271">
            <v>-1.0767270093448076E-2</v>
          </cell>
          <cell r="W271">
            <v>0.46289744718765252</v>
          </cell>
          <cell r="X271">
            <v>2607021.0699999998</v>
          </cell>
          <cell r="Y271">
            <v>2274.1021111111118</v>
          </cell>
          <cell r="Z271">
            <v>1146.3957828728394</v>
          </cell>
          <cell r="AA271">
            <v>0.47882030482942617</v>
          </cell>
          <cell r="AB271">
            <v>0.83618041358590645</v>
          </cell>
          <cell r="AC271">
            <v>1762905.92</v>
          </cell>
          <cell r="AD271">
            <v>2222.4044444444435</v>
          </cell>
          <cell r="AE271">
            <v>793.24261810531573</v>
          </cell>
          <cell r="AF271">
            <v>0.24165215177898158</v>
          </cell>
          <cell r="AG271">
            <v>0.50116875587912835</v>
          </cell>
          <cell r="AH271">
            <v>1419806.6</v>
          </cell>
          <cell r="AI271">
            <v>2222.9399999999996</v>
          </cell>
          <cell r="AJ271">
            <v>638.70666774631809</v>
          </cell>
          <cell r="AK271">
            <v>0.20900910430374839</v>
          </cell>
          <cell r="AL271">
            <v>0.76161232810230728</v>
          </cell>
          <cell r="AM271">
            <v>1174355.5900000001</v>
          </cell>
          <cell r="AN271">
            <v>2187.557777777778</v>
          </cell>
          <cell r="AO271">
            <v>536.83409047735631</v>
          </cell>
          <cell r="AP271">
            <v>0.45707118485000608</v>
          </cell>
          <cell r="AQ271">
            <v>0.61057837543686244</v>
          </cell>
          <cell r="AR271">
            <v>805969.95</v>
          </cell>
          <cell r="AS271">
            <v>2075.9099999999994</v>
          </cell>
          <cell r="AT271">
            <v>388.24898478257739</v>
          </cell>
          <cell r="AU271">
            <v>0.10535325396793067</v>
          </cell>
          <cell r="AV271">
            <v>3.3997143623927438E-2</v>
          </cell>
          <cell r="AW271">
            <v>729151.47</v>
          </cell>
          <cell r="AX271">
            <v>2043.28</v>
          </cell>
          <cell r="AY271">
            <v>356.85342684311496</v>
          </cell>
          <cell r="AZ271">
            <v>-6.4555028076185919E-2</v>
          </cell>
          <cell r="BA271">
            <v>779470.19</v>
          </cell>
        </row>
        <row r="272">
          <cell r="B272" t="str">
            <v>27400</v>
          </cell>
          <cell r="C272" t="str">
            <v>Clover Park</v>
          </cell>
          <cell r="D272">
            <v>21470756.899999999</v>
          </cell>
          <cell r="E272">
            <v>12671.419999999998</v>
          </cell>
          <cell r="F272">
            <v>1694.4239003994817</v>
          </cell>
          <cell r="G272">
            <v>0.32576234213843824</v>
          </cell>
          <cell r="H272">
            <v>0.46607994253737328</v>
          </cell>
          <cell r="I272">
            <v>16195026.98</v>
          </cell>
          <cell r="J272">
            <v>12264.29</v>
          </cell>
          <cell r="K272">
            <v>1320.5026120549987</v>
          </cell>
          <cell r="L272">
            <v>0.10583918092936966</v>
          </cell>
          <cell r="M272">
            <v>0.26219322549002477</v>
          </cell>
          <cell r="N272">
            <v>14645011.01</v>
          </cell>
          <cell r="O272">
            <v>12214.339999999998</v>
          </cell>
          <cell r="P272">
            <v>1199.0014204615231</v>
          </cell>
          <cell r="Q272">
            <v>0.14138949610127943</v>
          </cell>
          <cell r="R272">
            <v>0.10624761858095556</v>
          </cell>
          <cell r="S272">
            <v>12830861.91</v>
          </cell>
          <cell r="T272">
            <v>11987.170000000002</v>
          </cell>
          <cell r="U272">
            <v>1070.3829102281854</v>
          </cell>
          <cell r="V272">
            <v>-3.078868137507864E-2</v>
          </cell>
          <cell r="W272">
            <v>-8.1682616632114707E-2</v>
          </cell>
          <cell r="X272">
            <v>13238456.529999999</v>
          </cell>
          <cell r="Y272">
            <v>11846.461888888887</v>
          </cell>
          <cell r="Z272">
            <v>1117.5029856312374</v>
          </cell>
          <cell r="AA272">
            <v>-5.2510669529986884E-2</v>
          </cell>
          <cell r="AB272">
            <v>-0.13227011763730434</v>
          </cell>
          <cell r="AC272">
            <v>13972143.119999999</v>
          </cell>
          <cell r="AD272">
            <v>11586.472777777777</v>
          </cell>
          <cell r="AE272">
            <v>1205.901346162726</v>
          </cell>
          <cell r="AF272">
            <v>-8.4179784977369471E-2</v>
          </cell>
          <cell r="AG272">
            <v>4.9576046983674654E-2</v>
          </cell>
          <cell r="AH272">
            <v>15256425.76</v>
          </cell>
          <cell r="AI272">
            <v>11596.020000000002</v>
          </cell>
          <cell r="AJ272">
            <v>1315.6605249042341</v>
          </cell>
          <cell r="AK272">
            <v>0.14605031617230566</v>
          </cell>
          <cell r="AL272">
            <v>0.29897632189849227</v>
          </cell>
          <cell r="AM272">
            <v>13312177.960000001</v>
          </cell>
          <cell r="AN272">
            <v>11342.100000000002</v>
          </cell>
          <cell r="AO272">
            <v>1173.6960492325054</v>
          </cell>
          <cell r="AP272">
            <v>0.13343742728237651</v>
          </cell>
          <cell r="AQ272">
            <v>0.11236993851871829</v>
          </cell>
          <cell r="AR272">
            <v>11744960.630000001</v>
          </cell>
          <cell r="AS272">
            <v>11494.439999999999</v>
          </cell>
          <cell r="AT272">
            <v>1021.7949399883772</v>
          </cell>
          <cell r="AU272">
            <v>-1.858725347915444E-2</v>
          </cell>
          <cell r="AV272">
            <v>-4.8087541141615849E-4</v>
          </cell>
          <cell r="AW272">
            <v>11967401.76</v>
          </cell>
          <cell r="AX272">
            <v>11134.22</v>
          </cell>
          <cell r="AY272">
            <v>1074.8307254571941</v>
          </cell>
          <cell r="AZ272">
            <v>1.8449299881142002E-2</v>
          </cell>
          <cell r="BA272">
            <v>11750611.210000001</v>
          </cell>
        </row>
        <row r="273">
          <cell r="B273" t="str">
            <v>27401</v>
          </cell>
          <cell r="C273" t="str">
            <v>Peninsula</v>
          </cell>
          <cell r="D273">
            <v>10569754.960000001</v>
          </cell>
          <cell r="E273">
            <v>8694.7900000000009</v>
          </cell>
          <cell r="F273">
            <v>1215.6423513391353</v>
          </cell>
          <cell r="G273">
            <v>0.11628545812070203</v>
          </cell>
          <cell r="H273">
            <v>0.32199924048695006</v>
          </cell>
          <cell r="I273">
            <v>9468684.6300000008</v>
          </cell>
          <cell r="J273">
            <v>8663.81</v>
          </cell>
          <cell r="K273">
            <v>1092.9007711387947</v>
          </cell>
          <cell r="L273">
            <v>0.18428420872970339</v>
          </cell>
          <cell r="M273">
            <v>0.30129644364739994</v>
          </cell>
          <cell r="N273">
            <v>7995280.6600000001</v>
          </cell>
          <cell r="O273">
            <v>8746.869999999999</v>
          </cell>
          <cell r="P273">
            <v>914.07333823413421</v>
          </cell>
          <cell r="Q273">
            <v>9.8804184042280821E-2</v>
          </cell>
          <cell r="R273">
            <v>6.4775261715788813E-3</v>
          </cell>
          <cell r="S273">
            <v>7276347.1200000001</v>
          </cell>
          <cell r="T273">
            <v>8860.2000000000007</v>
          </cell>
          <cell r="U273">
            <v>821.23960181485745</v>
          </cell>
          <cell r="V273">
            <v>-8.4024669009769001E-2</v>
          </cell>
          <cell r="W273">
            <v>-0.11615718794399034</v>
          </cell>
          <cell r="X273">
            <v>7943824.3300000001</v>
          </cell>
          <cell r="Y273">
            <v>8910.1674444444434</v>
          </cell>
          <cell r="Z273">
            <v>891.54602082736778</v>
          </cell>
          <cell r="AA273">
            <v>-3.5080113892897023E-2</v>
          </cell>
          <cell r="AB273">
            <v>-4.9931657671363212E-2</v>
          </cell>
          <cell r="AC273">
            <v>8232625.7800000003</v>
          </cell>
          <cell r="AD273">
            <v>8952.5855555555536</v>
          </cell>
          <cell r="AE273">
            <v>919.58079919060026</v>
          </cell>
          <cell r="AF273">
            <v>-1.5391478600760978E-2</v>
          </cell>
          <cell r="AG273">
            <v>0.41260166769556655</v>
          </cell>
          <cell r="AH273">
            <v>8361318.8399999999</v>
          </cell>
          <cell r="AI273">
            <v>9009.8000000000011</v>
          </cell>
          <cell r="AJ273">
            <v>928.0249106528446</v>
          </cell>
          <cell r="AK273">
            <v>0.43468356914898659</v>
          </cell>
          <cell r="AL273">
            <v>0.32317347033817173</v>
          </cell>
          <cell r="AM273">
            <v>5827988.1500000004</v>
          </cell>
          <cell r="AN273">
            <v>9098.4111111111106</v>
          </cell>
          <cell r="AO273">
            <v>640.55010032276709</v>
          </cell>
          <cell r="AP273">
            <v>-7.772452491176117E-2</v>
          </cell>
          <cell r="AQ273">
            <v>2.4956254741168912E-2</v>
          </cell>
          <cell r="AR273">
            <v>6319140.3300000001</v>
          </cell>
          <cell r="AS273">
            <v>9142.49</v>
          </cell>
          <cell r="AT273">
            <v>691.18372894036531</v>
          </cell>
          <cell r="AU273">
            <v>0.11133417555433324</v>
          </cell>
          <cell r="AV273">
            <v>-3.8591569905696697E-2</v>
          </cell>
          <cell r="AW273">
            <v>5686084.7699999996</v>
          </cell>
          <cell r="AX273">
            <v>9205.61</v>
          </cell>
          <cell r="AY273">
            <v>617.67604428169341</v>
          </cell>
          <cell r="AZ273">
            <v>-0.1349060874378735</v>
          </cell>
          <cell r="BA273">
            <v>6572794.7999999998</v>
          </cell>
        </row>
        <row r="274">
          <cell r="B274" t="str">
            <v>27402</v>
          </cell>
          <cell r="C274" t="str">
            <v>Franklin Pierce</v>
          </cell>
          <cell r="D274">
            <v>17119899.59</v>
          </cell>
          <cell r="E274">
            <v>7739.739999999998</v>
          </cell>
          <cell r="F274">
            <v>2211.9476351918802</v>
          </cell>
          <cell r="G274">
            <v>0.8605619440379807</v>
          </cell>
          <cell r="H274">
            <v>0.41137533426955564</v>
          </cell>
          <cell r="I274">
            <v>9201467.1400000006</v>
          </cell>
          <cell r="J274">
            <v>7658.7100000000009</v>
          </cell>
          <cell r="K274">
            <v>1201.4382500447202</v>
          </cell>
          <cell r="L274">
            <v>-0.24142523779324146</v>
          </cell>
          <cell r="M274">
            <v>-5.1701515893854057E-2</v>
          </cell>
          <cell r="N274">
            <v>12129941.039999999</v>
          </cell>
          <cell r="O274">
            <v>7546.8399999999992</v>
          </cell>
          <cell r="P274">
            <v>1607.2874262605276</v>
          </cell>
          <cell r="Q274">
            <v>0.25010550225460304</v>
          </cell>
          <cell r="R274">
            <v>0.33342944478591657</v>
          </cell>
          <cell r="S274">
            <v>9703133.8699999992</v>
          </cell>
          <cell r="T274">
            <v>7313.8499999999985</v>
          </cell>
          <cell r="U274">
            <v>1326.6793644933928</v>
          </cell>
          <cell r="V274">
            <v>6.6653528347036542E-2</v>
          </cell>
          <cell r="W274">
            <v>0.51453371407069037</v>
          </cell>
          <cell r="X274">
            <v>9096800.0500000007</v>
          </cell>
          <cell r="Y274">
            <v>7286.9451111111121</v>
          </cell>
          <cell r="Z274">
            <v>1248.3695034465441</v>
          </cell>
          <cell r="AA274">
            <v>0.41989284600944543</v>
          </cell>
          <cell r="AB274">
            <v>0.89629638380213128</v>
          </cell>
          <cell r="AC274">
            <v>6406680.6699999999</v>
          </cell>
          <cell r="AD274">
            <v>7369.3899999999967</v>
          </cell>
          <cell r="AE274">
            <v>869.36376959287031</v>
          </cell>
          <cell r="AF274">
            <v>0.33552076773370598</v>
          </cell>
          <cell r="AG274">
            <v>0.52290681297797859</v>
          </cell>
          <cell r="AH274">
            <v>4797140.43</v>
          </cell>
          <cell r="AI274">
            <v>7416.41</v>
          </cell>
          <cell r="AJ274">
            <v>646.82783583971218</v>
          </cell>
          <cell r="AK274">
            <v>0.14030934581590587</v>
          </cell>
          <cell r="AL274">
            <v>0.81427769331567046</v>
          </cell>
          <cell r="AM274">
            <v>4206876.3600000003</v>
          </cell>
          <cell r="AN274">
            <v>7292.782222222223</v>
          </cell>
          <cell r="AO274">
            <v>576.85479036807169</v>
          </cell>
          <cell r="AP274">
            <v>0.59103992260760752</v>
          </cell>
          <cell r="AQ274">
            <v>0.56923709238819775</v>
          </cell>
          <cell r="AR274">
            <v>2644104.84</v>
          </cell>
          <cell r="AS274">
            <v>7319.16</v>
          </cell>
          <cell r="AT274">
            <v>361.25796402865899</v>
          </cell>
          <cell r="AU274">
            <v>-1.3703509201501606E-2</v>
          </cell>
          <cell r="AV274">
            <v>7.402726153307615E-2</v>
          </cell>
          <cell r="AW274">
            <v>2680841.7799999998</v>
          </cell>
          <cell r="AX274">
            <v>7352.53</v>
          </cell>
          <cell r="AY274">
            <v>364.6148713436055</v>
          </cell>
          <cell r="AZ274">
            <v>8.8949693680397832E-2</v>
          </cell>
          <cell r="BA274">
            <v>2461860.08</v>
          </cell>
        </row>
        <row r="275">
          <cell r="B275" t="str">
            <v>27403</v>
          </cell>
          <cell r="C275" t="str">
            <v>Bethel</v>
          </cell>
          <cell r="D275">
            <v>41924717.840000004</v>
          </cell>
          <cell r="E275">
            <v>19317.32</v>
          </cell>
          <cell r="F275">
            <v>2170.3175098823235</v>
          </cell>
          <cell r="G275">
            <v>0.57756860836173873</v>
          </cell>
          <cell r="H275">
            <v>0.94472365988455087</v>
          </cell>
          <cell r="I275">
            <v>26575527.440000001</v>
          </cell>
          <cell r="J275">
            <v>18272.570000000003</v>
          </cell>
          <cell r="K275">
            <v>1454.3946166302821</v>
          </cell>
          <cell r="L275">
            <v>0.23273476004577226</v>
          </cell>
          <cell r="M275">
            <v>0.38787689015197452</v>
          </cell>
          <cell r="N275">
            <v>21558187.780000001</v>
          </cell>
          <cell r="O275">
            <v>18038.699999999997</v>
          </cell>
          <cell r="P275">
            <v>1195.1076175112401</v>
          </cell>
          <cell r="Q275">
            <v>0.12585199601286631</v>
          </cell>
          <cell r="R275">
            <v>0.38718382912264798</v>
          </cell>
          <cell r="S275">
            <v>19148331.98</v>
          </cell>
          <cell r="T275">
            <v>17564.45</v>
          </cell>
          <cell r="U275">
            <v>1090.1754384566552</v>
          </cell>
          <cell r="V275">
            <v>0.23211917200064647</v>
          </cell>
          <cell r="W275">
            <v>0.2827969833267468</v>
          </cell>
          <cell r="X275">
            <v>15540973.970000001</v>
          </cell>
          <cell r="Y275">
            <v>17392.329222222226</v>
          </cell>
          <cell r="Z275">
            <v>893.55334592811505</v>
          </cell>
          <cell r="AA275">
            <v>4.1130608530189912E-2</v>
          </cell>
          <cell r="AB275">
            <v>-0.194367879082815</v>
          </cell>
          <cell r="AC275">
            <v>14927016.689999999</v>
          </cell>
          <cell r="AD275">
            <v>17348.725555555568</v>
          </cell>
          <cell r="AE275">
            <v>860.40998471037165</v>
          </cell>
          <cell r="AF275">
            <v>-0.22619495160695405</v>
          </cell>
          <cell r="AG275">
            <v>-0.20844173204915895</v>
          </cell>
          <cell r="AH275">
            <v>19290410.059999999</v>
          </cell>
          <cell r="AI275">
            <v>17127.929999999997</v>
          </cell>
          <cell r="AJ275">
            <v>1126.2546063651594</v>
          </cell>
          <cell r="AK275">
            <v>2.2942754889830531E-2</v>
          </cell>
          <cell r="AL275">
            <v>0.13783457848365968</v>
          </cell>
          <cell r="AM275">
            <v>18857761.07</v>
          </cell>
          <cell r="AN275">
            <v>17326.03222222222</v>
          </cell>
          <cell r="AO275">
            <v>1088.4062102697233</v>
          </cell>
          <cell r="AP275">
            <v>0.11231500789719442</v>
          </cell>
          <cell r="AQ275">
            <v>0.24124555900647951</v>
          </cell>
          <cell r="AR275">
            <v>16953615.600000001</v>
          </cell>
          <cell r="AS275">
            <v>17310.089999999997</v>
          </cell>
          <cell r="AT275">
            <v>979.40655421202348</v>
          </cell>
          <cell r="AU275">
            <v>0.11591190462585349</v>
          </cell>
          <cell r="AV275">
            <v>0.27215587750883552</v>
          </cell>
          <cell r="AW275">
            <v>15192611.109999999</v>
          </cell>
          <cell r="AX275">
            <v>17358.55</v>
          </cell>
          <cell r="AY275">
            <v>875.22351290862423</v>
          </cell>
          <cell r="AZ275">
            <v>0.14001461247549646</v>
          </cell>
          <cell r="BA275">
            <v>13326681.029999999</v>
          </cell>
        </row>
        <row r="276">
          <cell r="B276" t="str">
            <v>27404</v>
          </cell>
          <cell r="C276" t="str">
            <v>Eatonville</v>
          </cell>
          <cell r="D276">
            <v>1983763.05</v>
          </cell>
          <cell r="E276">
            <v>1965.67</v>
          </cell>
          <cell r="F276">
            <v>1009.2045205960309</v>
          </cell>
          <cell r="G276">
            <v>-0.21971960877920918</v>
          </cell>
          <cell r="H276">
            <v>-0.33334621880781079</v>
          </cell>
          <cell r="I276">
            <v>2542372.04</v>
          </cell>
          <cell r="J276">
            <v>1843.89</v>
          </cell>
          <cell r="K276">
            <v>1378.8089528117187</v>
          </cell>
          <cell r="L276">
            <v>-0.14562279317416477</v>
          </cell>
          <cell r="M276">
            <v>-0.18210245481953466</v>
          </cell>
          <cell r="N276">
            <v>2975702.09</v>
          </cell>
          <cell r="O276">
            <v>1806.8700000000001</v>
          </cell>
          <cell r="P276">
            <v>1646.8822272770037</v>
          </cell>
          <cell r="Q276">
            <v>-4.2697372254227609E-2</v>
          </cell>
          <cell r="R276">
            <v>-0.15296595734231169</v>
          </cell>
          <cell r="S276">
            <v>3108423.61</v>
          </cell>
          <cell r="T276">
            <v>1860.9999999999998</v>
          </cell>
          <cell r="U276">
            <v>1670.2974798495434</v>
          </cell>
          <cell r="V276">
            <v>-0.11518675692736921</v>
          </cell>
          <cell r="W276">
            <v>-0.35744439734229499</v>
          </cell>
          <cell r="X276">
            <v>3513084.41</v>
          </cell>
          <cell r="Y276">
            <v>1907.1728888888883</v>
          </cell>
          <cell r="Z276">
            <v>1842.0377252985752</v>
          </cell>
          <cell r="AA276">
            <v>-0.27379522437260784</v>
          </cell>
          <cell r="AB276">
            <v>-0.35351925466730955</v>
          </cell>
          <cell r="AC276">
            <v>4837594.75</v>
          </cell>
          <cell r="AD276">
            <v>1944.0799999999997</v>
          </cell>
          <cell r="AE276">
            <v>2488.3722634870996</v>
          </cell>
          <cell r="AF276">
            <v>-0.10978174885427522</v>
          </cell>
          <cell r="AG276">
            <v>-1.4299123106295846E-2</v>
          </cell>
          <cell r="AH276">
            <v>5434167.1200000001</v>
          </cell>
          <cell r="AI276">
            <v>2009.6100000000004</v>
          </cell>
          <cell r="AJ276">
            <v>2704.0904056010863</v>
          </cell>
          <cell r="AK276">
            <v>0.1072575468151678</v>
          </cell>
          <cell r="AL276">
            <v>0.22183940047726894</v>
          </cell>
          <cell r="AM276">
            <v>4907771.58</v>
          </cell>
          <cell r="AN276">
            <v>1982.5666666666666</v>
          </cell>
          <cell r="AO276">
            <v>2475.463580880004</v>
          </cell>
          <cell r="AP276">
            <v>0.1034825673500043</v>
          </cell>
          <cell r="AQ276">
            <v>0.20000897261181402</v>
          </cell>
          <cell r="AR276">
            <v>4447529.78</v>
          </cell>
          <cell r="AS276">
            <v>2038.3400000000001</v>
          </cell>
          <cell r="AT276">
            <v>2181.9371547435658</v>
          </cell>
          <cell r="AU276">
            <v>8.7474336358222993E-2</v>
          </cell>
          <cell r="AV276">
            <v>0.47610068764026148</v>
          </cell>
          <cell r="AW276">
            <v>4089779.07</v>
          </cell>
          <cell r="AX276">
            <v>2102.8000000000002</v>
          </cell>
          <cell r="AY276">
            <v>1944.9206153699827</v>
          </cell>
          <cell r="AZ276">
            <v>0.35736599778849565</v>
          </cell>
          <cell r="BA276">
            <v>3013026.02</v>
          </cell>
        </row>
        <row r="277">
          <cell r="B277" t="str">
            <v>27416</v>
          </cell>
          <cell r="C277" t="str">
            <v>White River</v>
          </cell>
          <cell r="D277">
            <v>8389880.5299999993</v>
          </cell>
          <cell r="E277">
            <v>3567.0899999999997</v>
          </cell>
          <cell r="F277">
            <v>2352.0237868963218</v>
          </cell>
          <cell r="G277">
            <v>0.3232136752935843</v>
          </cell>
          <cell r="H277">
            <v>0.41255853536935888</v>
          </cell>
          <cell r="I277">
            <v>6340533.4199999999</v>
          </cell>
          <cell r="J277">
            <v>3464.5700000000006</v>
          </cell>
          <cell r="K277">
            <v>1830.10688772344</v>
          </cell>
          <cell r="L277">
            <v>6.7521112987251622E-2</v>
          </cell>
          <cell r="M277">
            <v>0.17119397140459797</v>
          </cell>
          <cell r="N277">
            <v>5939492.29</v>
          </cell>
          <cell r="O277">
            <v>3442.87</v>
          </cell>
          <cell r="P277">
            <v>1725.1572931885316</v>
          </cell>
          <cell r="Q277">
            <v>9.7115511024637127E-2</v>
          </cell>
          <cell r="R277">
            <v>0.16987746432068029</v>
          </cell>
          <cell r="S277">
            <v>5413734.6799999997</v>
          </cell>
          <cell r="T277">
            <v>3570.8</v>
          </cell>
          <cell r="U277">
            <v>1516.1125462081325</v>
          </cell>
          <cell r="V277">
            <v>6.6321141725622007E-2</v>
          </cell>
          <cell r="W277">
            <v>0.13832690839587503</v>
          </cell>
          <cell r="X277">
            <v>5077020.8600000003</v>
          </cell>
          <cell r="Y277">
            <v>3791.490777777778</v>
          </cell>
          <cell r="Z277">
            <v>1339.0566290591589</v>
          </cell>
          <cell r="AA277">
            <v>6.7527280340448317E-2</v>
          </cell>
          <cell r="AB277">
            <v>0.50759033725093794</v>
          </cell>
          <cell r="AC277">
            <v>4755869.9000000004</v>
          </cell>
          <cell r="AD277">
            <v>3908.1844444444455</v>
          </cell>
          <cell r="AE277">
            <v>1216.9000638546001</v>
          </cell>
          <cell r="AF277">
            <v>0.41222652105915997</v>
          </cell>
          <cell r="AG277">
            <v>1.3113855263678884</v>
          </cell>
          <cell r="AH277">
            <v>3367639.56</v>
          </cell>
          <cell r="AI277">
            <v>4080.71</v>
          </cell>
          <cell r="AJ277">
            <v>825.25824182556471</v>
          </cell>
          <cell r="AK277">
            <v>0.63669602000843695</v>
          </cell>
          <cell r="AL277">
            <v>4.1681241349313893</v>
          </cell>
          <cell r="AM277">
            <v>2057584.01</v>
          </cell>
          <cell r="AN277">
            <v>4192.3433333333332</v>
          </cell>
          <cell r="AO277">
            <v>490.795683082572</v>
          </cell>
          <cell r="AP277">
            <v>2.157656688689662</v>
          </cell>
          <cell r="AQ277">
            <v>4.1985249121459898</v>
          </cell>
          <cell r="AR277">
            <v>651617.39</v>
          </cell>
          <cell r="AS277">
            <v>4297.0399999999991</v>
          </cell>
          <cell r="AT277">
            <v>151.64331493307023</v>
          </cell>
          <cell r="AU277">
            <v>0.64632365854288931</v>
          </cell>
          <cell r="AV277">
            <v>-0.22179837214500414</v>
          </cell>
          <cell r="AW277">
            <v>395801.51</v>
          </cell>
          <cell r="AX277">
            <v>4372.2</v>
          </cell>
          <cell r="AY277">
            <v>90.526853757833592</v>
          </cell>
          <cell r="AZ277">
            <v>-0.52730945472547097</v>
          </cell>
          <cell r="BA277">
            <v>837337.48</v>
          </cell>
        </row>
        <row r="278">
          <cell r="B278" t="str">
            <v>27417</v>
          </cell>
          <cell r="C278" t="str">
            <v>Fife</v>
          </cell>
          <cell r="D278">
            <v>6717747.3899999997</v>
          </cell>
          <cell r="E278">
            <v>3676.2200000000003</v>
          </cell>
          <cell r="F278">
            <v>1827.3518423815765</v>
          </cell>
          <cell r="G278">
            <v>0.33743881900643219</v>
          </cell>
          <cell r="H278">
            <v>0.54219895661473483</v>
          </cell>
          <cell r="I278">
            <v>5022844.63</v>
          </cell>
          <cell r="J278">
            <v>3491.7900000000004</v>
          </cell>
          <cell r="K278">
            <v>1438.4727117037392</v>
          </cell>
          <cell r="L278">
            <v>0.15309869483257302</v>
          </cell>
          <cell r="M278">
            <v>0.19582303639045617</v>
          </cell>
          <cell r="N278">
            <v>4355953.79</v>
          </cell>
          <cell r="O278">
            <v>3437.58</v>
          </cell>
          <cell r="P278">
            <v>1267.1570668900797</v>
          </cell>
          <cell r="Q278">
            <v>3.705176473561668E-2</v>
          </cell>
          <cell r="R278">
            <v>0.20668170739161831</v>
          </cell>
          <cell r="S278">
            <v>4200324.3600000003</v>
          </cell>
          <cell r="T278">
            <v>3455.33</v>
          </cell>
          <cell r="U278">
            <v>1215.6072965534408</v>
          </cell>
          <cell r="V278">
            <v>0.16356940745310497</v>
          </cell>
          <cell r="W278">
            <v>0.38898046045881973</v>
          </cell>
          <cell r="X278">
            <v>3609861.46</v>
          </cell>
          <cell r="Y278">
            <v>3407.37</v>
          </cell>
          <cell r="Z278">
            <v>1059.4274939322704</v>
          </cell>
          <cell r="AA278">
            <v>0.19372377063359622</v>
          </cell>
          <cell r="AB278">
            <v>-3.2229630814034613E-2</v>
          </cell>
          <cell r="AC278">
            <v>3024034.16</v>
          </cell>
          <cell r="AD278">
            <v>3394.9194444444438</v>
          </cell>
          <cell r="AE278">
            <v>890.7528468602186</v>
          </cell>
          <cell r="AF278">
            <v>-0.18928449529634556</v>
          </cell>
          <cell r="AG278">
            <v>9.4396882266424662E-2</v>
          </cell>
          <cell r="AH278">
            <v>3730080.58</v>
          </cell>
          <cell r="AI278">
            <v>3396.45</v>
          </cell>
          <cell r="AJ278">
            <v>1098.2292040218465</v>
          </cell>
          <cell r="AK278">
            <v>0.34991482945236863</v>
          </cell>
          <cell r="AL278">
            <v>1.1771262423680535</v>
          </cell>
          <cell r="AM278">
            <v>2763196.98</v>
          </cell>
          <cell r="AN278">
            <v>3394.84</v>
          </cell>
          <cell r="AO278">
            <v>813.94026817169583</v>
          </cell>
          <cell r="AP278">
            <v>0.61278785510584144</v>
          </cell>
          <cell r="AQ278">
            <v>0.84993248529046994</v>
          </cell>
          <cell r="AR278">
            <v>1713304.68</v>
          </cell>
          <cell r="AS278">
            <v>3335.3399999999997</v>
          </cell>
          <cell r="AT278">
            <v>513.68216733526424</v>
          </cell>
          <cell r="AU278">
            <v>0.14704018847479819</v>
          </cell>
          <cell r="AV278">
            <v>0.36139699403125242</v>
          </cell>
          <cell r="AW278">
            <v>1493674.5</v>
          </cell>
          <cell r="AX278">
            <v>3257.81</v>
          </cell>
          <cell r="AY278">
            <v>458.49036622761918</v>
          </cell>
          <cell r="AZ278">
            <v>0.18687819983141238</v>
          </cell>
          <cell r="BA278">
            <v>1258490.1299999999</v>
          </cell>
        </row>
        <row r="279">
          <cell r="C279" t="str">
            <v>County Totals</v>
          </cell>
          <cell r="D279">
            <v>221004022.76000002</v>
          </cell>
          <cell r="E279">
            <v>131419.04999999999</v>
          </cell>
          <cell r="F279">
            <v>1681.6741770694587</v>
          </cell>
          <cell r="G279">
            <v>0.2589649011536338</v>
          </cell>
          <cell r="H279">
            <v>0.40440780226728124</v>
          </cell>
          <cell r="I279">
            <v>175544228.87999997</v>
          </cell>
          <cell r="J279">
            <v>127486.97400000003</v>
          </cell>
          <cell r="K279">
            <v>1376.9581579369819</v>
          </cell>
          <cell r="L279">
            <v>0.11552577913838029</v>
          </cell>
          <cell r="M279">
            <v>0.16588059300489566</v>
          </cell>
          <cell r="N279">
            <v>157364564.91</v>
          </cell>
          <cell r="O279">
            <v>125909.57399999999</v>
          </cell>
          <cell r="P279">
            <v>1249.8220739750896</v>
          </cell>
          <cell r="Q279">
            <v>4.5139982247123733E-2</v>
          </cell>
          <cell r="R279">
            <v>4.1043977192879631E-2</v>
          </cell>
          <cell r="S279">
            <v>150567931.17000005</v>
          </cell>
          <cell r="T279">
            <v>124027.70000000003</v>
          </cell>
          <cell r="U279">
            <v>1213.9863205558115</v>
          </cell>
          <cell r="V279">
            <v>-3.9190970815578272E-3</v>
          </cell>
          <cell r="W279">
            <v>1.2318358425327238E-2</v>
          </cell>
          <cell r="X279">
            <v>151160343.23000002</v>
          </cell>
          <cell r="Y279">
            <v>125144.2261111111</v>
          </cell>
          <cell r="Z279">
            <v>1207.8890726911375</v>
          </cell>
          <cell r="AA279">
            <v>1.630134204893452E-2</v>
          </cell>
          <cell r="AB279">
            <v>1.4877750359657433E-2</v>
          </cell>
          <cell r="AC279">
            <v>148735750.88000003</v>
          </cell>
          <cell r="AD279">
            <v>125564.50833333333</v>
          </cell>
          <cell r="AE279">
            <v>1184.5365609615935</v>
          </cell>
          <cell r="AF279">
            <v>-1.4007574627492151E-3</v>
          </cell>
          <cell r="AG279">
            <v>0.18997206829512098</v>
          </cell>
          <cell r="AH279">
            <v>148944385.84</v>
          </cell>
          <cell r="AI279">
            <v>126232.48</v>
          </cell>
          <cell r="AJ279">
            <v>1179.9212519630448</v>
          </cell>
          <cell r="AK279">
            <v>0.19164126869516568</v>
          </cell>
          <cell r="AL279">
            <v>0.37089820644578597</v>
          </cell>
          <cell r="AM279">
            <v>124990959.74000002</v>
          </cell>
          <cell r="AN279">
            <v>125464.95666666667</v>
          </cell>
          <cell r="AO279">
            <v>996.22207714998899</v>
          </cell>
          <cell r="AP279">
            <v>0.15042860839059785</v>
          </cell>
          <cell r="AQ279">
            <v>0.17700778218781996</v>
          </cell>
          <cell r="AR279">
            <v>108647297.91000001</v>
          </cell>
          <cell r="AS279">
            <v>125293.08</v>
          </cell>
          <cell r="AT279">
            <v>867.14523986480344</v>
          </cell>
          <cell r="AU279">
            <v>2.3103714218655667E-2</v>
          </cell>
          <cell r="AV279">
            <v>0.14723544384177331</v>
          </cell>
          <cell r="AW279">
            <v>106193826.09999999</v>
          </cell>
          <cell r="AX279">
            <v>124216.95000000001</v>
          </cell>
          <cell r="AY279">
            <v>854.90608246298098</v>
          </cell>
          <cell r="AZ279">
            <v>0.12132858858587671</v>
          </cell>
          <cell r="BA279">
            <v>94703575.00999999</v>
          </cell>
        </row>
        <row r="282">
          <cell r="B282" t="str">
            <v>28010</v>
          </cell>
          <cell r="C282" t="str">
            <v>Shaw Island</v>
          </cell>
          <cell r="D282">
            <v>336463.11</v>
          </cell>
          <cell r="E282">
            <v>10.75</v>
          </cell>
          <cell r="F282">
            <v>31298.893953488372</v>
          </cell>
          <cell r="G282">
            <v>-5.7840408500225024E-2</v>
          </cell>
          <cell r="H282">
            <v>-9.3498393807481539E-2</v>
          </cell>
          <cell r="I282">
            <v>357119.02</v>
          </cell>
          <cell r="J282">
            <v>14.6</v>
          </cell>
          <cell r="K282">
            <v>24460.206849315069</v>
          </cell>
          <cell r="L282">
            <v>-3.7847075621757889E-2</v>
          </cell>
          <cell r="M282">
            <v>-0.14021159683719683</v>
          </cell>
          <cell r="N282">
            <v>371166.59</v>
          </cell>
          <cell r="O282">
            <v>14</v>
          </cell>
          <cell r="P282">
            <v>26511.899285714288</v>
          </cell>
          <cell r="Q282">
            <v>-0.10639111374274361</v>
          </cell>
          <cell r="R282">
            <v>-0.17250497043334007</v>
          </cell>
          <cell r="S282">
            <v>415356.87</v>
          </cell>
          <cell r="T282">
            <v>22.3</v>
          </cell>
          <cell r="U282">
            <v>18625.868609865469</v>
          </cell>
          <cell r="V282">
            <v>-7.3985227438263496E-2</v>
          </cell>
          <cell r="W282">
            <v>-0.21872205921859056</v>
          </cell>
          <cell r="X282">
            <v>448542.38</v>
          </cell>
          <cell r="Y282">
            <v>21.5</v>
          </cell>
          <cell r="Z282">
            <v>20862.436279069767</v>
          </cell>
          <cell r="AA282">
            <v>-0.15630078058034177</v>
          </cell>
          <cell r="AB282">
            <v>-0.15844311564191801</v>
          </cell>
          <cell r="AC282">
            <v>531637.78</v>
          </cell>
          <cell r="AD282">
            <v>19.388888888888889</v>
          </cell>
          <cell r="AE282">
            <v>27419.71358166189</v>
          </cell>
          <cell r="AF282">
            <v>-2.5392165978887992E-3</v>
          </cell>
          <cell r="AG282">
            <v>-3.6452877593191227E-2</v>
          </cell>
          <cell r="AH282">
            <v>532991.16</v>
          </cell>
          <cell r="AI282">
            <v>16.02</v>
          </cell>
          <cell r="AJ282">
            <v>33270.3595505618</v>
          </cell>
          <cell r="AK282">
            <v>-3.3999994345272067E-2</v>
          </cell>
          <cell r="AL282">
            <v>-4.1008298798413778E-2</v>
          </cell>
          <cell r="AM282">
            <v>551750.68000000005</v>
          </cell>
          <cell r="AN282">
            <v>14.360000000000001</v>
          </cell>
          <cell r="AO282">
            <v>38422.749303621167</v>
          </cell>
          <cell r="AP282">
            <v>-7.2549735115080899E-3</v>
          </cell>
          <cell r="AQ282">
            <v>0.30564493917618857</v>
          </cell>
          <cell r="AR282">
            <v>555782.87</v>
          </cell>
          <cell r="AS282">
            <v>12.049999999999999</v>
          </cell>
          <cell r="AT282">
            <v>46123.059751037348</v>
          </cell>
          <cell r="AU282">
            <v>0.31518658299853375</v>
          </cell>
          <cell r="AV282">
            <v>2.6057286038031518E-2</v>
          </cell>
          <cell r="AW282">
            <v>422588.61</v>
          </cell>
          <cell r="AX282">
            <v>13.29</v>
          </cell>
          <cell r="AY282">
            <v>31797.487584650113</v>
          </cell>
          <cell r="AZ282">
            <v>-0.21983899524074188</v>
          </cell>
          <cell r="BA282">
            <v>541668.46</v>
          </cell>
        </row>
        <row r="283">
          <cell r="B283" t="str">
            <v>28137</v>
          </cell>
          <cell r="C283" t="str">
            <v>Orcas Island</v>
          </cell>
          <cell r="D283">
            <v>993475.91</v>
          </cell>
          <cell r="E283">
            <v>796.23</v>
          </cell>
          <cell r="F283">
            <v>1247.7247905755876</v>
          </cell>
          <cell r="G283">
            <v>0.7974958963268246</v>
          </cell>
          <cell r="H283">
            <v>2.2413493514795011</v>
          </cell>
          <cell r="I283">
            <v>552699.96</v>
          </cell>
          <cell r="J283">
            <v>812.88</v>
          </cell>
          <cell r="K283">
            <v>679.92810746973714</v>
          </cell>
          <cell r="L283">
            <v>0.80325827619589285</v>
          </cell>
          <cell r="M283">
            <v>0.84174414882973247</v>
          </cell>
          <cell r="N283">
            <v>306500.71999999997</v>
          </cell>
          <cell r="O283">
            <v>818.67</v>
          </cell>
          <cell r="P283">
            <v>374.38860590958507</v>
          </cell>
          <cell r="Q283">
            <v>2.1342407320058668E-2</v>
          </cell>
          <cell r="R283">
            <v>0.87755641109579907</v>
          </cell>
          <cell r="S283">
            <v>300095.95</v>
          </cell>
          <cell r="T283">
            <v>791.56000000000017</v>
          </cell>
          <cell r="U283">
            <v>379.11964980544741</v>
          </cell>
          <cell r="V283">
            <v>0.83832219012857279</v>
          </cell>
          <cell r="W283">
            <v>0.53038242789244017</v>
          </cell>
          <cell r="X283">
            <v>163244.48000000001</v>
          </cell>
          <cell r="Y283">
            <v>641.87355555555553</v>
          </cell>
          <cell r="Z283">
            <v>254.32498127876349</v>
          </cell>
          <cell r="AA283">
            <v>-0.16751131215719872</v>
          </cell>
          <cell r="AB283">
            <v>-0.65717033844574579</v>
          </cell>
          <cell r="AC283">
            <v>196092.13</v>
          </cell>
          <cell r="AD283">
            <v>678.95388888888908</v>
          </cell>
          <cell r="AE283">
            <v>288.81509217202603</v>
          </cell>
          <cell r="AF283">
            <v>-0.58818700294580972</v>
          </cell>
          <cell r="AG283">
            <v>-0.57854455514129755</v>
          </cell>
          <cell r="AH283">
            <v>476167.9</v>
          </cell>
          <cell r="AI283">
            <v>534.36999999999989</v>
          </cell>
          <cell r="AJ283">
            <v>891.0827703651031</v>
          </cell>
          <cell r="AK283">
            <v>2.3414627205763604E-2</v>
          </cell>
          <cell r="AL283">
            <v>1.1080946374284366</v>
          </cell>
          <cell r="AM283">
            <v>465273.69</v>
          </cell>
          <cell r="AN283">
            <v>466.81111111111113</v>
          </cell>
          <cell r="AO283">
            <v>996.70654559303068</v>
          </cell>
          <cell r="AP283">
            <v>1.0598636968715043</v>
          </cell>
          <cell r="AQ283">
            <v>2.2652826924125571</v>
          </cell>
          <cell r="AR283">
            <v>225875.96</v>
          </cell>
          <cell r="AS283">
            <v>470.77</v>
          </cell>
          <cell r="AT283">
            <v>479.8010918282813</v>
          </cell>
          <cell r="AU283">
            <v>0.58519357245424952</v>
          </cell>
          <cell r="AV283">
            <v>11.550735315771547</v>
          </cell>
          <cell r="AW283">
            <v>142491.09</v>
          </cell>
          <cell r="AX283">
            <v>493.49</v>
          </cell>
          <cell r="AY283">
            <v>288.74159557437838</v>
          </cell>
          <cell r="AZ283">
            <v>6.9174780505450073</v>
          </cell>
          <cell r="BA283">
            <v>17997.03</v>
          </cell>
        </row>
        <row r="284">
          <cell r="B284" t="str">
            <v>28144</v>
          </cell>
          <cell r="C284" t="str">
            <v>Lopez Island</v>
          </cell>
          <cell r="D284">
            <v>477546.77</v>
          </cell>
          <cell r="E284">
            <v>233.97</v>
          </cell>
          <cell r="F284">
            <v>2041.059836731205</v>
          </cell>
          <cell r="G284">
            <v>0.82987938309944087</v>
          </cell>
          <cell r="H284">
            <v>4.4992846448063402</v>
          </cell>
          <cell r="I284">
            <v>260971.72</v>
          </cell>
          <cell r="J284">
            <v>233.55999999999995</v>
          </cell>
          <cell r="K284">
            <v>1117.3647884911802</v>
          </cell>
          <cell r="L284">
            <v>2.0052716564802635</v>
          </cell>
          <cell r="M284">
            <v>0.82023287416412805</v>
          </cell>
          <cell r="N284">
            <v>86837.98</v>
          </cell>
          <cell r="O284">
            <v>222.38</v>
          </cell>
          <cell r="P284">
            <v>390.49365950175377</v>
          </cell>
          <cell r="Q284">
            <v>-0.39432002087426538</v>
          </cell>
          <cell r="R284">
            <v>-0.78108931723285624</v>
          </cell>
          <cell r="S284">
            <v>143372.71</v>
          </cell>
          <cell r="T284">
            <v>216.09</v>
          </cell>
          <cell r="U284">
            <v>663.48609375723072</v>
          </cell>
          <cell r="V284">
            <v>-0.63857038318630044</v>
          </cell>
          <cell r="W284">
            <v>-0.62453313370267205</v>
          </cell>
          <cell r="X284">
            <v>396682.23999999999</v>
          </cell>
          <cell r="Y284">
            <v>203.27400000000003</v>
          </cell>
          <cell r="Z284">
            <v>1951.4657063864533</v>
          </cell>
          <cell r="AA284">
            <v>3.8838127343791891E-2</v>
          </cell>
          <cell r="AB284">
            <v>0.12214023533751499</v>
          </cell>
          <cell r="AC284">
            <v>381851.83</v>
          </cell>
          <cell r="AD284">
            <v>215.09333333333336</v>
          </cell>
          <cell r="AE284">
            <v>1775.2843571782789</v>
          </cell>
          <cell r="AF284">
            <v>8.0187765351584173E-2</v>
          </cell>
          <cell r="AG284">
            <v>0.43965482984632015</v>
          </cell>
          <cell r="AH284">
            <v>353505.05</v>
          </cell>
          <cell r="AI284">
            <v>215.12</v>
          </cell>
          <cell r="AJ284">
            <v>1643.2923484566752</v>
          </cell>
          <cell r="AK284">
            <v>0.3327820181130593</v>
          </cell>
          <cell r="AL284">
            <v>-0.14394604384735324</v>
          </cell>
          <cell r="AM284">
            <v>265238.46000000002</v>
          </cell>
          <cell r="AN284">
            <v>215.08000000000004</v>
          </cell>
          <cell r="AO284">
            <v>1233.2083875767155</v>
          </cell>
          <cell r="AP284">
            <v>-0.35769394805863286</v>
          </cell>
          <cell r="AQ284">
            <v>-5.7284381072716585E-2</v>
          </cell>
          <cell r="AR284">
            <v>412947.16</v>
          </cell>
          <cell r="AS284">
            <v>232.60999999999999</v>
          </cell>
          <cell r="AT284">
            <v>1775.2769012510209</v>
          </cell>
          <cell r="AU284">
            <v>0.46770471191720792</v>
          </cell>
          <cell r="AV284">
            <v>0.42471799739474381</v>
          </cell>
          <cell r="AW284">
            <v>281355.75</v>
          </cell>
          <cell r="AX284">
            <v>237.85</v>
          </cell>
          <cell r="AY284">
            <v>1182.9125499264242</v>
          </cell>
          <cell r="AZ284">
            <v>-2.9288394438900568E-2</v>
          </cell>
          <cell r="BA284">
            <v>289844.84000000003</v>
          </cell>
        </row>
        <row r="285">
          <cell r="B285" t="str">
            <v>28149</v>
          </cell>
          <cell r="C285" t="str">
            <v>San Juan Island</v>
          </cell>
          <cell r="D285">
            <v>1111769.1200000001</v>
          </cell>
          <cell r="E285">
            <v>793.76</v>
          </cell>
          <cell r="F285">
            <v>1400.6363636363637</v>
          </cell>
          <cell r="G285">
            <v>0.3534218297933841</v>
          </cell>
          <cell r="H285">
            <v>0.81835347951471749</v>
          </cell>
          <cell r="I285">
            <v>821450.56</v>
          </cell>
          <cell r="J285">
            <v>760.73000000000013</v>
          </cell>
          <cell r="K285">
            <v>1079.8188056209167</v>
          </cell>
          <cell r="L285">
            <v>0.34352309050040275</v>
          </cell>
          <cell r="M285">
            <v>0.66432878726423961</v>
          </cell>
          <cell r="N285">
            <v>611415.29</v>
          </cell>
          <cell r="O285">
            <v>798.05</v>
          </cell>
          <cell r="P285">
            <v>766.13657039032648</v>
          </cell>
          <cell r="Q285">
            <v>0.23877944415853017</v>
          </cell>
          <cell r="R285">
            <v>-0.21261174107679542</v>
          </cell>
          <cell r="S285">
            <v>493562.67</v>
          </cell>
          <cell r="T285">
            <v>801.81000000000006</v>
          </cell>
          <cell r="U285">
            <v>615.56063157107042</v>
          </cell>
          <cell r="V285">
            <v>-0.36438381938275022</v>
          </cell>
          <cell r="W285">
            <v>-0.55195542403609443</v>
          </cell>
          <cell r="X285">
            <v>776510.55</v>
          </cell>
          <cell r="Y285">
            <v>825.07355555555557</v>
          </cell>
          <cell r="Z285">
            <v>941.1409986072623</v>
          </cell>
          <cell r="AA285">
            <v>-0.29510199767286055</v>
          </cell>
          <cell r="AB285">
            <v>-0.38910652563749759</v>
          </cell>
          <cell r="AC285">
            <v>1101592.78</v>
          </cell>
          <cell r="AD285">
            <v>833.08888888888873</v>
          </cell>
          <cell r="AE285">
            <v>1322.2992104350612</v>
          </cell>
          <cell r="AF285">
            <v>-0.13335905003885948</v>
          </cell>
          <cell r="AG285">
            <v>0.97077808567709756</v>
          </cell>
          <cell r="AH285">
            <v>1271106.31</v>
          </cell>
          <cell r="AI285">
            <v>866.40000000000009</v>
          </cell>
          <cell r="AJ285">
            <v>1467.1125461680517</v>
          </cell>
          <cell r="AK285">
            <v>1.2740421921736627</v>
          </cell>
          <cell r="AL285">
            <v>2.9934893973241459</v>
          </cell>
          <cell r="AM285">
            <v>558963.38</v>
          </cell>
          <cell r="AN285">
            <v>865.43000000000006</v>
          </cell>
          <cell r="AO285">
            <v>645.8793663265659</v>
          </cell>
          <cell r="AP285">
            <v>0.75611930643509073</v>
          </cell>
          <cell r="AQ285">
            <v>-0.2584474406309813</v>
          </cell>
          <cell r="AR285">
            <v>318294.65000000002</v>
          </cell>
          <cell r="AS285">
            <v>871.4</v>
          </cell>
          <cell r="AT285">
            <v>365.26813174202437</v>
          </cell>
          <cell r="AU285">
            <v>-0.57773224367405596</v>
          </cell>
          <cell r="AV285">
            <v>-0.53348099599304299</v>
          </cell>
          <cell r="AW285">
            <v>753774.46</v>
          </cell>
          <cell r="AX285">
            <v>889.01</v>
          </cell>
          <cell r="AY285">
            <v>847.88074374866426</v>
          </cell>
          <cell r="AZ285">
            <v>0.10479428518538358</v>
          </cell>
          <cell r="BA285">
            <v>682275.85</v>
          </cell>
        </row>
        <row r="286">
          <cell r="C286" t="str">
            <v>County Totals</v>
          </cell>
          <cell r="D286">
            <v>2919254.91</v>
          </cell>
          <cell r="E286">
            <v>1834.71</v>
          </cell>
          <cell r="F286">
            <v>1591.126068970028</v>
          </cell>
          <cell r="G286">
            <v>0.46531194218917049</v>
          </cell>
          <cell r="H286">
            <v>1.1216739922590591</v>
          </cell>
          <cell r="I286">
            <v>1992241.26</v>
          </cell>
          <cell r="J286">
            <v>1821.77</v>
          </cell>
          <cell r="K286">
            <v>1093.5745236775224</v>
          </cell>
          <cell r="L286">
            <v>0.44793332475628783</v>
          </cell>
          <cell r="M286">
            <v>0.47312824823523308</v>
          </cell>
          <cell r="N286">
            <v>1375920.58</v>
          </cell>
          <cell r="O286">
            <v>1853.1</v>
          </cell>
          <cell r="P286">
            <v>742.4966704441207</v>
          </cell>
          <cell r="Q286">
            <v>1.7400610268560553E-2</v>
          </cell>
          <cell r="R286">
            <v>-0.22916735773430238</v>
          </cell>
          <cell r="S286">
            <v>1352388.2</v>
          </cell>
          <cell r="T286">
            <v>1831.7600000000002</v>
          </cell>
          <cell r="U286">
            <v>738.29988644800619</v>
          </cell>
          <cell r="V286">
            <v>-0.24235091419669685</v>
          </cell>
          <cell r="W286">
            <v>-0.38838468525767927</v>
          </cell>
          <cell r="X286">
            <v>1784979.65</v>
          </cell>
          <cell r="Y286">
            <v>1691.721111111111</v>
          </cell>
          <cell r="Z286">
            <v>1055.1264261445774</v>
          </cell>
          <cell r="AA286">
            <v>-0.19274592129435361</v>
          </cell>
          <cell r="AB286">
            <v>-0.3222721174004225</v>
          </cell>
          <cell r="AC286">
            <v>2211174.52</v>
          </cell>
          <cell r="AD286">
            <v>1746.5250000000001</v>
          </cell>
          <cell r="AE286">
            <v>1266.0422954151816</v>
          </cell>
          <cell r="AF286">
            <v>-0.16045282337099068</v>
          </cell>
          <cell r="AG286">
            <v>0.20092496402166687</v>
          </cell>
          <cell r="AH286">
            <v>2633770.42</v>
          </cell>
          <cell r="AI286">
            <v>1631.9099999999999</v>
          </cell>
          <cell r="AJ286">
            <v>1613.918917097144</v>
          </cell>
          <cell r="AK286">
            <v>0.4304436932819895</v>
          </cell>
          <cell r="AL286">
            <v>0.74087468163143855</v>
          </cell>
          <cell r="AM286">
            <v>1841226.21</v>
          </cell>
          <cell r="AN286">
            <v>1561.6811111111112</v>
          </cell>
          <cell r="AO286">
            <v>1179.0026766027777</v>
          </cell>
          <cell r="AP286">
            <v>0.2170172721983909</v>
          </cell>
          <cell r="AQ286">
            <v>0.15061542769723257</v>
          </cell>
          <cell r="AR286">
            <v>1512900.6400000001</v>
          </cell>
          <cell r="AS286">
            <v>1586.83</v>
          </cell>
          <cell r="AT286">
            <v>953.41066150753397</v>
          </cell>
          <cell r="AU286">
            <v>-5.456113567000706E-2</v>
          </cell>
          <cell r="AV286">
            <v>-1.2329096741165295E-2</v>
          </cell>
          <cell r="AW286">
            <v>1600209.91</v>
          </cell>
          <cell r="AX286">
            <v>1633.6399999999999</v>
          </cell>
          <cell r="AY286">
            <v>979.53644009696143</v>
          </cell>
          <cell r="AZ286">
            <v>4.4669243588553426E-2</v>
          </cell>
          <cell r="BA286">
            <v>1531786.1800000002</v>
          </cell>
        </row>
        <row r="289">
          <cell r="B289" t="str">
            <v>29011</v>
          </cell>
          <cell r="C289" t="str">
            <v>Concrete</v>
          </cell>
          <cell r="D289">
            <v>2137876.67</v>
          </cell>
          <cell r="E289">
            <v>530.43999999999994</v>
          </cell>
          <cell r="F289">
            <v>4030.3835872106179</v>
          </cell>
          <cell r="G289">
            <v>0.24992750674603678</v>
          </cell>
          <cell r="H289">
            <v>0.47925527170774923</v>
          </cell>
          <cell r="I289">
            <v>1710400.53</v>
          </cell>
          <cell r="J289">
            <v>516.84</v>
          </cell>
          <cell r="K289">
            <v>3309.3424077083814</v>
          </cell>
          <cell r="L289">
            <v>0.18347285240463773</v>
          </cell>
          <cell r="M289">
            <v>0.12530783038145071</v>
          </cell>
          <cell r="N289">
            <v>1445238.5</v>
          </cell>
          <cell r="O289">
            <v>533.27</v>
          </cell>
          <cell r="P289">
            <v>2710.1440171020308</v>
          </cell>
          <cell r="Q289">
            <v>-4.9147745049668436E-2</v>
          </cell>
          <cell r="R289">
            <v>4.7003291184411405E-2</v>
          </cell>
          <cell r="S289">
            <v>1519940.13</v>
          </cell>
          <cell r="T289">
            <v>529.60000000000014</v>
          </cell>
          <cell r="U289">
            <v>2869.977586858005</v>
          </cell>
          <cell r="V289">
            <v>0.10112090046955019</v>
          </cell>
          <cell r="W289">
            <v>0.18526206591673519</v>
          </cell>
          <cell r="X289">
            <v>1380357.17</v>
          </cell>
          <cell r="Y289">
            <v>549.40166666666676</v>
          </cell>
          <cell r="Z289">
            <v>2512.4735757991266</v>
          </cell>
          <cell r="AA289">
            <v>7.6414102585197277E-2</v>
          </cell>
          <cell r="AB289">
            <v>3.8322604431592154E-2</v>
          </cell>
          <cell r="AC289">
            <v>1282366.3</v>
          </cell>
          <cell r="AD289">
            <v>586.89944444444438</v>
          </cell>
          <cell r="AE289">
            <v>2184.9846888403185</v>
          </cell>
          <cell r="AF289">
            <v>-3.5387401616275481E-2</v>
          </cell>
          <cell r="AG289">
            <v>4.417728596437244E-2</v>
          </cell>
          <cell r="AH289">
            <v>1329410.69</v>
          </cell>
          <cell r="AI289">
            <v>625.80000000000007</v>
          </cell>
          <cell r="AJ289">
            <v>2124.3379514221792</v>
          </cell>
          <cell r="AK289">
            <v>8.2483566681550796E-2</v>
          </cell>
          <cell r="AL289">
            <v>0.4936136620127316</v>
          </cell>
          <cell r="AM289">
            <v>1228111.6599999999</v>
          </cell>
          <cell r="AN289">
            <v>692.11222222222216</v>
          </cell>
          <cell r="AO289">
            <v>1774.4400699308558</v>
          </cell>
          <cell r="AP289">
            <v>0.37980262055297198</v>
          </cell>
          <cell r="AQ289">
            <v>0.76847390042568375</v>
          </cell>
          <cell r="AR289">
            <v>890063.29</v>
          </cell>
          <cell r="AS289">
            <v>700.3900000000001</v>
          </cell>
          <cell r="AT289">
            <v>1270.81096246377</v>
          </cell>
          <cell r="AU289">
            <v>0.28168614415078241</v>
          </cell>
          <cell r="AV289">
            <v>1.5277728235691181</v>
          </cell>
          <cell r="AW289">
            <v>694447.15</v>
          </cell>
          <cell r="AX289">
            <v>748.61</v>
          </cell>
          <cell r="AY289">
            <v>927.64877573102149</v>
          </cell>
          <cell r="AZ289">
            <v>0.97222450683819006</v>
          </cell>
          <cell r="BA289">
            <v>352113.64</v>
          </cell>
        </row>
        <row r="290">
          <cell r="B290" t="str">
            <v>29100</v>
          </cell>
          <cell r="C290" t="str">
            <v>Burlington-Edison</v>
          </cell>
          <cell r="D290">
            <v>3182072.9</v>
          </cell>
          <cell r="E290">
            <v>3685.41</v>
          </cell>
          <cell r="F290">
            <v>863.42439511479051</v>
          </cell>
          <cell r="G290">
            <v>-2.1432517152123645E-2</v>
          </cell>
          <cell r="H290">
            <v>1.2200454575744401E-2</v>
          </cell>
          <cell r="I290">
            <v>3251766.44</v>
          </cell>
          <cell r="J290">
            <v>3694.42</v>
          </cell>
          <cell r="K290">
            <v>880.18320602422023</v>
          </cell>
          <cell r="L290">
            <v>3.4369598742426712E-2</v>
          </cell>
          <cell r="M290">
            <v>0.46391518960805583</v>
          </cell>
          <cell r="N290">
            <v>3143718.11</v>
          </cell>
          <cell r="O290">
            <v>3694.5800000000004</v>
          </cell>
          <cell r="P290">
            <v>850.89999675199874</v>
          </cell>
          <cell r="Q290">
            <v>0.41527283031893542</v>
          </cell>
          <cell r="R290">
            <v>0.57480272349483819</v>
          </cell>
          <cell r="S290">
            <v>2221280.62</v>
          </cell>
          <cell r="T290">
            <v>3703.2700000000004</v>
          </cell>
          <cell r="U290">
            <v>599.81600585428555</v>
          </cell>
          <cell r="V290">
            <v>0.11272024005431676</v>
          </cell>
          <cell r="W290">
            <v>-0.20316769451146521</v>
          </cell>
          <cell r="X290">
            <v>1996261.54</v>
          </cell>
          <cell r="Y290">
            <v>3704.3715555555559</v>
          </cell>
          <cell r="Z290">
            <v>538.8934425344421</v>
          </cell>
          <cell r="AA290">
            <v>-0.28388800993712682</v>
          </cell>
          <cell r="AB290">
            <v>-0.51457624104039978</v>
          </cell>
          <cell r="AC290">
            <v>2787638.76</v>
          </cell>
          <cell r="AD290">
            <v>3767.3461111111114</v>
          </cell>
          <cell r="AE290">
            <v>739.94761239971012</v>
          </cell>
          <cell r="AF290">
            <v>-0.32213988077900912</v>
          </cell>
          <cell r="AG290">
            <v>0.19100272755314709</v>
          </cell>
          <cell r="AH290">
            <v>4112410.04</v>
          </cell>
          <cell r="AI290">
            <v>3844.89</v>
          </cell>
          <cell r="AJ290">
            <v>1069.578073755036</v>
          </cell>
          <cell r="AK290">
            <v>0.75700368524684569</v>
          </cell>
          <cell r="AL290">
            <v>1.1861710759428068</v>
          </cell>
          <cell r="AM290">
            <v>2340581.34</v>
          </cell>
          <cell r="AN290">
            <v>3804.6444444444442</v>
          </cell>
          <cell r="AO290">
            <v>615.19055832345259</v>
          </cell>
          <cell r="AP290">
            <v>0.2442609507877421</v>
          </cell>
          <cell r="AQ290">
            <v>0.36452774974340557</v>
          </cell>
          <cell r="AR290">
            <v>1881101.66</v>
          </cell>
          <cell r="AS290">
            <v>3835.7799999999997</v>
          </cell>
          <cell r="AT290">
            <v>490.40916319496949</v>
          </cell>
          <cell r="AU290">
            <v>9.6657215578068667E-2</v>
          </cell>
          <cell r="AV290">
            <v>0.62933883080598807</v>
          </cell>
          <cell r="AW290">
            <v>1715305.05</v>
          </cell>
          <cell r="AX290">
            <v>3832</v>
          </cell>
          <cell r="AY290">
            <v>447.62657881002087</v>
          </cell>
          <cell r="AZ290">
            <v>0.48573210266722489</v>
          </cell>
          <cell r="BA290">
            <v>1154518.3999999999</v>
          </cell>
        </row>
        <row r="291">
          <cell r="B291" t="str">
            <v>29101</v>
          </cell>
          <cell r="C291" t="str">
            <v>Sedro-Woolley</v>
          </cell>
          <cell r="D291">
            <v>6865532</v>
          </cell>
          <cell r="E291">
            <v>4238.8999999999996</v>
          </cell>
          <cell r="F291">
            <v>1619.6494373540306</v>
          </cell>
          <cell r="G291">
            <v>0.30913799287254479</v>
          </cell>
          <cell r="H291">
            <v>0.96516585370062036</v>
          </cell>
          <cell r="I291">
            <v>5244314.99</v>
          </cell>
          <cell r="J291">
            <v>4234.5499999999993</v>
          </cell>
          <cell r="K291">
            <v>1238.458629606452</v>
          </cell>
          <cell r="L291">
            <v>0.50111437021898819</v>
          </cell>
          <cell r="M291">
            <v>1.566973419186878</v>
          </cell>
          <cell r="N291">
            <v>3493614.54</v>
          </cell>
          <cell r="O291">
            <v>4199.8100000000004</v>
          </cell>
          <cell r="P291">
            <v>831.8506170517237</v>
          </cell>
          <cell r="Q291">
            <v>0.71004519716402315</v>
          </cell>
          <cell r="R291">
            <v>0.93900428304149786</v>
          </cell>
          <cell r="S291">
            <v>2042995.44</v>
          </cell>
          <cell r="T291">
            <v>4078.27</v>
          </cell>
          <cell r="U291">
            <v>500.94658764623233</v>
          </cell>
          <cell r="V291">
            <v>0.1338906633913452</v>
          </cell>
          <cell r="W291">
            <v>-0.25707284593372842</v>
          </cell>
          <cell r="X291">
            <v>1801757</v>
          </cell>
          <cell r="Y291">
            <v>4001.3028888888898</v>
          </cell>
          <cell r="Z291">
            <v>450.29257970028976</v>
          </cell>
          <cell r="AA291">
            <v>-0.34479824373519735</v>
          </cell>
          <cell r="AB291">
            <v>-0.48056072032177727</v>
          </cell>
          <cell r="AC291">
            <v>2749927</v>
          </cell>
          <cell r="AD291">
            <v>4059.6972222222212</v>
          </cell>
          <cell r="AE291">
            <v>677.37243677860499</v>
          </cell>
          <cell r="AF291">
            <v>-0.2072071316788579</v>
          </cell>
          <cell r="AG291">
            <v>-0.12970853158677298</v>
          </cell>
          <cell r="AH291">
            <v>3468657.59</v>
          </cell>
          <cell r="AI291">
            <v>4128.26</v>
          </cell>
          <cell r="AJ291">
            <v>840.22265797212378</v>
          </cell>
          <cell r="AK291">
            <v>9.7753906712354552E-2</v>
          </cell>
          <cell r="AL291">
            <v>0.39417528174053751</v>
          </cell>
          <cell r="AM291">
            <v>3159777.04</v>
          </cell>
          <cell r="AN291">
            <v>4181.5666666666666</v>
          </cell>
          <cell r="AO291">
            <v>755.64430556330569</v>
          </cell>
          <cell r="AP291">
            <v>0.27002534285296287</v>
          </cell>
          <cell r="AQ291">
            <v>1.4295663534709027</v>
          </cell>
          <cell r="AR291">
            <v>2487963.77</v>
          </cell>
          <cell r="AS291">
            <v>4291.45</v>
          </cell>
          <cell r="AT291">
            <v>579.74898227871699</v>
          </cell>
          <cell r="AU291">
            <v>0.91300619876857492</v>
          </cell>
          <cell r="AV291">
            <v>2.2684647960196034</v>
          </cell>
          <cell r="AW291">
            <v>1300551.8600000001</v>
          </cell>
          <cell r="AX291">
            <v>4287.3900000000003</v>
          </cell>
          <cell r="AY291">
            <v>303.34349336076264</v>
          </cell>
          <cell r="AZ291">
            <v>0.70854898333500083</v>
          </cell>
          <cell r="BA291">
            <v>761202.56</v>
          </cell>
        </row>
        <row r="292">
          <cell r="B292" t="str">
            <v>29103</v>
          </cell>
          <cell r="C292" t="str">
            <v>Anacortes</v>
          </cell>
          <cell r="D292">
            <v>4011333.77</v>
          </cell>
          <cell r="E292">
            <v>2749.3999999999996</v>
          </cell>
          <cell r="F292">
            <v>1458.9851494871609</v>
          </cell>
          <cell r="G292">
            <v>0.24733659590488785</v>
          </cell>
          <cell r="H292">
            <v>0.41227196086503515</v>
          </cell>
          <cell r="I292">
            <v>3215919.25</v>
          </cell>
          <cell r="J292">
            <v>2688.78</v>
          </cell>
          <cell r="K292">
            <v>1196.0514620013537</v>
          </cell>
          <cell r="L292">
            <v>0.13223003758700266</v>
          </cell>
          <cell r="M292">
            <v>-0.15310537997127416</v>
          </cell>
          <cell r="N292">
            <v>2840340.87</v>
          </cell>
          <cell r="O292">
            <v>2654.34</v>
          </cell>
          <cell r="P292">
            <v>1070.0742444449468</v>
          </cell>
          <cell r="Q292">
            <v>-0.25201187752126841</v>
          </cell>
          <cell r="R292">
            <v>-0.32301330030791059</v>
          </cell>
          <cell r="S292">
            <v>3797307.45</v>
          </cell>
          <cell r="T292">
            <v>2590.1199999999994</v>
          </cell>
          <cell r="U292">
            <v>1466.0739463808632</v>
          </cell>
          <cell r="V292">
            <v>-9.4923195506571786E-2</v>
          </cell>
          <cell r="W292">
            <v>-8.4135384605885516E-2</v>
          </cell>
          <cell r="X292">
            <v>4195563.7699999996</v>
          </cell>
          <cell r="Y292">
            <v>2646.9271111111116</v>
          </cell>
          <cell r="Z292">
            <v>1585.0696274892173</v>
          </cell>
          <cell r="AA292">
            <v>1.1919221492726482E-2</v>
          </cell>
          <cell r="AB292">
            <v>-2.7142944602892129E-3</v>
          </cell>
          <cell r="AC292">
            <v>4146144.95</v>
          </cell>
          <cell r="AD292">
            <v>2673.5644444444456</v>
          </cell>
          <cell r="AE292">
            <v>1550.7929717630391</v>
          </cell>
          <cell r="AF292">
            <v>-1.4461150299555683E-2</v>
          </cell>
          <cell r="AG292">
            <v>0.48938212383861324</v>
          </cell>
          <cell r="AH292">
            <v>4206982.76</v>
          </cell>
          <cell r="AI292">
            <v>2697.89</v>
          </cell>
          <cell r="AJ292">
            <v>1559.3603742183707</v>
          </cell>
          <cell r="AK292">
            <v>0.51123633968494764</v>
          </cell>
          <cell r="AL292">
            <v>0.89613883344752132</v>
          </cell>
          <cell r="AM292">
            <v>2783802.01</v>
          </cell>
          <cell r="AN292">
            <v>2709.1666666666665</v>
          </cell>
          <cell r="AO292">
            <v>1027.549188557367</v>
          </cell>
          <cell r="AP292">
            <v>0.25469377863347009</v>
          </cell>
          <cell r="AQ292">
            <v>0.44184188035188487</v>
          </cell>
          <cell r="AR292">
            <v>2218710.2999999998</v>
          </cell>
          <cell r="AS292">
            <v>2834.29</v>
          </cell>
          <cell r="AT292">
            <v>782.80991006566012</v>
          </cell>
          <cell r="AU292">
            <v>0.14915838821026448</v>
          </cell>
          <cell r="AV292">
            <v>0.38206558987353206</v>
          </cell>
          <cell r="AW292">
            <v>1930726.28</v>
          </cell>
          <cell r="AX292">
            <v>2888.26</v>
          </cell>
          <cell r="AY292">
            <v>668.47384930719534</v>
          </cell>
          <cell r="AZ292">
            <v>0.2026763273477076</v>
          </cell>
          <cell r="BA292">
            <v>1605358.18</v>
          </cell>
        </row>
        <row r="293">
          <cell r="B293" t="str">
            <v>29311</v>
          </cell>
          <cell r="C293" t="str">
            <v>La Conner</v>
          </cell>
          <cell r="D293">
            <v>1393034.04</v>
          </cell>
          <cell r="E293">
            <v>617.65</v>
          </cell>
          <cell r="F293">
            <v>2255.3777058204487</v>
          </cell>
          <cell r="G293">
            <v>0.13138601137675457</v>
          </cell>
          <cell r="H293">
            <v>0.5546058592924128</v>
          </cell>
          <cell r="I293">
            <v>1231263.27</v>
          </cell>
          <cell r="J293">
            <v>601.81000000000006</v>
          </cell>
          <cell r="K293">
            <v>2045.9335504561238</v>
          </cell>
          <cell r="L293">
            <v>0.3740720175607023</v>
          </cell>
          <cell r="M293">
            <v>1.231892419177453</v>
          </cell>
          <cell r="N293">
            <v>896068.95</v>
          </cell>
          <cell r="O293">
            <v>613.62000000000012</v>
          </cell>
          <cell r="P293">
            <v>1460.2994524298422</v>
          </cell>
          <cell r="Q293">
            <v>0.62429071449950757</v>
          </cell>
          <cell r="R293">
            <v>-0.32463033987586293</v>
          </cell>
          <cell r="S293">
            <v>551667.84</v>
          </cell>
          <cell r="T293">
            <v>608.41</v>
          </cell>
          <cell r="U293">
            <v>906.73697013527067</v>
          </cell>
          <cell r="V293">
            <v>-0.5842064144704302</v>
          </cell>
          <cell r="W293">
            <v>-0.67817615194452685</v>
          </cell>
          <cell r="X293">
            <v>1326782.95</v>
          </cell>
          <cell r="Y293">
            <v>604.0867777777778</v>
          </cell>
          <cell r="Z293">
            <v>2196.3449603726908</v>
          </cell>
          <cell r="AA293">
            <v>-0.2260009310976101</v>
          </cell>
          <cell r="AB293">
            <v>-0.1952099271658051</v>
          </cell>
          <cell r="AC293">
            <v>1714191.92</v>
          </cell>
          <cell r="AD293">
            <v>611.44555555555564</v>
          </cell>
          <cell r="AE293">
            <v>2803.507040692275</v>
          </cell>
          <cell r="AF293">
            <v>3.9781706682761014E-2</v>
          </cell>
          <cell r="AG293">
            <v>6.2174466652930499E-2</v>
          </cell>
          <cell r="AH293">
            <v>1648607.5</v>
          </cell>
          <cell r="AI293">
            <v>631.93000000000006</v>
          </cell>
          <cell r="AJ293">
            <v>2608.8451252512141</v>
          </cell>
          <cell r="AK293">
            <v>2.1536020326429491E-2</v>
          </cell>
          <cell r="AL293">
            <v>0.19020888922878196</v>
          </cell>
          <cell r="AM293">
            <v>1613851.56</v>
          </cell>
          <cell r="AN293">
            <v>615.93666666666672</v>
          </cell>
          <cell r="AO293">
            <v>2620.1582846721253</v>
          </cell>
          <cell r="AP293">
            <v>0.16511690781931845</v>
          </cell>
          <cell r="AQ293">
            <v>0.77037008547944286</v>
          </cell>
          <cell r="AR293">
            <v>1385141.31</v>
          </cell>
          <cell r="AS293">
            <v>634.78</v>
          </cell>
          <cell r="AT293">
            <v>2182.0808941680584</v>
          </cell>
          <cell r="AU293">
            <v>0.51947849490309217</v>
          </cell>
          <cell r="AV293">
            <v>0.65693805520079251</v>
          </cell>
          <cell r="AW293">
            <v>911589.94</v>
          </cell>
          <cell r="AX293">
            <v>632.25</v>
          </cell>
          <cell r="AY293">
            <v>1441.8188058521155</v>
          </cell>
          <cell r="AZ293">
            <v>9.0464959365197883E-2</v>
          </cell>
          <cell r="BA293">
            <v>835964.45</v>
          </cell>
        </row>
        <row r="294">
          <cell r="B294" t="str">
            <v>29317</v>
          </cell>
          <cell r="C294" t="str">
            <v>Conway</v>
          </cell>
          <cell r="D294">
            <v>811443.58</v>
          </cell>
          <cell r="E294">
            <v>419.33</v>
          </cell>
          <cell r="F294">
            <v>1935.0954618081225</v>
          </cell>
          <cell r="G294">
            <v>6.9272260021029514E-2</v>
          </cell>
          <cell r="H294">
            <v>-1.906573168689012E-2</v>
          </cell>
          <cell r="I294">
            <v>758874.62</v>
          </cell>
          <cell r="J294">
            <v>424.33</v>
          </cell>
          <cell r="K294">
            <v>1788.4067117573586</v>
          </cell>
          <cell r="L294">
            <v>-8.261505980355488E-2</v>
          </cell>
          <cell r="M294">
            <v>0.13150697913705095</v>
          </cell>
          <cell r="N294">
            <v>827215.04</v>
          </cell>
          <cell r="O294">
            <v>424.08000000000004</v>
          </cell>
          <cell r="P294">
            <v>1950.6108281456327</v>
          </cell>
          <cell r="Q294">
            <v>0.23340478959111166</v>
          </cell>
          <cell r="R294">
            <v>0.68466753745613607</v>
          </cell>
          <cell r="S294">
            <v>670676.04</v>
          </cell>
          <cell r="T294">
            <v>420.56</v>
          </cell>
          <cell r="U294">
            <v>1594.7214190603006</v>
          </cell>
          <cell r="V294">
            <v>0.36586751703357934</v>
          </cell>
          <cell r="W294">
            <v>1.7504140736994593</v>
          </cell>
          <cell r="X294">
            <v>491025.69</v>
          </cell>
          <cell r="Y294">
            <v>421.09000000000003</v>
          </cell>
          <cell r="Z294">
            <v>1166.0825239260014</v>
          </cell>
          <cell r="AA294">
            <v>1.0136755866871101</v>
          </cell>
          <cell r="AB294">
            <v>1.8337531512312242</v>
          </cell>
          <cell r="AC294">
            <v>243845.48</v>
          </cell>
          <cell r="AD294">
            <v>401.64166666666665</v>
          </cell>
          <cell r="AE294">
            <v>607.12197024711088</v>
          </cell>
          <cell r="AF294">
            <v>0.4072540631499148</v>
          </cell>
          <cell r="AG294">
            <v>1.0706155399838306</v>
          </cell>
          <cell r="AH294">
            <v>173277.51</v>
          </cell>
          <cell r="AI294">
            <v>404.64000000000004</v>
          </cell>
          <cell r="AJ294">
            <v>428.2263493475682</v>
          </cell>
          <cell r="AK294">
            <v>0.47138714621941574</v>
          </cell>
          <cell r="AL294">
            <v>0.19919032727819327</v>
          </cell>
          <cell r="AM294">
            <v>117764.73</v>
          </cell>
          <cell r="AN294">
            <v>406.64</v>
          </cell>
          <cell r="AO294">
            <v>289.60439209128469</v>
          </cell>
          <cell r="AP294">
            <v>-0.18499333750509195</v>
          </cell>
          <cell r="AQ294">
            <v>-0.33464494993426952</v>
          </cell>
          <cell r="AR294">
            <v>144495.42000000001</v>
          </cell>
          <cell r="AS294">
            <v>408.90999999999997</v>
          </cell>
          <cell r="AT294">
            <v>353.36729353647507</v>
          </cell>
          <cell r="AU294">
            <v>-0.18362010927746561</v>
          </cell>
          <cell r="AV294">
            <v>-0.37846018846802781</v>
          </cell>
          <cell r="AW294">
            <v>176995.32</v>
          </cell>
          <cell r="AX294">
            <v>412.63</v>
          </cell>
          <cell r="AY294">
            <v>428.94438116472389</v>
          </cell>
          <cell r="AZ294">
            <v>-0.23866349649808205</v>
          </cell>
          <cell r="BA294">
            <v>232479.75</v>
          </cell>
        </row>
        <row r="295">
          <cell r="B295" t="str">
            <v>29320</v>
          </cell>
          <cell r="C295" t="str">
            <v>Mount Vernon</v>
          </cell>
          <cell r="D295">
            <v>7814526.2599999998</v>
          </cell>
          <cell r="E295">
            <v>6811.31</v>
          </cell>
          <cell r="F295">
            <v>1147.2868302866848</v>
          </cell>
          <cell r="G295">
            <v>0.14126900388513997</v>
          </cell>
          <cell r="H295">
            <v>0.6154624187802874</v>
          </cell>
          <cell r="I295">
            <v>6847225.5300000003</v>
          </cell>
          <cell r="J295">
            <v>6759.7799999999988</v>
          </cell>
          <cell r="K295">
            <v>1012.936150288915</v>
          </cell>
          <cell r="L295">
            <v>0.41549662111288832</v>
          </cell>
          <cell r="M295">
            <v>0.40872268361279634</v>
          </cell>
          <cell r="N295">
            <v>4837330.8899999997</v>
          </cell>
          <cell r="O295">
            <v>6565.55</v>
          </cell>
          <cell r="P295">
            <v>736.77466320414885</v>
          </cell>
          <cell r="Q295">
            <v>-4.7855554008784289E-3</v>
          </cell>
          <cell r="R295">
            <v>-0.14514243140701169</v>
          </cell>
          <cell r="S295">
            <v>4860591.5199999996</v>
          </cell>
          <cell r="T295">
            <v>6311.1500000000005</v>
          </cell>
          <cell r="U295">
            <v>770.15940359522415</v>
          </cell>
          <cell r="V295">
            <v>-0.14103179145743797</v>
          </cell>
          <cell r="W295">
            <v>-6.1461526998889675E-2</v>
          </cell>
          <cell r="X295">
            <v>5658639.5999999996</v>
          </cell>
          <cell r="Y295">
            <v>6331.3272222222222</v>
          </cell>
          <cell r="Z295">
            <v>893.75251055400088</v>
          </cell>
          <cell r="AA295">
            <v>9.2634702503783709E-2</v>
          </cell>
          <cell r="AB295">
            <v>1.889683889711009E-2</v>
          </cell>
          <cell r="AC295">
            <v>5178894.2699999996</v>
          </cell>
          <cell r="AD295">
            <v>6253.0155555555575</v>
          </cell>
          <cell r="AE295">
            <v>828.22347457599983</v>
          </cell>
          <cell r="AF295">
            <v>-6.7486291106902005E-2</v>
          </cell>
          <cell r="AG295">
            <v>0.16907723432450036</v>
          </cell>
          <cell r="AH295">
            <v>5553692.3700000001</v>
          </cell>
          <cell r="AI295">
            <v>6015.2599999999993</v>
          </cell>
          <cell r="AJ295">
            <v>923.26721870708843</v>
          </cell>
          <cell r="AK295">
            <v>0.2536836972747622</v>
          </cell>
          <cell r="AL295">
            <v>0.57636872354243607</v>
          </cell>
          <cell r="AM295">
            <v>4429899.17</v>
          </cell>
          <cell r="AN295">
            <v>5837.2666666666673</v>
          </cell>
          <cell r="AO295">
            <v>758.89957114631272</v>
          </cell>
          <cell r="AP295">
            <v>0.25738950499964347</v>
          </cell>
          <cell r="AQ295">
            <v>0.93795207725652496</v>
          </cell>
          <cell r="AR295">
            <v>3523092.21</v>
          </cell>
          <cell r="AS295">
            <v>5741.69</v>
          </cell>
          <cell r="AT295">
            <v>613.59847187848879</v>
          </cell>
          <cell r="AU295">
            <v>0.54125039977733436</v>
          </cell>
          <cell r="AV295">
            <v>0.60205868748063107</v>
          </cell>
          <cell r="AW295">
            <v>2285866.21</v>
          </cell>
          <cell r="AX295">
            <v>5671.52</v>
          </cell>
          <cell r="AY295">
            <v>403.04296026462038</v>
          </cell>
          <cell r="AZ295">
            <v>3.9453866621596223E-2</v>
          </cell>
          <cell r="BA295">
            <v>2199103.09</v>
          </cell>
        </row>
        <row r="296">
          <cell r="C296" t="str">
            <v>County Totals</v>
          </cell>
          <cell r="D296">
            <v>26215819.219999999</v>
          </cell>
          <cell r="E296">
            <v>19052.439999999999</v>
          </cell>
          <cell r="F296">
            <v>1375.9822479430456</v>
          </cell>
          <cell r="G296">
            <v>0.17772221116248163</v>
          </cell>
          <cell r="H296">
            <v>0.49945828264204523</v>
          </cell>
          <cell r="I296">
            <v>22259764.629999999</v>
          </cell>
          <cell r="J296">
            <v>18920.509999999998</v>
          </cell>
          <cell r="K296">
            <v>1176.4886163216531</v>
          </cell>
          <cell r="L296">
            <v>0.27318502481327156</v>
          </cell>
          <cell r="M296">
            <v>0.42103628176105851</v>
          </cell>
          <cell r="N296">
            <v>17483526.899999999</v>
          </cell>
          <cell r="O296">
            <v>18685.25</v>
          </cell>
          <cell r="P296">
            <v>935.6860036659931</v>
          </cell>
          <cell r="Q296">
            <v>0.11612707820646193</v>
          </cell>
          <cell r="R296">
            <v>3.7574160934499834E-2</v>
          </cell>
          <cell r="S296">
            <v>15664459.039999999</v>
          </cell>
          <cell r="T296">
            <v>18241.38</v>
          </cell>
          <cell r="U296">
            <v>858.73212662638457</v>
          </cell>
          <cell r="V296">
            <v>-7.0379904587738462E-2</v>
          </cell>
          <cell r="W296">
            <v>-0.13470410820131146</v>
          </cell>
          <cell r="X296">
            <v>16850387.719999999</v>
          </cell>
          <cell r="Y296">
            <v>18258.507222222226</v>
          </cell>
          <cell r="Z296">
            <v>922.87871702302039</v>
          </cell>
          <cell r="AA296">
            <v>-6.919407608658347E-2</v>
          </cell>
          <cell r="AB296">
            <v>-0.17775064186357858</v>
          </cell>
          <cell r="AC296">
            <v>18103008.68</v>
          </cell>
          <cell r="AD296">
            <v>18353.610000000004</v>
          </cell>
          <cell r="AE296">
            <v>986.34593848294674</v>
          </cell>
          <cell r="AF296">
            <v>-0.11662642339080455</v>
          </cell>
          <cell r="AG296">
            <v>0.15498622578940385</v>
          </cell>
          <cell r="AH296">
            <v>20493038.460000001</v>
          </cell>
          <cell r="AI296">
            <v>18348.669999999998</v>
          </cell>
          <cell r="AJ296">
            <v>1116.8677871475154</v>
          </cell>
          <cell r="AK296">
            <v>0.30747200999919633</v>
          </cell>
          <cell r="AL296">
            <v>0.63544370258536942</v>
          </cell>
          <cell r="AM296">
            <v>15673787.510000002</v>
          </cell>
          <cell r="AN296">
            <v>18247.333333333332</v>
          </cell>
          <cell r="AO296">
            <v>858.96318238281413</v>
          </cell>
          <cell r="AP296">
            <v>0.25084414050773807</v>
          </cell>
          <cell r="AQ296">
            <v>0.73854130487120329</v>
          </cell>
          <cell r="AR296">
            <v>12530567.960000001</v>
          </cell>
          <cell r="AS296">
            <v>18447.29</v>
          </cell>
          <cell r="AT296">
            <v>679.26334762450199</v>
          </cell>
          <cell r="AU296">
            <v>0.38989443094445081</v>
          </cell>
          <cell r="AV296">
            <v>0.75479961981027555</v>
          </cell>
          <cell r="AW296">
            <v>9015481.8100000024</v>
          </cell>
          <cell r="AX296">
            <v>18472.66</v>
          </cell>
          <cell r="AY296">
            <v>488.04459184546255</v>
          </cell>
          <cell r="AZ296">
            <v>0.26254165837463428</v>
          </cell>
          <cell r="BA296">
            <v>7140740.0700000003</v>
          </cell>
        </row>
        <row r="299">
          <cell r="B299" t="str">
            <v>30002</v>
          </cell>
          <cell r="C299" t="str">
            <v>Skamania</v>
          </cell>
          <cell r="D299">
            <v>598575.27</v>
          </cell>
          <cell r="E299">
            <v>73.56</v>
          </cell>
          <cell r="F299">
            <v>8137.2385807504079</v>
          </cell>
          <cell r="G299">
            <v>9.5861968853203069E-2</v>
          </cell>
          <cell r="H299">
            <v>0.5957267253335069</v>
          </cell>
          <cell r="I299">
            <v>546214.11</v>
          </cell>
          <cell r="J299">
            <v>82.899999999999991</v>
          </cell>
          <cell r="K299">
            <v>6588.8312424607966</v>
          </cell>
          <cell r="L299">
            <v>0.45613842864115633</v>
          </cell>
          <cell r="M299">
            <v>1.1088639493576855</v>
          </cell>
          <cell r="N299">
            <v>375111.39</v>
          </cell>
          <cell r="O299">
            <v>77.099999999999994</v>
          </cell>
          <cell r="P299">
            <v>4865.2579766536974</v>
          </cell>
          <cell r="Q299">
            <v>0.44825787705200637</v>
          </cell>
          <cell r="R299">
            <v>1.0266186740189649</v>
          </cell>
          <cell r="S299">
            <v>259008.7</v>
          </cell>
          <cell r="T299">
            <v>74.399999999999991</v>
          </cell>
          <cell r="U299">
            <v>3481.2997311827962</v>
          </cell>
          <cell r="V299">
            <v>0.39934931902061388</v>
          </cell>
          <cell r="W299">
            <v>-0.20261846374983619</v>
          </cell>
          <cell r="X299">
            <v>185092.24</v>
          </cell>
          <cell r="Y299">
            <v>57.5</v>
          </cell>
          <cell r="Z299">
            <v>3218.9954782608693</v>
          </cell>
          <cell r="AA299">
            <v>-0.43017692193666079</v>
          </cell>
          <cell r="AB299">
            <v>-0.59935573874994186</v>
          </cell>
          <cell r="AC299">
            <v>324824.05</v>
          </cell>
          <cell r="AD299">
            <v>53.666666666666664</v>
          </cell>
          <cell r="AE299">
            <v>6052.6220496894412</v>
          </cell>
          <cell r="AF299">
            <v>-0.29689709547789817</v>
          </cell>
          <cell r="AG299">
            <v>-0.39014391200097781</v>
          </cell>
          <cell r="AH299">
            <v>461986.5</v>
          </cell>
          <cell r="AI299">
            <v>55.22</v>
          </cell>
          <cell r="AJ299">
            <v>8366.2893879029343</v>
          </cell>
          <cell r="AK299">
            <v>-0.13262186221014027</v>
          </cell>
          <cell r="AL299">
            <v>-0.15771203619274929</v>
          </cell>
          <cell r="AM299">
            <v>532624.1</v>
          </cell>
          <cell r="AN299">
            <v>63.559999999999988</v>
          </cell>
          <cell r="AO299">
            <v>8379.8631214600391</v>
          </cell>
          <cell r="AP299">
            <v>-2.892645420662842E-2</v>
          </cell>
          <cell r="AQ299">
            <v>-3.8321341090668086E-2</v>
          </cell>
          <cell r="AR299">
            <v>548489.97</v>
          </cell>
          <cell r="AS299">
            <v>65.27</v>
          </cell>
          <cell r="AT299">
            <v>8403.4007966906702</v>
          </cell>
          <cell r="AU299">
            <v>-9.6747428912441445E-3</v>
          </cell>
          <cell r="AV299">
            <v>2.2440071286906536E-2</v>
          </cell>
          <cell r="AW299">
            <v>553848.31000000006</v>
          </cell>
          <cell r="AX299">
            <v>67.959999999999994</v>
          </cell>
          <cell r="AY299">
            <v>8149.6219835197189</v>
          </cell>
          <cell r="AZ299">
            <v>3.242855208187817E-2</v>
          </cell>
          <cell r="BA299">
            <v>536451.94999999995</v>
          </cell>
        </row>
        <row r="300">
          <cell r="B300" t="str">
            <v>30029</v>
          </cell>
          <cell r="C300" t="str">
            <v>Mount Pleasant</v>
          </cell>
          <cell r="D300">
            <v>347824.31</v>
          </cell>
          <cell r="E300">
            <v>52.650000000000006</v>
          </cell>
          <cell r="F300">
            <v>6606.3496676163331</v>
          </cell>
          <cell r="G300">
            <v>9.7699262595210834E-2</v>
          </cell>
          <cell r="H300">
            <v>0.106211352891615</v>
          </cell>
          <cell r="I300">
            <v>316866.67</v>
          </cell>
          <cell r="J300">
            <v>57.6</v>
          </cell>
          <cell r="K300">
            <v>5501.1574652777772</v>
          </cell>
          <cell r="L300">
            <v>7.7544830232277378E-3</v>
          </cell>
          <cell r="M300">
            <v>-0.35393784293549491</v>
          </cell>
          <cell r="N300">
            <v>314428.44</v>
          </cell>
          <cell r="O300">
            <v>58.9</v>
          </cell>
          <cell r="P300">
            <v>5338.3436332767405</v>
          </cell>
          <cell r="Q300">
            <v>-0.35890917088620483</v>
          </cell>
          <cell r="R300">
            <v>-0.37599840155729092</v>
          </cell>
          <cell r="S300">
            <v>490458.49</v>
          </cell>
          <cell r="T300">
            <v>41.349999999999994</v>
          </cell>
          <cell r="U300">
            <v>11861.148488512697</v>
          </cell>
          <cell r="V300">
            <v>-2.6656489057422902E-2</v>
          </cell>
          <cell r="W300">
            <v>0.15973718060369418</v>
          </cell>
          <cell r="X300">
            <v>503890.44</v>
          </cell>
          <cell r="Y300">
            <v>52.749999999999993</v>
          </cell>
          <cell r="Z300">
            <v>9552.4254028436026</v>
          </cell>
          <cell r="AA300">
            <v>0.19149834314980446</v>
          </cell>
          <cell r="AB300">
            <v>0.12419548164792464</v>
          </cell>
          <cell r="AC300">
            <v>422904.86</v>
          </cell>
          <cell r="AD300">
            <v>52.055555555555557</v>
          </cell>
          <cell r="AE300">
            <v>8124.1061686232651</v>
          </cell>
          <cell r="AF300">
            <v>-5.648590439828919E-2</v>
          </cell>
          <cell r="AG300">
            <v>-0.2502574207751122</v>
          </cell>
          <cell r="AH300">
            <v>448223.15</v>
          </cell>
          <cell r="AI300">
            <v>44.61</v>
          </cell>
          <cell r="AJ300">
            <v>10047.593588881417</v>
          </cell>
          <cell r="AK300">
            <v>-0.20537214788852556</v>
          </cell>
          <cell r="AL300">
            <v>-0.32534690384691045</v>
          </cell>
          <cell r="AM300">
            <v>564066.75</v>
          </cell>
          <cell r="AN300">
            <v>37.39</v>
          </cell>
          <cell r="AO300">
            <v>15086.032361594009</v>
          </cell>
          <cell r="AP300">
            <v>-0.15098231913164076</v>
          </cell>
          <cell r="AQ300">
            <v>-0.18984305497585766</v>
          </cell>
          <cell r="AR300">
            <v>664375.74</v>
          </cell>
          <cell r="AS300">
            <v>51.34</v>
          </cell>
          <cell r="AT300">
            <v>12940.703934553952</v>
          </cell>
          <cell r="AU300">
            <v>-4.5771409382747902E-2</v>
          </cell>
          <cell r="AV300">
            <v>2.5191071099149375E-2</v>
          </cell>
          <cell r="AW300">
            <v>696243.8</v>
          </cell>
          <cell r="AX300">
            <v>56.83</v>
          </cell>
          <cell r="AY300">
            <v>12251.342600739048</v>
          </cell>
          <cell r="AZ300">
            <v>7.4366332322944234E-2</v>
          </cell>
          <cell r="BA300">
            <v>648050.65</v>
          </cell>
        </row>
        <row r="301">
          <cell r="B301" t="str">
            <v>30031</v>
          </cell>
          <cell r="C301" t="str">
            <v>Mill A</v>
          </cell>
          <cell r="D301">
            <v>429063.41</v>
          </cell>
          <cell r="E301">
            <v>19.940000000000001</v>
          </cell>
          <cell r="F301">
            <v>21517.723671013038</v>
          </cell>
          <cell r="G301">
            <v>-9.9299960121536236E-3</v>
          </cell>
          <cell r="H301">
            <v>-1.1019081209168746E-3</v>
          </cell>
          <cell r="I301">
            <v>433366.74</v>
          </cell>
          <cell r="J301">
            <v>19.649999999999999</v>
          </cell>
          <cell r="K301">
            <v>22054.287022900764</v>
          </cell>
          <cell r="L301">
            <v>8.9166299914941356E-3</v>
          </cell>
          <cell r="M301">
            <v>-0.10525338127759436</v>
          </cell>
          <cell r="N301">
            <v>429536.72</v>
          </cell>
          <cell r="O301">
            <v>47.85</v>
          </cell>
          <cell r="P301">
            <v>8976.7339602925804</v>
          </cell>
          <cell r="Q301">
            <v>-0.11316099653353026</v>
          </cell>
          <cell r="R301">
            <v>0.14379596062312394</v>
          </cell>
          <cell r="S301">
            <v>484345.77</v>
          </cell>
          <cell r="T301">
            <v>26.6</v>
          </cell>
          <cell r="U301">
            <v>18208.487593984963</v>
          </cell>
          <cell r="V301">
            <v>0.28974476331359211</v>
          </cell>
          <cell r="W301">
            <v>-6.1443627992419363E-2</v>
          </cell>
          <cell r="X301">
            <v>375536.14</v>
          </cell>
          <cell r="Y301">
            <v>56.050000000000004</v>
          </cell>
          <cell r="Z301">
            <v>6700.0203389830504</v>
          </cell>
          <cell r="AA301">
            <v>-0.27229293833591056</v>
          </cell>
          <cell r="AB301">
            <v>-0.48445025782762913</v>
          </cell>
          <cell r="AC301">
            <v>516054</v>
          </cell>
          <cell r="AD301">
            <v>57.666666666666664</v>
          </cell>
          <cell r="AE301">
            <v>8948.9132947976886</v>
          </cell>
          <cell r="AF301">
            <v>-0.29154220244416246</v>
          </cell>
          <cell r="AG301">
            <v>-0.39575647646735307</v>
          </cell>
          <cell r="AH301">
            <v>728418.83</v>
          </cell>
          <cell r="AI301">
            <v>56.510000000000005</v>
          </cell>
          <cell r="AJ301">
            <v>12890.087241196246</v>
          </cell>
          <cell r="AK301">
            <v>-0.14710018632405117</v>
          </cell>
          <cell r="AL301">
            <v>-0.33311422069237967</v>
          </cell>
          <cell r="AM301">
            <v>854049.7</v>
          </cell>
          <cell r="AN301">
            <v>54.63</v>
          </cell>
          <cell r="AO301">
            <v>15633.346146805783</v>
          </cell>
          <cell r="AP301">
            <v>-0.21809599601929658</v>
          </cell>
          <cell r="AQ301">
            <v>-0.24540070663492924</v>
          </cell>
          <cell r="AR301">
            <v>1092269.25</v>
          </cell>
          <cell r="AS301">
            <v>62.49</v>
          </cell>
          <cell r="AT301">
            <v>17479.104656745079</v>
          </cell>
          <cell r="AU301">
            <v>-3.4920796512901017E-2</v>
          </cell>
          <cell r="AV301">
            <v>-9.6506964338242518E-2</v>
          </cell>
          <cell r="AW301">
            <v>1131792.3400000001</v>
          </cell>
          <cell r="AX301">
            <v>66.27</v>
          </cell>
          <cell r="AY301">
            <v>17078.502188018712</v>
          </cell>
          <cell r="AZ301">
            <v>-6.381462537252236E-2</v>
          </cell>
          <cell r="BA301">
            <v>1208940.42</v>
          </cell>
        </row>
        <row r="302">
          <cell r="B302" t="str">
            <v>30303</v>
          </cell>
          <cell r="C302" t="str">
            <v>Stevenson-Carson</v>
          </cell>
          <cell r="D302">
            <v>3366166.11</v>
          </cell>
          <cell r="E302">
            <v>892.25000000000011</v>
          </cell>
          <cell r="F302">
            <v>3772.6714597926584</v>
          </cell>
          <cell r="G302">
            <v>-0.13332588071565585</v>
          </cell>
          <cell r="H302">
            <v>-0.20334318874927687</v>
          </cell>
          <cell r="I302">
            <v>3884004.42</v>
          </cell>
          <cell r="J302">
            <v>887.92000000000007</v>
          </cell>
          <cell r="K302">
            <v>4374.2729299936927</v>
          </cell>
          <cell r="L302">
            <v>-8.0788506862807682E-2</v>
          </cell>
          <cell r="M302">
            <v>-0.15590572581701997</v>
          </cell>
          <cell r="N302">
            <v>4225365.38</v>
          </cell>
          <cell r="O302">
            <v>899.91999999999985</v>
          </cell>
          <cell r="P302">
            <v>4695.2677793581661</v>
          </cell>
          <cell r="Q302">
            <v>-8.1719190322396287E-2</v>
          </cell>
          <cell r="R302">
            <v>-0.2163612100635616</v>
          </cell>
          <cell r="S302">
            <v>4601387</v>
          </cell>
          <cell r="T302">
            <v>965.70999999999992</v>
          </cell>
          <cell r="U302">
            <v>4764.7709975044272</v>
          </cell>
          <cell r="V302">
            <v>-0.14662401557584151</v>
          </cell>
          <cell r="W302">
            <v>-0.3584891776564777</v>
          </cell>
          <cell r="X302">
            <v>5391980.8899999997</v>
          </cell>
          <cell r="Y302">
            <v>1074.7667777777779</v>
          </cell>
          <cell r="Z302">
            <v>5016.8845943941733</v>
          </cell>
          <cell r="AA302">
            <v>-0.24826707799094988</v>
          </cell>
          <cell r="AB302">
            <v>-0.36782598482837026</v>
          </cell>
          <cell r="AC302">
            <v>7172734.7999999998</v>
          </cell>
          <cell r="AD302">
            <v>1265.952777777778</v>
          </cell>
          <cell r="AE302">
            <v>5665.8786377410061</v>
          </cell>
          <cell r="AF302">
            <v>-0.15904439374278331</v>
          </cell>
          <cell r="AG302">
            <v>-0.1998271232472055</v>
          </cell>
          <cell r="AH302">
            <v>8529266.8800000008</v>
          </cell>
          <cell r="AI302">
            <v>1306.8499999999999</v>
          </cell>
          <cell r="AJ302">
            <v>6526.5844435092022</v>
          </cell>
          <cell r="AK302">
            <v>-4.8495698466095118E-2</v>
          </cell>
          <cell r="AL302">
            <v>-5.183390373297931E-2</v>
          </cell>
          <cell r="AM302">
            <v>8963981.4199999999</v>
          </cell>
          <cell r="AN302">
            <v>1095.9866666666667</v>
          </cell>
          <cell r="AO302">
            <v>8178.9146644119755</v>
          </cell>
          <cell r="AP302">
            <v>-3.5083449034363002E-3</v>
          </cell>
          <cell r="AQ302">
            <v>-0.34902590257083022</v>
          </cell>
          <cell r="AR302">
            <v>8995540.8800000008</v>
          </cell>
          <cell r="AS302">
            <v>984.39</v>
          </cell>
          <cell r="AT302">
            <v>9138.1879945956389</v>
          </cell>
          <cell r="AU302">
            <v>-0.3467340202000106</v>
          </cell>
          <cell r="AV302">
            <v>-0.30604082433693142</v>
          </cell>
          <cell r="AW302">
            <v>13770104.609999999</v>
          </cell>
          <cell r="AX302">
            <v>1018.88</v>
          </cell>
          <cell r="AY302">
            <v>13514.942495681533</v>
          </cell>
          <cell r="AZ302">
            <v>6.2291925680162022E-2</v>
          </cell>
          <cell r="BA302">
            <v>12962636.99</v>
          </cell>
        </row>
        <row r="303">
          <cell r="C303" t="str">
            <v>County Totals</v>
          </cell>
          <cell r="D303">
            <v>4741629.0999999996</v>
          </cell>
          <cell r="E303">
            <v>1038.4000000000001</v>
          </cell>
          <cell r="F303">
            <v>4566.2838020030813</v>
          </cell>
          <cell r="G303">
            <v>-8.4707443497680612E-2</v>
          </cell>
          <cell r="H303">
            <v>-0.11279247448011848</v>
          </cell>
          <cell r="I303">
            <v>5180451.9399999995</v>
          </cell>
          <cell r="J303">
            <v>1048.0700000000002</v>
          </cell>
          <cell r="K303">
            <v>4942.849179921187</v>
          </cell>
          <cell r="L303">
            <v>-3.068421214934975E-2</v>
          </cell>
          <cell r="M303">
            <v>-0.11220661236774489</v>
          </cell>
          <cell r="N303">
            <v>5344441.93</v>
          </cell>
          <cell r="O303">
            <v>1083.7699999999998</v>
          </cell>
          <cell r="P303">
            <v>4931.3433016230392</v>
          </cell>
          <cell r="Q303">
            <v>-8.4103035605312876E-2</v>
          </cell>
          <cell r="R303">
            <v>-0.17223849298368504</v>
          </cell>
          <cell r="S303">
            <v>5835199.96</v>
          </cell>
          <cell r="T303">
            <v>1108.06</v>
          </cell>
          <cell r="U303">
            <v>5266.1407866000036</v>
          </cell>
          <cell r="V303">
            <v>-9.6228572431857062E-2</v>
          </cell>
          <cell r="W303">
            <v>-0.30834022275761919</v>
          </cell>
          <cell r="X303">
            <v>6456499.709999999</v>
          </cell>
          <cell r="Y303">
            <v>1241.0667777777778</v>
          </cell>
          <cell r="Z303">
            <v>5202.3789739669292</v>
          </cell>
          <cell r="AA303">
            <v>-0.23469612321835573</v>
          </cell>
          <cell r="AB303">
            <v>-0.36501119637800855</v>
          </cell>
          <cell r="AC303">
            <v>8436517.709999999</v>
          </cell>
          <cell r="AD303">
            <v>1429.3416666666669</v>
          </cell>
          <cell r="AE303">
            <v>5902.3800304335891</v>
          </cell>
          <cell r="AF303">
            <v>-0.1702788619177924</v>
          </cell>
          <cell r="AG303">
            <v>-0.22705152424510192</v>
          </cell>
          <cell r="AH303">
            <v>10167895.360000001</v>
          </cell>
          <cell r="AI303">
            <v>1463.1899999999998</v>
          </cell>
          <cell r="AJ303">
            <v>6949.1285205612412</v>
          </cell>
          <cell r="AK303">
            <v>-6.8423786886437687E-2</v>
          </cell>
          <cell r="AL303">
            <v>-0.10024006493402775</v>
          </cell>
          <cell r="AM303">
            <v>10914721.970000001</v>
          </cell>
          <cell r="AN303">
            <v>1251.5666666666666</v>
          </cell>
          <cell r="AO303">
            <v>8720.8474471995105</v>
          </cell>
          <cell r="AP303">
            <v>-3.4153167072881831E-2</v>
          </cell>
          <cell r="AQ303">
            <v>-0.32424904886605949</v>
          </cell>
          <cell r="AR303">
            <v>11300675.84</v>
          </cell>
          <cell r="AS303">
            <v>1163.49</v>
          </cell>
          <cell r="AT303">
            <v>9712.7399805756813</v>
          </cell>
          <cell r="AU303">
            <v>-0.30035391938285522</v>
          </cell>
          <cell r="AV303">
            <v>-0.26409110706372257</v>
          </cell>
          <cell r="AW303">
            <v>16151989.059999999</v>
          </cell>
          <cell r="AX303">
            <v>1209.94</v>
          </cell>
          <cell r="AY303">
            <v>13349.413243631914</v>
          </cell>
          <cell r="AZ303">
            <v>5.1830222913770742E-2</v>
          </cell>
          <cell r="BA303">
            <v>15356080.01</v>
          </cell>
        </row>
        <row r="306">
          <cell r="B306" t="str">
            <v>31002</v>
          </cell>
          <cell r="C306" t="str">
            <v>Everett</v>
          </cell>
          <cell r="D306">
            <v>20388922.48</v>
          </cell>
          <cell r="E306">
            <v>19603.530000000002</v>
          </cell>
          <cell r="F306">
            <v>1040.0638293205354</v>
          </cell>
          <cell r="G306">
            <v>0.64286958963615826</v>
          </cell>
          <cell r="H306">
            <v>1.1144051734544502</v>
          </cell>
          <cell r="I306">
            <v>12410554.439999999</v>
          </cell>
          <cell r="J306">
            <v>18951.310000000001</v>
          </cell>
          <cell r="K306">
            <v>654.8652541697644</v>
          </cell>
          <cell r="L306">
            <v>0.28701948516967907</v>
          </cell>
          <cell r="M306">
            <v>0.28930211413785373</v>
          </cell>
          <cell r="N306">
            <v>9642864.4499999993</v>
          </cell>
          <cell r="O306">
            <v>18472.510000000006</v>
          </cell>
          <cell r="P306">
            <v>522.01159723286094</v>
          </cell>
          <cell r="Q306">
            <v>1.7735776299250914E-3</v>
          </cell>
          <cell r="R306">
            <v>-0.18530055786185815</v>
          </cell>
          <cell r="S306">
            <v>9625792.3599999994</v>
          </cell>
          <cell r="T306">
            <v>18085.3</v>
          </cell>
          <cell r="U306">
            <v>532.24399705838437</v>
          </cell>
          <cell r="V306">
            <v>-0.1867429324043243</v>
          </cell>
          <cell r="W306">
            <v>-0.17207249563230867</v>
          </cell>
          <cell r="X306">
            <v>11836100.470000001</v>
          </cell>
          <cell r="Y306">
            <v>18124.871111111108</v>
          </cell>
          <cell r="Z306">
            <v>653.03087660270887</v>
          </cell>
          <cell r="AA306">
            <v>1.8039113776640796E-2</v>
          </cell>
          <cell r="AB306">
            <v>0.16368770533878607</v>
          </cell>
          <cell r="AC306">
            <v>11626371.039999999</v>
          </cell>
          <cell r="AD306">
            <v>18311.376111111109</v>
          </cell>
          <cell r="AE306">
            <v>634.92612294415528</v>
          </cell>
          <cell r="AF306">
            <v>0.14306777567890264</v>
          </cell>
          <cell r="AG306">
            <v>8.4387871469001549E-2</v>
          </cell>
          <cell r="AH306">
            <v>10171200.07</v>
          </cell>
          <cell r="AI306">
            <v>18334.68</v>
          </cell>
          <cell r="AJ306">
            <v>554.75198203622858</v>
          </cell>
          <cell r="AK306">
            <v>-5.1335454868412601E-2</v>
          </cell>
          <cell r="AL306">
            <v>-6.7626832514492127E-2</v>
          </cell>
          <cell r="AM306">
            <v>10721598.189999999</v>
          </cell>
          <cell r="AN306">
            <v>18168.747777777775</v>
          </cell>
          <cell r="AO306">
            <v>590.11211565794338</v>
          </cell>
          <cell r="AP306">
            <v>-1.7172959324436212E-2</v>
          </cell>
          <cell r="AQ306">
            <v>-0.13146285751067138</v>
          </cell>
          <cell r="AR306">
            <v>10908936.92</v>
          </cell>
          <cell r="AS306">
            <v>18056.72</v>
          </cell>
          <cell r="AT306">
            <v>604.14831265035946</v>
          </cell>
          <cell r="AU306">
            <v>-0.11628688818703639</v>
          </cell>
          <cell r="AV306">
            <v>-2.3275158958611864E-2</v>
          </cell>
          <cell r="AW306">
            <v>12344432.57</v>
          </cell>
          <cell r="AX306">
            <v>17967.12</v>
          </cell>
          <cell r="AY306">
            <v>687.05683325986581</v>
          </cell>
          <cell r="AZ306">
            <v>0.10525104582595614</v>
          </cell>
          <cell r="BA306">
            <v>11168894.720000001</v>
          </cell>
        </row>
        <row r="307">
          <cell r="B307" t="str">
            <v>31004</v>
          </cell>
          <cell r="C307" t="str">
            <v>Lake Stevens</v>
          </cell>
          <cell r="D307">
            <v>9509117.4000000004</v>
          </cell>
          <cell r="E307">
            <v>8384.2499999999964</v>
          </cell>
          <cell r="F307">
            <v>1134.164343859022</v>
          </cell>
          <cell r="G307">
            <v>0.16067299796266513</v>
          </cell>
          <cell r="H307">
            <v>0.21863703493340322</v>
          </cell>
          <cell r="I307">
            <v>8192761.7999999998</v>
          </cell>
          <cell r="J307">
            <v>8062.2300000000005</v>
          </cell>
          <cell r="K307">
            <v>1016.1905328922642</v>
          </cell>
          <cell r="L307">
            <v>4.9940023652210973E-2</v>
          </cell>
          <cell r="M307">
            <v>-4.1392355779792327E-2</v>
          </cell>
          <cell r="N307">
            <v>7803076</v>
          </cell>
          <cell r="O307">
            <v>8119.4260000000004</v>
          </cell>
          <cell r="P307">
            <v>961.03788617569762</v>
          </cell>
          <cell r="Q307">
            <v>-8.6988187300741329E-2</v>
          </cell>
          <cell r="R307">
            <v>-0.168135890718039</v>
          </cell>
          <cell r="S307">
            <v>8546522.5</v>
          </cell>
          <cell r="T307">
            <v>7849.6</v>
          </cell>
          <cell r="U307">
            <v>1088.7844603546678</v>
          </cell>
          <cell r="V307">
            <v>-8.8879138570387053E-2</v>
          </cell>
          <cell r="W307">
            <v>-1.6812171946696014E-2</v>
          </cell>
          <cell r="X307">
            <v>9380229.1899999995</v>
          </cell>
          <cell r="Y307">
            <v>7796.8133333333326</v>
          </cell>
          <cell r="Z307">
            <v>1203.0850026763071</v>
          </cell>
          <cell r="AA307">
            <v>7.909704373425594E-2</v>
          </cell>
          <cell r="AB307">
            <v>0.49355658095846866</v>
          </cell>
          <cell r="AC307">
            <v>8692665.0800000001</v>
          </cell>
          <cell r="AD307">
            <v>7700.3872222222217</v>
          </cell>
          <cell r="AE307">
            <v>1128.8607740288962</v>
          </cell>
          <cell r="AF307">
            <v>0.38407994872264672</v>
          </cell>
          <cell r="AG307">
            <v>0.96827154446439434</v>
          </cell>
          <cell r="AH307">
            <v>6280464.5700000003</v>
          </cell>
          <cell r="AI307">
            <v>7607.2100000000009</v>
          </cell>
          <cell r="AJ307">
            <v>825.59368940781178</v>
          </cell>
          <cell r="AK307">
            <v>0.42207937213518054</v>
          </cell>
          <cell r="AL307">
            <v>0.45187458687196291</v>
          </cell>
          <cell r="AM307">
            <v>4416395.24</v>
          </cell>
          <cell r="AN307">
            <v>7464.8</v>
          </cell>
          <cell r="AO307">
            <v>591.62941271032048</v>
          </cell>
          <cell r="AP307">
            <v>2.0951864797846224E-2</v>
          </cell>
          <cell r="AQ307">
            <v>-0.21390529204977954</v>
          </cell>
          <cell r="AR307">
            <v>4325762.45</v>
          </cell>
          <cell r="AS307">
            <v>7402.3099999999995</v>
          </cell>
          <cell r="AT307">
            <v>584.38007189647567</v>
          </cell>
          <cell r="AU307">
            <v>-0.23003744343434712</v>
          </cell>
          <cell r="AV307">
            <v>3.2538610728268628E-2</v>
          </cell>
          <cell r="AW307">
            <v>5618146.5099999998</v>
          </cell>
          <cell r="AX307">
            <v>7371.83</v>
          </cell>
          <cell r="AY307">
            <v>762.11015582290963</v>
          </cell>
          <cell r="AZ307">
            <v>0.34102444582995317</v>
          </cell>
          <cell r="BA307">
            <v>4189443.77</v>
          </cell>
        </row>
        <row r="308">
          <cell r="B308" t="str">
            <v>31006</v>
          </cell>
          <cell r="C308" t="str">
            <v>Mukilteo</v>
          </cell>
          <cell r="D308">
            <v>21745050.440000001</v>
          </cell>
          <cell r="E308">
            <v>15387.73</v>
          </cell>
          <cell r="F308">
            <v>1413.1421879640468</v>
          </cell>
          <cell r="G308">
            <v>0.2459062057856875</v>
          </cell>
          <cell r="H308">
            <v>0.83206485428149723</v>
          </cell>
          <cell r="I308">
            <v>17453200.199999999</v>
          </cell>
          <cell r="J308">
            <v>15082.210000000003</v>
          </cell>
          <cell r="K308">
            <v>1157.204428263497</v>
          </cell>
          <cell r="L308">
            <v>0.47046771721164121</v>
          </cell>
          <cell r="M308">
            <v>0.58527191829235481</v>
          </cell>
          <cell r="N308">
            <v>11869148.84</v>
          </cell>
          <cell r="O308">
            <v>14939.699999999999</v>
          </cell>
          <cell r="P308">
            <v>794.47036018126209</v>
          </cell>
          <cell r="Q308">
            <v>7.8073255017396634E-2</v>
          </cell>
          <cell r="R308">
            <v>-6.8956255960676144E-2</v>
          </cell>
          <cell r="S308">
            <v>11009594</v>
          </cell>
          <cell r="T308">
            <v>14835.66</v>
          </cell>
          <cell r="U308">
            <v>742.10341838516115</v>
          </cell>
          <cell r="V308">
            <v>-0.13638174427738697</v>
          </cell>
          <cell r="W308">
            <v>-0.1668553992917787</v>
          </cell>
          <cell r="X308">
            <v>12748218.24</v>
          </cell>
          <cell r="Y308">
            <v>14803.951555555554</v>
          </cell>
          <cell r="Z308">
            <v>861.13617652415996</v>
          </cell>
          <cell r="AA308">
            <v>-3.5286024597631478E-2</v>
          </cell>
          <cell r="AB308">
            <v>-0.17896034967729971</v>
          </cell>
          <cell r="AC308">
            <v>13214505.609999999</v>
          </cell>
          <cell r="AD308">
            <v>14560.160000000007</v>
          </cell>
          <cell r="AE308">
            <v>907.5796976132126</v>
          </cell>
          <cell r="AF308">
            <v>-0.14892945343695649</v>
          </cell>
          <cell r="AG308">
            <v>-2.6104660761823394E-2</v>
          </cell>
          <cell r="AH308">
            <v>15526921.550000001</v>
          </cell>
          <cell r="AI308">
            <v>14265.97</v>
          </cell>
          <cell r="AJ308">
            <v>1088.3887706198739</v>
          </cell>
          <cell r="AK308">
            <v>0.14431799240515109</v>
          </cell>
          <cell r="AL308">
            <v>0.22147993954468989</v>
          </cell>
          <cell r="AM308">
            <v>13568712.24</v>
          </cell>
          <cell r="AN308">
            <v>14279.698888888888</v>
          </cell>
          <cell r="AO308">
            <v>950.20996910221186</v>
          </cell>
          <cell r="AP308">
            <v>6.7430511144335195E-2</v>
          </cell>
          <cell r="AQ308">
            <v>0.22239544597995067</v>
          </cell>
          <cell r="AR308">
            <v>12711564.92</v>
          </cell>
          <cell r="AS308">
            <v>14295.449999999999</v>
          </cell>
          <cell r="AT308">
            <v>889.20355217918996</v>
          </cell>
          <cell r="AU308">
            <v>0.14517566550490096</v>
          </cell>
          <cell r="AV308">
            <v>0.33773040189007747</v>
          </cell>
          <cell r="AW308">
            <v>11100100.449999999</v>
          </cell>
          <cell r="AX308">
            <v>14428.16</v>
          </cell>
          <cell r="AY308">
            <v>769.3358300711941</v>
          </cell>
          <cell r="AZ308">
            <v>0.16814427880833488</v>
          </cell>
          <cell r="BA308">
            <v>9502336.8699999992</v>
          </cell>
        </row>
        <row r="309">
          <cell r="B309" t="str">
            <v>31015</v>
          </cell>
          <cell r="C309" t="str">
            <v>Edmonds</v>
          </cell>
          <cell r="D309">
            <v>15382766.140000001</v>
          </cell>
          <cell r="E309">
            <v>20662.66</v>
          </cell>
          <cell r="F309">
            <v>744.47172532481295</v>
          </cell>
          <cell r="G309">
            <v>6.6277287399720969E-2</v>
          </cell>
          <cell r="H309">
            <v>-5.4522154556962181E-2</v>
          </cell>
          <cell r="I309">
            <v>14426609.59</v>
          </cell>
          <cell r="J309">
            <v>20099.189999999995</v>
          </cell>
          <cell r="K309">
            <v>717.7706957345049</v>
          </cell>
          <cell r="L309">
            <v>-0.11329083286700305</v>
          </cell>
          <cell r="M309">
            <v>-0.37100322724188378</v>
          </cell>
          <cell r="N309">
            <v>16269832.460000001</v>
          </cell>
          <cell r="O309">
            <v>19792.239999999994</v>
          </cell>
          <cell r="P309">
            <v>822.03087977914606</v>
          </cell>
          <cell r="Q309">
            <v>-0.29063914519813083</v>
          </cell>
          <cell r="R309">
            <v>-0.1428300197598206</v>
          </cell>
          <cell r="S309">
            <v>22935903.989999998</v>
          </cell>
          <cell r="T309">
            <v>19879.63</v>
          </cell>
          <cell r="U309">
            <v>1153.7389775363022</v>
          </cell>
          <cell r="V309">
            <v>0.20836944192472337</v>
          </cell>
          <cell r="W309">
            <v>0.44614436229817717</v>
          </cell>
          <cell r="X309">
            <v>18980870.579999998</v>
          </cell>
          <cell r="Y309">
            <v>19775.309777777777</v>
          </cell>
          <cell r="Z309">
            <v>959.8267128704847</v>
          </cell>
          <cell r="AA309">
            <v>0.19677336427402492</v>
          </cell>
          <cell r="AB309">
            <v>0.85620726150454551</v>
          </cell>
          <cell r="AC309">
            <v>15860037.619999999</v>
          </cell>
          <cell r="AD309">
            <v>19947.194444444449</v>
          </cell>
          <cell r="AE309">
            <v>795.10116894745693</v>
          </cell>
          <cell r="AF309">
            <v>0.5510098377152135</v>
          </cell>
          <cell r="AG309">
            <v>1.1306184355479296</v>
          </cell>
          <cell r="AH309">
            <v>10225620.26</v>
          </cell>
          <cell r="AI309">
            <v>19898.929999999997</v>
          </cell>
          <cell r="AJ309">
            <v>513.87789494208994</v>
          </cell>
          <cell r="AK309">
            <v>0.37369756383140368</v>
          </cell>
          <cell r="AL309">
            <v>0.65754198173135781</v>
          </cell>
          <cell r="AM309">
            <v>7443865.7599999998</v>
          </cell>
          <cell r="AN309">
            <v>19851.495555555557</v>
          </cell>
          <cell r="AO309">
            <v>374.97757985880264</v>
          </cell>
          <cell r="AP309">
            <v>0.20662802743005435</v>
          </cell>
          <cell r="AQ309">
            <v>-0.23148494631035232</v>
          </cell>
          <cell r="AR309">
            <v>6169147.0700000003</v>
          </cell>
          <cell r="AS309">
            <v>19992.840000000004</v>
          </cell>
          <cell r="AT309">
            <v>308.56782077983917</v>
          </cell>
          <cell r="AU309">
            <v>-0.36308867669311878</v>
          </cell>
          <cell r="AV309">
            <v>-0.52501012058883234</v>
          </cell>
          <cell r="AW309">
            <v>9686037.6699999999</v>
          </cell>
          <cell r="AX309">
            <v>20294.63</v>
          </cell>
          <cell r="AY309">
            <v>477.27096626053293</v>
          </cell>
          <cell r="AZ309">
            <v>-0.25422918068877753</v>
          </cell>
          <cell r="BA309">
            <v>12987954.77</v>
          </cell>
        </row>
        <row r="310">
          <cell r="B310" t="str">
            <v>31016</v>
          </cell>
          <cell r="C310" t="str">
            <v>Arlington</v>
          </cell>
          <cell r="D310">
            <v>5407292.8099999996</v>
          </cell>
          <cell r="E310">
            <v>5430.7700000000013</v>
          </cell>
          <cell r="F310">
            <v>995.67700528654279</v>
          </cell>
          <cell r="G310">
            <v>0.1200080542590759</v>
          </cell>
          <cell r="H310">
            <v>2.6374001297933037E-2</v>
          </cell>
          <cell r="I310">
            <v>4827905.29</v>
          </cell>
          <cell r="J310">
            <v>5270.2100000000009</v>
          </cell>
          <cell r="K310">
            <v>916.07455680134171</v>
          </cell>
          <cell r="L310">
            <v>-8.3601231799252579E-2</v>
          </cell>
          <cell r="M310">
            <v>-8.2712477127139902E-2</v>
          </cell>
          <cell r="N310">
            <v>5268345.46</v>
          </cell>
          <cell r="O310">
            <v>5236.34</v>
          </cell>
          <cell r="P310">
            <v>1006.1121814091522</v>
          </cell>
          <cell r="Q310">
            <v>9.6983398816396192E-4</v>
          </cell>
          <cell r="R310">
            <v>7.873712137313522E-4</v>
          </cell>
          <cell r="S310">
            <v>5263240.99</v>
          </cell>
          <cell r="T310">
            <v>5222.5399999999991</v>
          </cell>
          <cell r="U310">
            <v>1007.7933323631798</v>
          </cell>
          <cell r="V310">
            <v>-1.8228598728657315E-4</v>
          </cell>
          <cell r="W310">
            <v>0.4537770314740609</v>
          </cell>
          <cell r="X310">
            <v>5264200.58</v>
          </cell>
          <cell r="Y310">
            <v>5138.322222222223</v>
          </cell>
          <cell r="Z310">
            <v>1024.4979493955009</v>
          </cell>
          <cell r="AA310">
            <v>0.45404208297071141</v>
          </cell>
          <cell r="AB310">
            <v>1.3530657315934984</v>
          </cell>
          <cell r="AC310">
            <v>3620390.8</v>
          </cell>
          <cell r="AD310">
            <v>5266.7866666666641</v>
          </cell>
          <cell r="AE310">
            <v>687.40031239794564</v>
          </cell>
          <cell r="AF310">
            <v>0.61829272973036498</v>
          </cell>
          <cell r="AG310">
            <v>5.2909701689721613</v>
          </cell>
          <cell r="AH310">
            <v>2237166.8199999998</v>
          </cell>
          <cell r="AI310">
            <v>5322.85</v>
          </cell>
          <cell r="AJ310">
            <v>420.29492095400013</v>
          </cell>
          <cell r="AK310">
            <v>2.8874117478241059</v>
          </cell>
          <cell r="AL310">
            <v>11.111589499163296</v>
          </cell>
          <cell r="AM310">
            <v>575490.06000000006</v>
          </cell>
          <cell r="AN310">
            <v>5320.1555555555542</v>
          </cell>
          <cell r="AO310">
            <v>108.17166039422411</v>
          </cell>
          <cell r="AP310">
            <v>2.1155921432666589</v>
          </cell>
          <cell r="AQ310">
            <v>-0.71863652297026803</v>
          </cell>
          <cell r="AR310">
            <v>184712.9</v>
          </cell>
          <cell r="AS310">
            <v>5289.4400000000005</v>
          </cell>
          <cell r="AT310">
            <v>34.921069149097065</v>
          </cell>
          <cell r="AU310">
            <v>-0.90969181327607096</v>
          </cell>
          <cell r="AV310">
            <v>-0.90564558729075673</v>
          </cell>
          <cell r="AW310">
            <v>2045361.63</v>
          </cell>
          <cell r="AX310">
            <v>5371.24</v>
          </cell>
          <cell r="AY310">
            <v>380.79877830817463</v>
          </cell>
          <cell r="AZ310">
            <v>4.4804642104967166E-2</v>
          </cell>
          <cell r="BA310">
            <v>1957649.83</v>
          </cell>
        </row>
        <row r="311">
          <cell r="B311" t="str">
            <v>31025</v>
          </cell>
          <cell r="C311" t="str">
            <v>Marysville</v>
          </cell>
          <cell r="D311">
            <v>6846197.4500000002</v>
          </cell>
          <cell r="E311">
            <v>11068.369999999999</v>
          </cell>
          <cell r="F311">
            <v>618.53709715161324</v>
          </cell>
          <cell r="G311">
            <v>0.38516563130983572</v>
          </cell>
          <cell r="H311">
            <v>0.88632628289026105</v>
          </cell>
          <cell r="I311">
            <v>4942511.78</v>
          </cell>
          <cell r="J311">
            <v>10960.680000000002</v>
          </cell>
          <cell r="K311">
            <v>450.93112653594477</v>
          </cell>
          <cell r="L311">
            <v>0.36180557779687295</v>
          </cell>
          <cell r="M311">
            <v>0.7480236972526797</v>
          </cell>
          <cell r="N311">
            <v>3629381.36</v>
          </cell>
          <cell r="O311">
            <v>11102.930000000002</v>
          </cell>
          <cell r="P311">
            <v>326.88500783126608</v>
          </cell>
          <cell r="Q311">
            <v>0.28360738548349163</v>
          </cell>
          <cell r="R311">
            <v>0.3498171697581175</v>
          </cell>
          <cell r="S311">
            <v>2827485.57</v>
          </cell>
          <cell r="T311">
            <v>10948.44</v>
          </cell>
          <cell r="U311">
            <v>258.25465271764745</v>
          </cell>
          <cell r="V311">
            <v>5.1581024714723693E-2</v>
          </cell>
          <cell r="W311">
            <v>4.5977189486787647E-2</v>
          </cell>
          <cell r="X311">
            <v>2688794.78</v>
          </cell>
          <cell r="Y311">
            <v>11040.678333333337</v>
          </cell>
          <cell r="Z311">
            <v>243.53528821523184</v>
          </cell>
          <cell r="AA311">
            <v>-5.3289619118567413E-3</v>
          </cell>
          <cell r="AB311">
            <v>-0.41580405239012863</v>
          </cell>
          <cell r="AC311">
            <v>2703200.03</v>
          </cell>
          <cell r="AD311">
            <v>11117.069444444443</v>
          </cell>
          <cell r="AE311">
            <v>243.15760943194212</v>
          </cell>
          <cell r="AF311">
            <v>-0.41267421565550544</v>
          </cell>
          <cell r="AG311">
            <v>-0.43563060063211012</v>
          </cell>
          <cell r="AH311">
            <v>4602556.37</v>
          </cell>
          <cell r="AI311">
            <v>11188.989999999998</v>
          </cell>
          <cell r="AJ311">
            <v>411.3469017310768</v>
          </cell>
          <cell r="AK311">
            <v>-3.9086288374391633E-2</v>
          </cell>
          <cell r="AL311">
            <v>2.2026453229150481E-2</v>
          </cell>
          <cell r="AM311">
            <v>4789770.7300000004</v>
          </cell>
          <cell r="AN311">
            <v>11320.842222222223</v>
          </cell>
          <cell r="AO311">
            <v>423.09314413003034</v>
          </cell>
          <cell r="AP311">
            <v>6.3598573799260025E-2</v>
          </cell>
          <cell r="AQ311">
            <v>0.35645157180303244</v>
          </cell>
          <cell r="AR311">
            <v>4503363.25</v>
          </cell>
          <cell r="AS311">
            <v>11387.57</v>
          </cell>
          <cell r="AT311">
            <v>395.46305752675943</v>
          </cell>
          <cell r="AU311">
            <v>0.27534166105326552</v>
          </cell>
          <cell r="AV311">
            <v>0.29147370698356101</v>
          </cell>
          <cell r="AW311">
            <v>3531103.38</v>
          </cell>
          <cell r="AX311">
            <v>11450.54</v>
          </cell>
          <cell r="AY311">
            <v>308.37876466961382</v>
          </cell>
          <cell r="AZ311">
            <v>1.2649195445377778E-2</v>
          </cell>
          <cell r="BA311">
            <v>3486995.69</v>
          </cell>
        </row>
        <row r="312">
          <cell r="B312" t="str">
            <v>31063</v>
          </cell>
          <cell r="C312" t="str">
            <v>Index</v>
          </cell>
          <cell r="D312">
            <v>351571.74</v>
          </cell>
          <cell r="E312">
            <v>40.809999999999995</v>
          </cell>
          <cell r="F312">
            <v>8614.842930654253</v>
          </cell>
          <cell r="G312">
            <v>4.2151911957051882E-2</v>
          </cell>
          <cell r="H312">
            <v>0.15938980063883693</v>
          </cell>
          <cell r="I312">
            <v>337351.72</v>
          </cell>
          <cell r="J312">
            <v>39.489999999999995</v>
          </cell>
          <cell r="K312">
            <v>8542.7125854646747</v>
          </cell>
          <cell r="L312">
            <v>0.11249596852115792</v>
          </cell>
          <cell r="M312">
            <v>0.28966791459448588</v>
          </cell>
          <cell r="N312">
            <v>303238.59999999998</v>
          </cell>
          <cell r="O312">
            <v>32.450000000000003</v>
          </cell>
          <cell r="P312">
            <v>9344.7950693374405</v>
          </cell>
          <cell r="Q312">
            <v>0.15925625897668896</v>
          </cell>
          <cell r="R312">
            <v>0.26468080612804984</v>
          </cell>
          <cell r="S312">
            <v>261580.3</v>
          </cell>
          <cell r="T312">
            <v>21.34</v>
          </cell>
          <cell r="U312">
            <v>12257.746016869727</v>
          </cell>
          <cell r="V312">
            <v>9.094153802061189E-2</v>
          </cell>
          <cell r="W312">
            <v>0.51704355124420853</v>
          </cell>
          <cell r="X312">
            <v>239774.81</v>
          </cell>
          <cell r="Y312">
            <v>31.55</v>
          </cell>
          <cell r="Z312">
            <v>7599.8354992076065</v>
          </cell>
          <cell r="AA312">
            <v>0.39058189497185142</v>
          </cell>
          <cell r="AB312">
            <v>1.6722481060764367</v>
          </cell>
          <cell r="AC312">
            <v>172427.68</v>
          </cell>
          <cell r="AD312">
            <v>29.444444444444443</v>
          </cell>
          <cell r="AE312">
            <v>5856.0344150943401</v>
          </cell>
          <cell r="AF312">
            <v>0.92167618156033104</v>
          </cell>
          <cell r="AG312">
            <v>1.4861643517617358</v>
          </cell>
          <cell r="AH312">
            <v>89727.75</v>
          </cell>
          <cell r="AI312">
            <v>27.27</v>
          </cell>
          <cell r="AJ312">
            <v>3290.3465346534654</v>
          </cell>
          <cell r="AK312">
            <v>0.29374781017635393</v>
          </cell>
          <cell r="AL312">
            <v>-0.19923509103541154</v>
          </cell>
          <cell r="AM312">
            <v>69354.899999999994</v>
          </cell>
          <cell r="AN312">
            <v>20.400000000000002</v>
          </cell>
          <cell r="AO312">
            <v>3399.7499999999995</v>
          </cell>
          <cell r="AP312">
            <v>-0.38105023044990949</v>
          </cell>
          <cell r="AQ312">
            <v>-0.59890314846012249</v>
          </cell>
          <cell r="AR312">
            <v>112052.55</v>
          </cell>
          <cell r="AS312">
            <v>20.39</v>
          </cell>
          <cell r="AT312">
            <v>5495.4659146640506</v>
          </cell>
          <cell r="AU312">
            <v>-0.35197188645626043</v>
          </cell>
          <cell r="AV312">
            <v>-0.69136915936656351</v>
          </cell>
          <cell r="AW312">
            <v>172913.1</v>
          </cell>
          <cell r="AX312">
            <v>24.28</v>
          </cell>
          <cell r="AY312">
            <v>7121.6268533772654</v>
          </cell>
          <cell r="AZ312">
            <v>-0.52373850118062037</v>
          </cell>
          <cell r="BA312">
            <v>363063.36</v>
          </cell>
        </row>
        <row r="313">
          <cell r="B313" t="str">
            <v>31103</v>
          </cell>
          <cell r="C313" t="str">
            <v>Monroe</v>
          </cell>
          <cell r="D313">
            <v>6597118.7400000002</v>
          </cell>
          <cell r="E313">
            <v>6669.04</v>
          </cell>
          <cell r="F313">
            <v>989.21565022851871</v>
          </cell>
          <cell r="G313">
            <v>-0.13117899101392899</v>
          </cell>
          <cell r="H313">
            <v>-0.11538241277690804</v>
          </cell>
          <cell r="I313">
            <v>7593185.0999999996</v>
          </cell>
          <cell r="J313">
            <v>6896.9999999999991</v>
          </cell>
          <cell r="K313">
            <v>1100.9402783819053</v>
          </cell>
          <cell r="L313">
            <v>1.8181625528894407E-2</v>
          </cell>
          <cell r="M313">
            <v>0.28251497132513881</v>
          </cell>
          <cell r="N313">
            <v>7457593.9199999999</v>
          </cell>
          <cell r="O313">
            <v>6914.8700000000017</v>
          </cell>
          <cell r="P313">
            <v>1078.4864964923415</v>
          </cell>
          <cell r="Q313">
            <v>0.25961315660055884</v>
          </cell>
          <cell r="R313">
            <v>0.21626852527531457</v>
          </cell>
          <cell r="S313">
            <v>5920543.0499999998</v>
          </cell>
          <cell r="T313">
            <v>7091.3200000000006</v>
          </cell>
          <cell r="U313">
            <v>834.89999746168542</v>
          </cell>
          <cell r="V313">
            <v>-3.4411065888056175E-2</v>
          </cell>
          <cell r="W313">
            <v>9.8568654033452135E-2</v>
          </cell>
          <cell r="X313">
            <v>6131535.7300000004</v>
          </cell>
          <cell r="Y313">
            <v>7405.7783333333336</v>
          </cell>
          <cell r="Z313">
            <v>827.93940812433175</v>
          </cell>
          <cell r="AA313">
            <v>0.13771876957538906</v>
          </cell>
          <cell r="AB313">
            <v>0.34018606631431075</v>
          </cell>
          <cell r="AC313">
            <v>5389324.5800000001</v>
          </cell>
          <cell r="AD313">
            <v>7631.8388888888894</v>
          </cell>
          <cell r="AE313">
            <v>706.1633059165149</v>
          </cell>
          <cell r="AF313">
            <v>0.17795900195483727</v>
          </cell>
          <cell r="AG313">
            <v>0.5365695454582402</v>
          </cell>
          <cell r="AH313">
            <v>4575137.6500000004</v>
          </cell>
          <cell r="AI313">
            <v>7744.6799999999985</v>
          </cell>
          <cell r="AJ313">
            <v>590.74586038416066</v>
          </cell>
          <cell r="AK313">
            <v>0.30443380704106376</v>
          </cell>
          <cell r="AL313">
            <v>0.53258991927788613</v>
          </cell>
          <cell r="AM313">
            <v>3507374.33</v>
          </cell>
          <cell r="AN313">
            <v>7540.7800000000007</v>
          </cell>
          <cell r="AO313">
            <v>465.12089332933726</v>
          </cell>
          <cell r="AP313">
            <v>0.17490815632443968</v>
          </cell>
          <cell r="AQ313">
            <v>0.44134521403785826</v>
          </cell>
          <cell r="AR313">
            <v>2985232.77</v>
          </cell>
          <cell r="AS313">
            <v>6943.93</v>
          </cell>
          <cell r="AT313">
            <v>429.9053662695332</v>
          </cell>
          <cell r="AU313">
            <v>0.22677266838195695</v>
          </cell>
          <cell r="AV313">
            <v>1.1329520236392394</v>
          </cell>
          <cell r="AW313">
            <v>2433403.39</v>
          </cell>
          <cell r="AX313">
            <v>6706.5</v>
          </cell>
          <cell r="AY313">
            <v>362.84252441661079</v>
          </cell>
          <cell r="AZ313">
            <v>0.73866933834814019</v>
          </cell>
          <cell r="BA313">
            <v>1399578.02</v>
          </cell>
        </row>
        <row r="314">
          <cell r="B314" t="str">
            <v>31201</v>
          </cell>
          <cell r="C314" t="str">
            <v>Snohomish</v>
          </cell>
          <cell r="D314">
            <v>7728901.0499999998</v>
          </cell>
          <cell r="E314">
            <v>9901.41</v>
          </cell>
          <cell r="F314">
            <v>780.58590140192155</v>
          </cell>
          <cell r="G314">
            <v>0.17155634652528989</v>
          </cell>
          <cell r="H314">
            <v>0.33034822881298609</v>
          </cell>
          <cell r="I314">
            <v>6597122.7699999996</v>
          </cell>
          <cell r="J314">
            <v>9805.06</v>
          </cell>
          <cell r="K314">
            <v>672.82839370692272</v>
          </cell>
          <cell r="L314">
            <v>0.13553926173389427</v>
          </cell>
          <cell r="M314">
            <v>1.1269850164802806</v>
          </cell>
          <cell r="N314">
            <v>5809682.6699999999</v>
          </cell>
          <cell r="O314">
            <v>9801.57</v>
          </cell>
          <cell r="P314">
            <v>592.72980451090996</v>
          </cell>
          <cell r="Q314">
            <v>0.87310565839221921</v>
          </cell>
          <cell r="R314">
            <v>0.58736183692178845</v>
          </cell>
          <cell r="S314">
            <v>3101631.05</v>
          </cell>
          <cell r="T314">
            <v>9657.7299999999977</v>
          </cell>
          <cell r="U314">
            <v>321.15528700843788</v>
          </cell>
          <cell r="V314">
            <v>-0.15255082925524824</v>
          </cell>
          <cell r="W314">
            <v>-0.17850085747219968</v>
          </cell>
          <cell r="X314">
            <v>3659961.16</v>
          </cell>
          <cell r="Y314">
            <v>9709.1766666666663</v>
          </cell>
          <cell r="Z314">
            <v>376.95896219143884</v>
          </cell>
          <cell r="AA314">
            <v>-3.0621338851681366E-2</v>
          </cell>
          <cell r="AB314">
            <v>-0.36205991741858173</v>
          </cell>
          <cell r="AC314">
            <v>3775574.3</v>
          </cell>
          <cell r="AD314">
            <v>9685.3000000000011</v>
          </cell>
          <cell r="AE314">
            <v>389.82522998771327</v>
          </cell>
          <cell r="AF314">
            <v>-0.34190826748164715</v>
          </cell>
          <cell r="AG314">
            <v>-0.32393902407050951</v>
          </cell>
          <cell r="AH314">
            <v>5737155.04</v>
          </cell>
          <cell r="AI314">
            <v>9635.99</v>
          </cell>
          <cell r="AJ314">
            <v>595.38823099650369</v>
          </cell>
          <cell r="AK314">
            <v>2.7305073933042545E-2</v>
          </cell>
          <cell r="AL314">
            <v>9.5971609592820709E-3</v>
          </cell>
          <cell r="AM314">
            <v>5584665.3399999999</v>
          </cell>
          <cell r="AN314">
            <v>9387.7433333333338</v>
          </cell>
          <cell r="AO314">
            <v>594.88901024491861</v>
          </cell>
          <cell r="AP314">
            <v>-1.7237248625635269E-2</v>
          </cell>
          <cell r="AQ314">
            <v>-0.1793699342021704</v>
          </cell>
          <cell r="AR314">
            <v>5682618.04</v>
          </cell>
          <cell r="AS314">
            <v>9236.02</v>
          </cell>
          <cell r="AT314">
            <v>615.26696997191425</v>
          </cell>
          <cell r="AU314">
            <v>-0.16497642523569128</v>
          </cell>
          <cell r="AV314">
            <v>-0.26909996278140108</v>
          </cell>
          <cell r="AW314">
            <v>6805338.4500000002</v>
          </cell>
          <cell r="AX314">
            <v>9232.16</v>
          </cell>
          <cell r="AY314">
            <v>737.13393723678973</v>
          </cell>
          <cell r="AZ314">
            <v>-0.12469532680571251</v>
          </cell>
          <cell r="BA314">
            <v>7774822.4800000004</v>
          </cell>
        </row>
        <row r="315">
          <cell r="B315" t="str">
            <v>31306</v>
          </cell>
          <cell r="C315" t="str">
            <v>Lakewood</v>
          </cell>
          <cell r="D315">
            <v>4208041</v>
          </cell>
          <cell r="E315">
            <v>2294.2399999999998</v>
          </cell>
          <cell r="F315">
            <v>1834.1764593067858</v>
          </cell>
          <cell r="G315">
            <v>0.74965753115948375</v>
          </cell>
          <cell r="H315">
            <v>1.3282220559986722</v>
          </cell>
          <cell r="I315">
            <v>2405065.52</v>
          </cell>
          <cell r="J315">
            <v>2237.5300000000002</v>
          </cell>
          <cell r="K315">
            <v>1074.8752061424873</v>
          </cell>
          <cell r="L315">
            <v>0.33067301145257755</v>
          </cell>
          <cell r="M315">
            <v>0.46278056256375272</v>
          </cell>
          <cell r="N315">
            <v>1807405.35</v>
          </cell>
          <cell r="O315">
            <v>2243.5200000000004</v>
          </cell>
          <cell r="P315">
            <v>805.61142757809148</v>
          </cell>
          <cell r="Q315">
            <v>9.9278748403385061E-2</v>
          </cell>
          <cell r="R315">
            <v>-0.2142412495942588</v>
          </cell>
          <cell r="S315">
            <v>1644173.83</v>
          </cell>
          <cell r="T315">
            <v>2225.21</v>
          </cell>
          <cell r="U315">
            <v>738.88479289595136</v>
          </cell>
          <cell r="V315">
            <v>-0.28520518426559843</v>
          </cell>
          <cell r="W315">
            <v>-0.28361500038209686</v>
          </cell>
          <cell r="X315">
            <v>2300203.91</v>
          </cell>
          <cell r="Y315">
            <v>2296.222888888889</v>
          </cell>
          <cell r="Z315">
            <v>1001.7337259071734</v>
          </cell>
          <cell r="AA315">
            <v>2.2246718197973638E-3</v>
          </cell>
          <cell r="AB315">
            <v>0.35683079055208761</v>
          </cell>
          <cell r="AC315">
            <v>2295098.0699999998</v>
          </cell>
          <cell r="AD315">
            <v>2301.9288888888882</v>
          </cell>
          <cell r="AE315">
            <v>997.03256737344941</v>
          </cell>
          <cell r="AF315">
            <v>0.35381898760126446</v>
          </cell>
          <cell r="AG315">
            <v>1.5556924162851069</v>
          </cell>
          <cell r="AH315">
            <v>1695276.91</v>
          </cell>
          <cell r="AI315">
            <v>2421.63</v>
          </cell>
          <cell r="AJ315">
            <v>700.05612335493026</v>
          </cell>
          <cell r="AK315">
            <v>0.88776523279035735</v>
          </cell>
          <cell r="AL315">
            <v>0.86683016399918356</v>
          </cell>
          <cell r="AM315">
            <v>898033.76</v>
          </cell>
          <cell r="AN315">
            <v>2420.2766666666671</v>
          </cell>
          <cell r="AO315">
            <v>371.04591072921409</v>
          </cell>
          <cell r="AP315">
            <v>-1.1089868818184067E-2</v>
          </cell>
          <cell r="AQ315">
            <v>0.30327140753245152</v>
          </cell>
          <cell r="AR315">
            <v>908104.52</v>
          </cell>
          <cell r="AS315">
            <v>2420.69</v>
          </cell>
          <cell r="AT315">
            <v>375.14283943834198</v>
          </cell>
          <cell r="AU315">
            <v>0.31788659701054139</v>
          </cell>
          <cell r="AV315">
            <v>0.43094250833786568</v>
          </cell>
          <cell r="AW315">
            <v>689061.2</v>
          </cell>
          <cell r="AX315">
            <v>2415.44</v>
          </cell>
          <cell r="AY315">
            <v>285.27357334481502</v>
          </cell>
          <cell r="AZ315">
            <v>8.5785766077124723E-2</v>
          </cell>
          <cell r="BA315">
            <v>634619.85</v>
          </cell>
        </row>
        <row r="316">
          <cell r="B316" t="str">
            <v>31311</v>
          </cell>
          <cell r="C316" t="str">
            <v>Sultan</v>
          </cell>
          <cell r="D316">
            <v>2061089.7</v>
          </cell>
          <cell r="E316">
            <v>2003.2699999999998</v>
          </cell>
          <cell r="F316">
            <v>1028.8626595516332</v>
          </cell>
          <cell r="G316">
            <v>0.63674260689493045</v>
          </cell>
          <cell r="H316">
            <v>2.5660398639607216</v>
          </cell>
          <cell r="I316">
            <v>1259263.18</v>
          </cell>
          <cell r="J316">
            <v>1952.09</v>
          </cell>
          <cell r="K316">
            <v>645.08459138666763</v>
          </cell>
          <cell r="L316">
            <v>1.1787420019118748</v>
          </cell>
          <cell r="M316">
            <v>0.18516378886248322</v>
          </cell>
          <cell r="N316">
            <v>577977.18999999994</v>
          </cell>
          <cell r="O316">
            <v>1904.2199999999998</v>
          </cell>
          <cell r="P316">
            <v>303.52437743538036</v>
          </cell>
          <cell r="Q316">
            <v>-0.4560329824171534</v>
          </cell>
          <cell r="R316">
            <v>-0.63976456476098609</v>
          </cell>
          <cell r="S316">
            <v>1062522.49</v>
          </cell>
          <cell r="T316">
            <v>1961.1100000000004</v>
          </cell>
          <cell r="U316">
            <v>541.79647750508627</v>
          </cell>
          <cell r="V316">
            <v>-0.33776235765222706</v>
          </cell>
          <cell r="W316">
            <v>-1.4049593341415124E-2</v>
          </cell>
          <cell r="X316">
            <v>1604442.91</v>
          </cell>
          <cell r="Y316">
            <v>2079.741</v>
          </cell>
          <cell r="Z316">
            <v>771.46284561394896</v>
          </cell>
          <cell r="AA316">
            <v>0.4888166174957701</v>
          </cell>
          <cell r="AB316">
            <v>0.56786501125370381</v>
          </cell>
          <cell r="AC316">
            <v>1077663.22</v>
          </cell>
          <cell r="AD316">
            <v>2222.208333333333</v>
          </cell>
          <cell r="AE316">
            <v>484.95147994674971</v>
          </cell>
          <cell r="AF316">
            <v>5.3094782009415802E-2</v>
          </cell>
          <cell r="AG316">
            <v>0.19440863793178509</v>
          </cell>
          <cell r="AH316">
            <v>1023329.75</v>
          </cell>
          <cell r="AI316">
            <v>2118.9500000000003</v>
          </cell>
          <cell r="AJ316">
            <v>482.94190518889064</v>
          </cell>
          <cell r="AK316">
            <v>0.13418911415810794</v>
          </cell>
          <cell r="AL316">
            <v>-1.9086753469485504E-2</v>
          </cell>
          <cell r="AM316">
            <v>902256.72</v>
          </cell>
          <cell r="AN316">
            <v>2113.7644444444441</v>
          </cell>
          <cell r="AO316">
            <v>426.84828121287569</v>
          </cell>
          <cell r="AP316">
            <v>-0.13514136726781045</v>
          </cell>
          <cell r="AQ316">
            <v>-0.16695876058790068</v>
          </cell>
          <cell r="AR316">
            <v>1043241.85</v>
          </cell>
          <cell r="AS316">
            <v>2072.2000000000003</v>
          </cell>
          <cell r="AT316">
            <v>503.44650612875199</v>
          </cell>
          <cell r="AU316">
            <v>-3.6789126125243578E-2</v>
          </cell>
          <cell r="AV316">
            <v>0.32196892428156493</v>
          </cell>
          <cell r="AW316">
            <v>1083087.7</v>
          </cell>
          <cell r="AX316">
            <v>2132.7600000000002</v>
          </cell>
          <cell r="AY316">
            <v>507.83383971942453</v>
          </cell>
          <cell r="AZ316">
            <v>0.37246054850233845</v>
          </cell>
          <cell r="BA316">
            <v>789157.62</v>
          </cell>
        </row>
        <row r="317">
          <cell r="B317" t="str">
            <v>31330</v>
          </cell>
          <cell r="C317" t="str">
            <v>Darrington</v>
          </cell>
          <cell r="D317">
            <v>1074932.06</v>
          </cell>
          <cell r="E317">
            <v>414.89000000000004</v>
          </cell>
          <cell r="F317">
            <v>2590.8844754031188</v>
          </cell>
          <cell r="G317">
            <v>5.3555399865618636E-2</v>
          </cell>
          <cell r="H317">
            <v>5.3656842308052705E-2</v>
          </cell>
          <cell r="I317">
            <v>1020290.02</v>
          </cell>
          <cell r="J317">
            <v>421.30999999999995</v>
          </cell>
          <cell r="K317">
            <v>2421.7085281621612</v>
          </cell>
          <cell r="L317">
            <v>9.6285817003076809E-5</v>
          </cell>
          <cell r="M317">
            <v>0.42317330439440271</v>
          </cell>
          <cell r="N317">
            <v>1020191.79</v>
          </cell>
          <cell r="O317">
            <v>438.13000000000011</v>
          </cell>
          <cell r="P317">
            <v>2328.5138885718848</v>
          </cell>
          <cell r="Q317">
            <v>0.42303628618296252</v>
          </cell>
          <cell r="R317">
            <v>0.88887561987214625</v>
          </cell>
          <cell r="S317">
            <v>716912</v>
          </cell>
          <cell r="T317">
            <v>419.9</v>
          </cell>
          <cell r="U317">
            <v>1707.339842819719</v>
          </cell>
          <cell r="V317">
            <v>0.32735590667101927</v>
          </cell>
          <cell r="W317">
            <v>0.51363519895197141</v>
          </cell>
          <cell r="X317">
            <v>540105.32999999996</v>
          </cell>
          <cell r="Y317">
            <v>432.96155555555544</v>
          </cell>
          <cell r="Z317">
            <v>1247.467178250879</v>
          </cell>
          <cell r="AA317">
            <v>0.14033861705421324</v>
          </cell>
          <cell r="AB317">
            <v>-0.32368905410364063</v>
          </cell>
          <cell r="AC317">
            <v>473635.92</v>
          </cell>
          <cell r="AD317">
            <v>458.70388888888886</v>
          </cell>
          <cell r="AE317">
            <v>1032.5526586384099</v>
          </cell>
          <cell r="AF317">
            <v>-0.40692094805712725</v>
          </cell>
          <cell r="AG317">
            <v>-0.3481806053462147</v>
          </cell>
          <cell r="AH317">
            <v>798605.04</v>
          </cell>
          <cell r="AI317">
            <v>460.6</v>
          </cell>
          <cell r="AJ317">
            <v>1733.8363873208857</v>
          </cell>
          <cell r="AK317">
            <v>9.9043023891139947E-2</v>
          </cell>
          <cell r="AL317">
            <v>1.256030818779776</v>
          </cell>
          <cell r="AM317">
            <v>726636.74</v>
          </cell>
          <cell r="AN317">
            <v>462.20555555555558</v>
          </cell>
          <cell r="AO317">
            <v>1572.1073259853119</v>
          </cell>
          <cell r="AP317">
            <v>1.0527229323492211</v>
          </cell>
          <cell r="AQ317">
            <v>0.43843811968387791</v>
          </cell>
          <cell r="AR317">
            <v>353986.76</v>
          </cell>
          <cell r="AS317">
            <v>508.20000000000005</v>
          </cell>
          <cell r="AT317">
            <v>696.55009838646197</v>
          </cell>
          <cell r="AU317">
            <v>-0.29925364158246642</v>
          </cell>
          <cell r="AV317">
            <v>-0.39377163023234896</v>
          </cell>
          <cell r="AW317">
            <v>505156.76</v>
          </cell>
          <cell r="AX317">
            <v>542.76</v>
          </cell>
          <cell r="AY317">
            <v>930.71847593779944</v>
          </cell>
          <cell r="AZ317">
            <v>-0.13488188345827243</v>
          </cell>
          <cell r="BA317">
            <v>583916.52</v>
          </cell>
        </row>
        <row r="318">
          <cell r="B318" t="str">
            <v>31332</v>
          </cell>
          <cell r="C318" t="str">
            <v>Granite Falls</v>
          </cell>
          <cell r="D318">
            <v>935096.18</v>
          </cell>
          <cell r="E318">
            <v>2086.2799999999997</v>
          </cell>
          <cell r="F318">
            <v>448.21221504304322</v>
          </cell>
          <cell r="G318">
            <v>-2.7854054795613144E-2</v>
          </cell>
          <cell r="H318">
            <v>-8.9885578070962771E-2</v>
          </cell>
          <cell r="I318">
            <v>961888.68</v>
          </cell>
          <cell r="J318">
            <v>2003.1499999999999</v>
          </cell>
          <cell r="K318">
            <v>480.18804383096631</v>
          </cell>
          <cell r="L318">
            <v>-6.3808858722656028E-2</v>
          </cell>
          <cell r="M318">
            <v>-4.1902731254796516E-2</v>
          </cell>
          <cell r="N318">
            <v>1027449.03</v>
          </cell>
          <cell r="O318">
            <v>2057.5380000000005</v>
          </cell>
          <cell r="P318">
            <v>499.35847114366771</v>
          </cell>
          <cell r="Q318">
            <v>2.3399203968081435E-2</v>
          </cell>
          <cell r="R318">
            <v>-0.23621440218289827</v>
          </cell>
          <cell r="S318">
            <v>1003957.23</v>
          </cell>
          <cell r="T318">
            <v>2022.82</v>
          </cell>
          <cell r="U318">
            <v>496.31565339476572</v>
          </cell>
          <cell r="V318">
            <v>-0.25367774876545313</v>
          </cell>
          <cell r="W318">
            <v>0.10681335037810304</v>
          </cell>
          <cell r="X318">
            <v>1345206.08</v>
          </cell>
          <cell r="Y318">
            <v>2126.0808888888891</v>
          </cell>
          <cell r="Z318">
            <v>632.7163218625318</v>
          </cell>
          <cell r="AA318">
            <v>0.48302338372900072</v>
          </cell>
          <cell r="AB318">
            <v>1.4006173620421745</v>
          </cell>
          <cell r="AC318">
            <v>907070.04</v>
          </cell>
          <cell r="AD318">
            <v>2223.8727777777785</v>
          </cell>
          <cell r="AE318">
            <v>407.87856619495858</v>
          </cell>
          <cell r="AF318">
            <v>0.61873196901718563</v>
          </cell>
          <cell r="AG318">
            <v>11.596813163987449</v>
          </cell>
          <cell r="AH318">
            <v>560358.39</v>
          </cell>
          <cell r="AI318">
            <v>2201.4</v>
          </cell>
          <cell r="AJ318">
            <v>254.54637503406923</v>
          </cell>
          <cell r="AK318">
            <v>7.5463667653523343</v>
          </cell>
          <cell r="AL318">
            <v>-3.2683350930113549E-2</v>
          </cell>
          <cell r="AM318">
            <v>-85598.38</v>
          </cell>
          <cell r="AN318">
            <v>2222.7766666666666</v>
          </cell>
          <cell r="AO318">
            <v>-38.509662839121638</v>
          </cell>
          <cell r="AP318">
            <v>-1.1477638946521542</v>
          </cell>
          <cell r="AQ318">
            <v>-1.4115052507573449</v>
          </cell>
          <cell r="AR318">
            <v>579291.57999999996</v>
          </cell>
          <cell r="AS318">
            <v>2252.9899999999998</v>
          </cell>
          <cell r="AT318">
            <v>257.12123888699017</v>
          </cell>
          <cell r="AU318">
            <v>1.7848836261798249</v>
          </cell>
          <cell r="AV318">
            <v>8.243715363489617</v>
          </cell>
          <cell r="AW318">
            <v>208012.85</v>
          </cell>
          <cell r="AX318">
            <v>2265.56</v>
          </cell>
          <cell r="AY318">
            <v>91.81520242235915</v>
          </cell>
          <cell r="AZ318">
            <v>3.6010836845725631</v>
          </cell>
          <cell r="BA318">
            <v>-79971.61</v>
          </cell>
        </row>
        <row r="319">
          <cell r="B319" t="str">
            <v>31401</v>
          </cell>
          <cell r="C319" t="str">
            <v>Stanwood-Camano</v>
          </cell>
          <cell r="D319">
            <v>3957813.24</v>
          </cell>
          <cell r="E319">
            <v>4402.88</v>
          </cell>
          <cell r="F319">
            <v>898.91462860673016</v>
          </cell>
          <cell r="G319">
            <v>-6.1505233673625884E-2</v>
          </cell>
          <cell r="H319">
            <v>-0.16815115885038096</v>
          </cell>
          <cell r="I319">
            <v>4217192.66</v>
          </cell>
          <cell r="J319">
            <v>4334.29</v>
          </cell>
          <cell r="K319">
            <v>972.98350133470535</v>
          </cell>
          <cell r="L319">
            <v>-0.11363507715041164</v>
          </cell>
          <cell r="M319">
            <v>-0.11330753301585858</v>
          </cell>
          <cell r="N319">
            <v>4757851.4800000004</v>
          </cell>
          <cell r="O319">
            <v>4384.1999999999989</v>
          </cell>
          <cell r="P319">
            <v>1085.2268327174859</v>
          </cell>
          <cell r="Q319">
            <v>3.6953643596369115E-4</v>
          </cell>
          <cell r="R319">
            <v>-5.3341630282950761E-2</v>
          </cell>
          <cell r="S319">
            <v>4756093.93</v>
          </cell>
          <cell r="T319">
            <v>4515.84</v>
          </cell>
          <cell r="U319">
            <v>1053.2024894593253</v>
          </cell>
          <cell r="V319">
            <v>-5.3691325817729604E-2</v>
          </cell>
          <cell r="W319">
            <v>0.12350301141050202</v>
          </cell>
          <cell r="X319">
            <v>5025943.5</v>
          </cell>
          <cell r="Y319">
            <v>4715.5967777777778</v>
          </cell>
          <cell r="Z319">
            <v>1065.8128200622939</v>
          </cell>
          <cell r="AA319">
            <v>0.18724792666763812</v>
          </cell>
          <cell r="AB319">
            <v>-3.2697888766081561E-2</v>
          </cell>
          <cell r="AC319">
            <v>4233272.08</v>
          </cell>
          <cell r="AD319">
            <v>4839.1133333333364</v>
          </cell>
          <cell r="AE319">
            <v>874.80325183539082</v>
          </cell>
          <cell r="AF319">
            <v>-0.18525685368098521</v>
          </cell>
          <cell r="AG319">
            <v>-0.14555700284819234</v>
          </cell>
          <cell r="AH319">
            <v>5195836.38</v>
          </cell>
          <cell r="AI319">
            <v>5032.0099999999993</v>
          </cell>
          <cell r="AJ319">
            <v>1032.5568470650894</v>
          </cell>
          <cell r="AK319">
            <v>4.8726830059455675E-2</v>
          </cell>
          <cell r="AL319">
            <v>8.3061563529576287E-3</v>
          </cell>
          <cell r="AM319">
            <v>4954423.05</v>
          </cell>
          <cell r="AN319">
            <v>5165.2244444444441</v>
          </cell>
          <cell r="AO319">
            <v>959.18833794895863</v>
          </cell>
          <cell r="AP319">
            <v>-3.8542614289944765E-2</v>
          </cell>
          <cell r="AQ319">
            <v>6.9795344140779786E-2</v>
          </cell>
          <cell r="AR319">
            <v>5153034.47</v>
          </cell>
          <cell r="AS319">
            <v>5232.9399999999996</v>
          </cell>
          <cell r="AT319">
            <v>984.7302797280305</v>
          </cell>
          <cell r="AU319">
            <v>0.11268097789972753</v>
          </cell>
          <cell r="AV319">
            <v>0.14513574965715922</v>
          </cell>
          <cell r="AW319">
            <v>4631187.71</v>
          </cell>
          <cell r="AX319">
            <v>5257.12</v>
          </cell>
          <cell r="AY319">
            <v>880.93627499467391</v>
          </cell>
          <cell r="AZ319">
            <v>2.9168083576563537E-2</v>
          </cell>
          <cell r="BA319">
            <v>4499933.28</v>
          </cell>
        </row>
        <row r="320">
          <cell r="C320" t="str">
            <v>County Totals</v>
          </cell>
          <cell r="D320">
            <v>106193910.43000001</v>
          </cell>
          <cell r="E320">
            <v>108350.13</v>
          </cell>
          <cell r="F320">
            <v>980.09952023130938</v>
          </cell>
          <cell r="G320">
            <v>0.22562213193781913</v>
          </cell>
          <cell r="H320">
            <v>0.37478454460303162</v>
          </cell>
          <cell r="I320">
            <v>86644902.75</v>
          </cell>
          <cell r="J320">
            <v>106115.74999999999</v>
          </cell>
          <cell r="K320">
            <v>816.51312599684786</v>
          </cell>
          <cell r="L320">
            <v>0.12170342618517606</v>
          </cell>
          <cell r="M320">
            <v>0.10128824789229331</v>
          </cell>
          <cell r="N320">
            <v>77244038.600000009</v>
          </cell>
          <cell r="O320">
            <v>105439.644</v>
          </cell>
          <cell r="P320">
            <v>732.59009296351576</v>
          </cell>
          <cell r="Q320">
            <v>-1.8200156847441522E-2</v>
          </cell>
          <cell r="R320">
            <v>-5.5067788003426661E-2</v>
          </cell>
          <cell r="S320">
            <v>78675953.289999992</v>
          </cell>
          <cell r="T320">
            <v>104736.44</v>
          </cell>
          <cell r="U320">
            <v>751.18032740085482</v>
          </cell>
          <cell r="V320">
            <v>-3.755106645525956E-2</v>
          </cell>
          <cell r="W320">
            <v>6.2596432285628639E-2</v>
          </cell>
          <cell r="X320">
            <v>81745587.269999981</v>
          </cell>
          <cell r="Y320">
            <v>105477.05444444444</v>
          </cell>
          <cell r="Z320">
            <v>775.00824895575749</v>
          </cell>
          <cell r="AA320">
            <v>0.10405487008234368</v>
          </cell>
          <cell r="AB320">
            <v>0.1895569367056302</v>
          </cell>
          <cell r="AC320">
            <v>74041236.069999993</v>
          </cell>
          <cell r="AD320">
            <v>106295.38444444445</v>
          </cell>
          <cell r="AE320">
            <v>696.56115791836498</v>
          </cell>
          <cell r="AF320">
            <v>7.7443675074690382E-2</v>
          </cell>
          <cell r="AG320">
            <v>0.27496880223744041</v>
          </cell>
          <cell r="AH320">
            <v>68719356.549999997</v>
          </cell>
          <cell r="AI320">
            <v>106261.15999999999</v>
          </cell>
          <cell r="AJ320">
            <v>646.70248800220145</v>
          </cell>
          <cell r="AK320">
            <v>0.18332756665823594</v>
          </cell>
          <cell r="AL320">
            <v>0.235491895392579</v>
          </cell>
          <cell r="AM320">
            <v>58072978.679999985</v>
          </cell>
          <cell r="AN320">
            <v>105738.91111111111</v>
          </cell>
          <cell r="AO320">
            <v>549.21105267460655</v>
          </cell>
          <cell r="AP320">
            <v>4.408274615088803E-2</v>
          </cell>
          <cell r="AQ320">
            <v>-4.5689596265810345E-2</v>
          </cell>
          <cell r="AR320">
            <v>55621050.049999997</v>
          </cell>
          <cell r="AS320">
            <v>105111.69</v>
          </cell>
          <cell r="AT320">
            <v>529.16140963959378</v>
          </cell>
          <cell r="AU320">
            <v>-8.5982018903820401E-2</v>
          </cell>
          <cell r="AV320">
            <v>-6.1381093928804718E-2</v>
          </cell>
          <cell r="AW320">
            <v>60853343.370000012</v>
          </cell>
          <cell r="AX320">
            <v>105460.09999999999</v>
          </cell>
          <cell r="AY320">
            <v>577.02717302562792</v>
          </cell>
          <cell r="AZ320">
            <v>2.6915143338331112E-2</v>
          </cell>
          <cell r="BA320">
            <v>59258395.169999994</v>
          </cell>
        </row>
        <row r="323">
          <cell r="B323" t="str">
            <v>32081</v>
          </cell>
          <cell r="C323" t="str">
            <v>Spokane</v>
          </cell>
          <cell r="D323">
            <v>32828188.609999999</v>
          </cell>
          <cell r="E323">
            <v>30357.620000000003</v>
          </cell>
          <cell r="F323">
            <v>1081.3821574286785</v>
          </cell>
          <cell r="G323">
            <v>0.35083178336790222</v>
          </cell>
          <cell r="H323">
            <v>0.47291782534482169</v>
          </cell>
          <cell r="I323">
            <v>24302203.289999999</v>
          </cell>
          <cell r="J323">
            <v>30134.407999999996</v>
          </cell>
          <cell r="K323">
            <v>806.46028586325644</v>
          </cell>
          <cell r="L323">
            <v>9.0378419785573746E-2</v>
          </cell>
          <cell r="M323">
            <v>-0.11838648074862061</v>
          </cell>
          <cell r="N323">
            <v>22287861.579999998</v>
          </cell>
          <cell r="O323">
            <v>29473.169999999991</v>
          </cell>
          <cell r="P323">
            <v>756.2084967446666</v>
          </cell>
          <cell r="Q323">
            <v>-0.19146096139287919</v>
          </cell>
          <cell r="R323">
            <v>-0.19933111070441256</v>
          </cell>
          <cell r="S323">
            <v>27565597.350000001</v>
          </cell>
          <cell r="T323">
            <v>28761.54</v>
          </cell>
          <cell r="U323">
            <v>958.41868516080854</v>
          </cell>
          <cell r="V323">
            <v>-9.7337901273033805E-3</v>
          </cell>
          <cell r="W323">
            <v>7.587352444967789E-2</v>
          </cell>
          <cell r="X323">
            <v>27836552.510000002</v>
          </cell>
          <cell r="Y323">
            <v>28738.443666666662</v>
          </cell>
          <cell r="Z323">
            <v>968.61725822290259</v>
          </cell>
          <cell r="AA323">
            <v>8.6448788945334698E-2</v>
          </cell>
          <cell r="AB323">
            <v>0.11161494984690852</v>
          </cell>
          <cell r="AC323">
            <v>25621596.52</v>
          </cell>
          <cell r="AD323">
            <v>28941.087222222235</v>
          </cell>
          <cell r="AE323">
            <v>885.30179682837263</v>
          </cell>
          <cell r="AF323">
            <v>2.3163688116403309E-2</v>
          </cell>
          <cell r="AG323">
            <v>0.19462972721994748</v>
          </cell>
          <cell r="AH323">
            <v>25041542.050000001</v>
          </cell>
          <cell r="AI323">
            <v>29139.95</v>
          </cell>
          <cell r="AJ323">
            <v>859.3543245612982</v>
          </cell>
          <cell r="AK323">
            <v>0.16758417161891775</v>
          </cell>
          <cell r="AL323">
            <v>0.5179367970500991</v>
          </cell>
          <cell r="AM323">
            <v>21447312.030000001</v>
          </cell>
          <cell r="AN323">
            <v>28681.467777777776</v>
          </cell>
          <cell r="AO323">
            <v>747.77595749884347</v>
          </cell>
          <cell r="AP323">
            <v>0.30006626840906786</v>
          </cell>
          <cell r="AQ323">
            <v>0.43822307281936407</v>
          </cell>
          <cell r="AR323">
            <v>16497091.380000001</v>
          </cell>
          <cell r="AS323">
            <v>28727.4</v>
          </cell>
          <cell r="AT323">
            <v>574.26329497274378</v>
          </cell>
          <cell r="AU323">
            <v>0.10626904779197374</v>
          </cell>
          <cell r="AV323">
            <v>-0.14634036579215676</v>
          </cell>
          <cell r="AW323">
            <v>14912368.210000001</v>
          </cell>
          <cell r="AX323">
            <v>29191.16</v>
          </cell>
          <cell r="AY323">
            <v>510.85219669242338</v>
          </cell>
          <cell r="AZ323">
            <v>-0.22834356080767068</v>
          </cell>
          <cell r="BA323">
            <v>19325139.34</v>
          </cell>
        </row>
        <row r="324">
          <cell r="B324" t="str">
            <v>32123</v>
          </cell>
          <cell r="C324" t="str">
            <v>Orchard Prairie</v>
          </cell>
          <cell r="D324">
            <v>289152.76</v>
          </cell>
          <cell r="E324">
            <v>75.400000000000006</v>
          </cell>
          <cell r="F324">
            <v>3834.9172413793103</v>
          </cell>
          <cell r="G324">
            <v>0.12698068911785126</v>
          </cell>
          <cell r="H324">
            <v>0.28038634663763756</v>
          </cell>
          <cell r="I324">
            <v>256572.95</v>
          </cell>
          <cell r="J324">
            <v>73.86</v>
          </cell>
          <cell r="K324">
            <v>3473.7740319523423</v>
          </cell>
          <cell r="L324">
            <v>0.1361209282475507</v>
          </cell>
          <cell r="M324">
            <v>0.37738526569562053</v>
          </cell>
          <cell r="N324">
            <v>225832.43</v>
          </cell>
          <cell r="O324">
            <v>73.099999999999994</v>
          </cell>
          <cell r="P324">
            <v>3089.3629274965801</v>
          </cell>
          <cell r="Q324">
            <v>0.2123579730374445</v>
          </cell>
          <cell r="R324">
            <v>0.38604611568791164</v>
          </cell>
          <cell r="S324">
            <v>186275.37</v>
          </cell>
          <cell r="T324">
            <v>76.75</v>
          </cell>
          <cell r="U324">
            <v>2427.040651465798</v>
          </cell>
          <cell r="V324">
            <v>0.14326473410762372</v>
          </cell>
          <cell r="W324">
            <v>-0.10223368057819748</v>
          </cell>
          <cell r="X324">
            <v>162932.84</v>
          </cell>
          <cell r="Y324">
            <v>68.3</v>
          </cell>
          <cell r="Z324">
            <v>2385.5467057101027</v>
          </cell>
          <cell r="AA324">
            <v>-0.21473452942414531</v>
          </cell>
          <cell r="AB324">
            <v>-4.6431698766393331E-2</v>
          </cell>
          <cell r="AC324">
            <v>207487.59</v>
          </cell>
          <cell r="AD324">
            <v>72.333333333333329</v>
          </cell>
          <cell r="AE324">
            <v>2868.4920276497696</v>
          </cell>
          <cell r="AF324">
            <v>0.21432602981298968</v>
          </cell>
          <cell r="AG324">
            <v>1.8555926445442945</v>
          </cell>
          <cell r="AH324">
            <v>170866.46</v>
          </cell>
          <cell r="AI324">
            <v>72.05</v>
          </cell>
          <cell r="AJ324">
            <v>2371.4984038861903</v>
          </cell>
          <cell r="AK324">
            <v>1.3515864557264454</v>
          </cell>
          <cell r="AL324">
            <v>1.1723943187793755</v>
          </cell>
          <cell r="AM324">
            <v>72660.08</v>
          </cell>
          <cell r="AN324">
            <v>65.28</v>
          </cell>
          <cell r="AO324">
            <v>1113.0526960784314</v>
          </cell>
          <cell r="AP324">
            <v>-7.6200531139610811E-2</v>
          </cell>
          <cell r="AQ324">
            <v>-0.59859187998562313</v>
          </cell>
          <cell r="AR324">
            <v>78653.52</v>
          </cell>
          <cell r="AS324">
            <v>59.99</v>
          </cell>
          <cell r="AT324">
            <v>1311.1105184197365</v>
          </cell>
          <cell r="AU324">
            <v>-0.56548132625627179</v>
          </cell>
          <cell r="AV324">
            <v>-0.67011050572795072</v>
          </cell>
          <cell r="AW324">
            <v>181012.98</v>
          </cell>
          <cell r="AX324">
            <v>64.39</v>
          </cell>
          <cell r="AY324">
            <v>2811.1970802919709</v>
          </cell>
          <cell r="AZ324">
            <v>-0.24079328644316772</v>
          </cell>
          <cell r="BA324">
            <v>238423.84</v>
          </cell>
        </row>
        <row r="325">
          <cell r="B325" t="str">
            <v>32312</v>
          </cell>
          <cell r="C325" t="str">
            <v>Great Northern</v>
          </cell>
          <cell r="D325">
            <v>209950.82</v>
          </cell>
          <cell r="E325">
            <v>42.089999999999996</v>
          </cell>
          <cell r="F325">
            <v>4988.1401758137326</v>
          </cell>
          <cell r="G325">
            <v>0.50485389642388045</v>
          </cell>
          <cell r="H325">
            <v>0.3229622821429271</v>
          </cell>
          <cell r="I325">
            <v>139515.75</v>
          </cell>
          <cell r="J325">
            <v>45.449999999999996</v>
          </cell>
          <cell r="K325">
            <v>3069.6534653465351</v>
          </cell>
          <cell r="L325">
            <v>-0.12086994937727762</v>
          </cell>
          <cell r="M325">
            <v>-7.6363778639917529E-2</v>
          </cell>
          <cell r="N325">
            <v>158697.51</v>
          </cell>
          <cell r="O325">
            <v>46.129999999999995</v>
          </cell>
          <cell r="P325">
            <v>3440.223498807718</v>
          </cell>
          <cell r="Q325">
            <v>5.0625241061700278E-2</v>
          </cell>
          <cell r="R325">
            <v>-0.12046781648691483</v>
          </cell>
          <cell r="S325">
            <v>151050.54</v>
          </cell>
          <cell r="T325">
            <v>43.550000000000004</v>
          </cell>
          <cell r="U325">
            <v>3468.4394948335243</v>
          </cell>
          <cell r="V325">
            <v>-0.16284879789840048</v>
          </cell>
          <cell r="W325">
            <v>-0.22447850280578097</v>
          </cell>
          <cell r="X325">
            <v>180434</v>
          </cell>
          <cell r="Y325">
            <v>43.622999999999998</v>
          </cell>
          <cell r="Z325">
            <v>4136.2125484262888</v>
          </cell>
          <cell r="AA325">
            <v>-7.3618367569280377E-2</v>
          </cell>
          <cell r="AB325">
            <v>-0.22137497737709261</v>
          </cell>
          <cell r="AC325">
            <v>194772.86</v>
          </cell>
          <cell r="AD325">
            <v>41.681111111111107</v>
          </cell>
          <cell r="AE325">
            <v>4672.9286913869855</v>
          </cell>
          <cell r="AF325">
            <v>-0.15949863925962754</v>
          </cell>
          <cell r="AG325">
            <v>-0.16129299790483512</v>
          </cell>
          <cell r="AH325">
            <v>231734.14</v>
          </cell>
          <cell r="AI325">
            <v>45.150000000000006</v>
          </cell>
          <cell r="AJ325">
            <v>5132.5390919158353</v>
          </cell>
          <cell r="AK325">
            <v>-2.1348670317760899E-3</v>
          </cell>
          <cell r="AL325">
            <v>9.5991338923910305E-2</v>
          </cell>
          <cell r="AM325">
            <v>232229.92</v>
          </cell>
          <cell r="AN325">
            <v>44.36</v>
          </cell>
          <cell r="AO325">
            <v>5235.1199278629401</v>
          </cell>
          <cell r="AP325">
            <v>9.8336140540157671E-2</v>
          </cell>
          <cell r="AQ325">
            <v>0.30991582308690341</v>
          </cell>
          <cell r="AR325">
            <v>211437.93</v>
          </cell>
          <cell r="AS325">
            <v>35.729999999999997</v>
          </cell>
          <cell r="AT325">
            <v>5917.6582703610411</v>
          </cell>
          <cell r="AU325">
            <v>0.19263654789934495</v>
          </cell>
          <cell r="AV325">
            <v>0.56234200196314366</v>
          </cell>
          <cell r="AW325">
            <v>177286.14</v>
          </cell>
          <cell r="AX325">
            <v>32.49</v>
          </cell>
          <cell r="AY325">
            <v>5456.6371191135731</v>
          </cell>
          <cell r="AZ325">
            <v>0.30999004241064121</v>
          </cell>
          <cell r="BA325">
            <v>135333.96</v>
          </cell>
        </row>
        <row r="326">
          <cell r="B326" t="str">
            <v>32325</v>
          </cell>
          <cell r="C326" t="str">
            <v>Nine Mile Falls</v>
          </cell>
          <cell r="D326">
            <v>1736095.54</v>
          </cell>
          <cell r="E326">
            <v>1439.66</v>
          </cell>
          <cell r="F326">
            <v>1205.9066307322562</v>
          </cell>
          <cell r="G326">
            <v>0.1197686638813223</v>
          </cell>
          <cell r="H326">
            <v>0.36049349028719091</v>
          </cell>
          <cell r="I326">
            <v>1550405.54</v>
          </cell>
          <cell r="J326">
            <v>1448.81</v>
          </cell>
          <cell r="K326">
            <v>1070.1234392363388</v>
          </cell>
          <cell r="L326">
            <v>0.21497728430037727</v>
          </cell>
          <cell r="M326">
            <v>0.30420083995314828</v>
          </cell>
          <cell r="N326">
            <v>1276077.8</v>
          </cell>
          <cell r="O326">
            <v>1482.2599999999998</v>
          </cell>
          <cell r="P326">
            <v>860.90011199114883</v>
          </cell>
          <cell r="Q326">
            <v>7.343639819912251E-2</v>
          </cell>
          <cell r="R326">
            <v>-7.8131775426710737E-2</v>
          </cell>
          <cell r="S326">
            <v>1188778.21</v>
          </cell>
          <cell r="T326">
            <v>1498.63</v>
          </cell>
          <cell r="U326">
            <v>793.24330221602384</v>
          </cell>
          <cell r="V326">
            <v>-0.14119902574583404</v>
          </cell>
          <cell r="W326">
            <v>-0.14849580617185967</v>
          </cell>
          <cell r="X326">
            <v>1384230.16</v>
          </cell>
          <cell r="Y326">
            <v>1530.905777777778</v>
          </cell>
          <cell r="Z326">
            <v>904.19030360530189</v>
          </cell>
          <cell r="AA326">
            <v>-8.4964743226596928E-3</v>
          </cell>
          <cell r="AB326">
            <v>-6.2579260008091293E-3</v>
          </cell>
          <cell r="AC326">
            <v>1396092.02</v>
          </cell>
          <cell r="AD326">
            <v>1589.4988888888884</v>
          </cell>
          <cell r="AE326">
            <v>878.32211130132589</v>
          </cell>
          <cell r="AF326">
            <v>2.2577310759649702E-3</v>
          </cell>
          <cell r="AG326">
            <v>0.32582432513603404</v>
          </cell>
          <cell r="AH326">
            <v>1392947.12</v>
          </cell>
          <cell r="AI326">
            <v>1641.67</v>
          </cell>
          <cell r="AJ326">
            <v>848.49398478378725</v>
          </cell>
          <cell r="AK326">
            <v>0.32283771332220806</v>
          </cell>
          <cell r="AL326">
            <v>0.71607516763567847</v>
          </cell>
          <cell r="AM326">
            <v>1052999.25</v>
          </cell>
          <cell r="AN326">
            <v>1654.3433333333335</v>
          </cell>
          <cell r="AO326">
            <v>636.50587443557663</v>
          </cell>
          <cell r="AP326">
            <v>0.2972681005033368</v>
          </cell>
          <cell r="AQ326">
            <v>0.56738092797322803</v>
          </cell>
          <cell r="AR326">
            <v>811705.19</v>
          </cell>
          <cell r="AS326">
            <v>1691.6</v>
          </cell>
          <cell r="AT326">
            <v>479.84463821234334</v>
          </cell>
          <cell r="AU326">
            <v>0.20821665727006483</v>
          </cell>
          <cell r="AV326">
            <v>0.31954631111376991</v>
          </cell>
          <cell r="AW326">
            <v>671820.89</v>
          </cell>
          <cell r="AX326">
            <v>1684.88</v>
          </cell>
          <cell r="AY326">
            <v>398.73515621290534</v>
          </cell>
          <cell r="AZ326">
            <v>9.2143783297319898E-2</v>
          </cell>
          <cell r="BA326">
            <v>615139.6</v>
          </cell>
        </row>
        <row r="327">
          <cell r="B327" t="str">
            <v>32326</v>
          </cell>
          <cell r="C327" t="str">
            <v>Medical Lake</v>
          </cell>
          <cell r="D327">
            <v>2148621.5099999998</v>
          </cell>
          <cell r="E327">
            <v>1844.7799999999997</v>
          </cell>
          <cell r="F327">
            <v>1164.7033846854367</v>
          </cell>
          <cell r="G327">
            <v>0.18509045705562469</v>
          </cell>
          <cell r="H327">
            <v>0.60048519557076274</v>
          </cell>
          <cell r="I327">
            <v>1813044.31</v>
          </cell>
          <cell r="J327">
            <v>1795.7799999999997</v>
          </cell>
          <cell r="K327">
            <v>1009.6138224058628</v>
          </cell>
          <cell r="L327">
            <v>0.35051732637118066</v>
          </cell>
          <cell r="M327">
            <v>0.41292030029831051</v>
          </cell>
          <cell r="N327">
            <v>1342481.34</v>
          </cell>
          <cell r="O327">
            <v>1830.8699999999997</v>
          </cell>
          <cell r="P327">
            <v>733.24776745481677</v>
          </cell>
          <cell r="Q327">
            <v>4.620671849861098E-2</v>
          </cell>
          <cell r="R327">
            <v>2.2833519542414582E-2</v>
          </cell>
          <cell r="S327">
            <v>1283189.3700000001</v>
          </cell>
          <cell r="T327">
            <v>1815.3799999999997</v>
          </cell>
          <cell r="U327">
            <v>706.84339917813372</v>
          </cell>
          <cell r="V327">
            <v>-2.2340899310739255E-2</v>
          </cell>
          <cell r="W327">
            <v>-0.29168978087012015</v>
          </cell>
          <cell r="X327">
            <v>1312512.07</v>
          </cell>
          <cell r="Y327">
            <v>1846.4787777777779</v>
          </cell>
          <cell r="Z327">
            <v>710.81893049407131</v>
          </cell>
          <cell r="AA327">
            <v>-0.27550388613933718</v>
          </cell>
          <cell r="AB327">
            <v>-0.37913762768289783</v>
          </cell>
          <cell r="AC327">
            <v>1811620.58</v>
          </cell>
          <cell r="AD327">
            <v>1955.8294444444443</v>
          </cell>
          <cell r="AE327">
            <v>926.26715746913862</v>
          </cell>
          <cell r="AF327">
            <v>-0.14304250852543809</v>
          </cell>
          <cell r="AG327">
            <v>-0.29850062446133052</v>
          </cell>
          <cell r="AH327">
            <v>2114014.52</v>
          </cell>
          <cell r="AI327">
            <v>1997.65</v>
          </cell>
          <cell r="AJ327">
            <v>1058.2507045778789</v>
          </cell>
          <cell r="AK327">
            <v>-0.18140703300043101</v>
          </cell>
          <cell r="AL327">
            <v>7.5682698274016871E-2</v>
          </cell>
          <cell r="AM327">
            <v>2582497.7799999998</v>
          </cell>
          <cell r="AN327">
            <v>2063.2155555555555</v>
          </cell>
          <cell r="AO327">
            <v>1251.6858808311083</v>
          </cell>
          <cell r="AP327">
            <v>0.31406296125017069</v>
          </cell>
          <cell r="AQ327">
            <v>0.95191989002484623</v>
          </cell>
          <cell r="AR327">
            <v>1965277.05</v>
          </cell>
          <cell r="AS327">
            <v>2082.1800000000003</v>
          </cell>
          <cell r="AT327">
            <v>943.8555024061319</v>
          </cell>
          <cell r="AU327">
            <v>0.48540819396342511</v>
          </cell>
          <cell r="AV327">
            <v>0.48263588141589936</v>
          </cell>
          <cell r="AW327">
            <v>1323055.21</v>
          </cell>
          <cell r="AX327">
            <v>2097.94</v>
          </cell>
          <cell r="AY327">
            <v>630.64492311505569</v>
          </cell>
          <cell r="AZ327">
            <v>-1.8663641137784167E-3</v>
          </cell>
          <cell r="BA327">
            <v>1325529.1299999999</v>
          </cell>
        </row>
        <row r="328">
          <cell r="B328" t="str">
            <v>32354</v>
          </cell>
          <cell r="C328" t="str">
            <v>Mead</v>
          </cell>
          <cell r="D328">
            <v>8122687.46</v>
          </cell>
          <cell r="E328">
            <v>9677.5899999999983</v>
          </cell>
          <cell r="F328">
            <v>839.32957068857036</v>
          </cell>
          <cell r="G328">
            <v>0.25504435028143968</v>
          </cell>
          <cell r="H328">
            <v>0.57064585882318963</v>
          </cell>
          <cell r="I328">
            <v>6472032.21</v>
          </cell>
          <cell r="J328">
            <v>9585.0879999999997</v>
          </cell>
          <cell r="K328">
            <v>675.21886184039204</v>
          </cell>
          <cell r="L328">
            <v>0.25146641907194545</v>
          </cell>
          <cell r="M328">
            <v>0.70013319920420924</v>
          </cell>
          <cell r="N328">
            <v>5171558.83</v>
          </cell>
          <cell r="O328">
            <v>9380.0200000000023</v>
          </cell>
          <cell r="P328">
            <v>551.3377188961216</v>
          </cell>
          <cell r="Q328">
            <v>0.35851284005285833</v>
          </cell>
          <cell r="R328">
            <v>0.27986862804704854</v>
          </cell>
          <cell r="S328">
            <v>3806779.5</v>
          </cell>
          <cell r="T328">
            <v>9233.7800000000007</v>
          </cell>
          <cell r="U328">
            <v>412.26664486266725</v>
          </cell>
          <cell r="V328">
            <v>-5.7889929110092046E-2</v>
          </cell>
          <cell r="W328">
            <v>-2.3091866071209312E-2</v>
          </cell>
          <cell r="X328">
            <v>4040695.05</v>
          </cell>
          <cell r="Y328">
            <v>9263.1414444444436</v>
          </cell>
          <cell r="Z328">
            <v>436.21217210532836</v>
          </cell>
          <cell r="AA328">
            <v>3.6936303001211757E-2</v>
          </cell>
          <cell r="AB328">
            <v>0.21910947068254744</v>
          </cell>
          <cell r="AC328">
            <v>3896763.03</v>
          </cell>
          <cell r="AD328">
            <v>9317.2211111111101</v>
          </cell>
          <cell r="AE328">
            <v>418.23232308536444</v>
          </cell>
          <cell r="AF328">
            <v>0.1756840484358303</v>
          </cell>
          <cell r="AG328">
            <v>0.71345018079845479</v>
          </cell>
          <cell r="AH328">
            <v>3314464.49</v>
          </cell>
          <cell r="AI328">
            <v>9134.7000000000007</v>
          </cell>
          <cell r="AJ328">
            <v>362.84327783068954</v>
          </cell>
          <cell r="AK328">
            <v>0.45740701600747813</v>
          </cell>
          <cell r="AL328">
            <v>0.68217752466161119</v>
          </cell>
          <cell r="AM328">
            <v>2274220.21</v>
          </cell>
          <cell r="AN328">
            <v>9079.1644444444446</v>
          </cell>
          <cell r="AO328">
            <v>250.48783111221198</v>
          </cell>
          <cell r="AP328">
            <v>0.15422631165169284</v>
          </cell>
          <cell r="AQ328">
            <v>0.20696626481783773</v>
          </cell>
          <cell r="AR328">
            <v>1970341.68</v>
          </cell>
          <cell r="AS328">
            <v>8995.1600000000017</v>
          </cell>
          <cell r="AT328">
            <v>219.04465067880943</v>
          </cell>
          <cell r="AU328">
            <v>4.5692904964776147E-2</v>
          </cell>
          <cell r="AV328">
            <v>-0.34922511171801107</v>
          </cell>
          <cell r="AW328">
            <v>1884245.05</v>
          </cell>
          <cell r="AX328">
            <v>8841.6</v>
          </cell>
          <cell r="AY328">
            <v>213.11132034925805</v>
          </cell>
          <cell r="AZ328">
            <v>-0.37766156278557705</v>
          </cell>
          <cell r="BA328">
            <v>3027685.48</v>
          </cell>
        </row>
        <row r="329">
          <cell r="B329" t="str">
            <v>32356</v>
          </cell>
          <cell r="C329" t="str">
            <v>Central Valley</v>
          </cell>
          <cell r="D329">
            <v>13336952.550000001</v>
          </cell>
          <cell r="E329">
            <v>13406.650000000001</v>
          </cell>
          <cell r="F329">
            <v>994.80127772411447</v>
          </cell>
          <cell r="G329">
            <v>0.44259491599836304</v>
          </cell>
          <cell r="H329">
            <v>0.90774269274017183</v>
          </cell>
          <cell r="I329">
            <v>9245112.6799999997</v>
          </cell>
          <cell r="J329">
            <v>13020.608</v>
          </cell>
          <cell r="K329">
            <v>710.03694143929374</v>
          </cell>
          <cell r="L329">
            <v>0.3224382476212308</v>
          </cell>
          <cell r="M329">
            <v>8.5310052116387883E-2</v>
          </cell>
          <cell r="N329">
            <v>6990959.8399999999</v>
          </cell>
          <cell r="O329">
            <v>12700.090000000002</v>
          </cell>
          <cell r="P329">
            <v>550.46537780440917</v>
          </cell>
          <cell r="Q329">
            <v>-0.17931135607381535</v>
          </cell>
          <cell r="R329">
            <v>-0.11100601652356194</v>
          </cell>
          <cell r="S329">
            <v>8518406.9399999995</v>
          </cell>
          <cell r="T329">
            <v>12485.380000000001</v>
          </cell>
          <cell r="U329">
            <v>682.27053882220639</v>
          </cell>
          <cell r="V329">
            <v>8.3229297804682412E-2</v>
          </cell>
          <cell r="W329">
            <v>7.0018648926120836E-2</v>
          </cell>
          <cell r="X329">
            <v>7863900.0599999996</v>
          </cell>
          <cell r="Y329">
            <v>12173.078888888889</v>
          </cell>
          <cell r="Z329">
            <v>646.0074835445173</v>
          </cell>
          <cell r="AA329">
            <v>-1.2195616297800324E-2</v>
          </cell>
          <cell r="AB329">
            <v>9.2737023015304509E-2</v>
          </cell>
          <cell r="AC329">
            <v>7960989.2300000004</v>
          </cell>
          <cell r="AD329">
            <v>12144.50333333333</v>
          </cell>
          <cell r="AE329">
            <v>655.52200954560806</v>
          </cell>
          <cell r="AF329">
            <v>0.10622815715782408</v>
          </cell>
          <cell r="AG329">
            <v>0.52026306884667373</v>
          </cell>
          <cell r="AH329">
            <v>7196516.54</v>
          </cell>
          <cell r="AI329">
            <v>12150.650000000001</v>
          </cell>
          <cell r="AJ329">
            <v>592.27420261467489</v>
          </cell>
          <cell r="AK329">
            <v>0.37427623678700112</v>
          </cell>
          <cell r="AL329">
            <v>0.72941836882533129</v>
          </cell>
          <cell r="AM329">
            <v>5236586.6100000003</v>
          </cell>
          <cell r="AN329">
            <v>12077.834444444445</v>
          </cell>
          <cell r="AO329">
            <v>433.56999419781931</v>
          </cell>
          <cell r="AP329">
            <v>0.25842121294961573</v>
          </cell>
          <cell r="AQ329">
            <v>0.32422075057603678</v>
          </cell>
          <cell r="AR329">
            <v>4161235.17</v>
          </cell>
          <cell r="AS329">
            <v>11937.67</v>
          </cell>
          <cell r="AT329">
            <v>348.58018105710744</v>
          </cell>
          <cell r="AU329">
            <v>5.2287371628290807E-2</v>
          </cell>
          <cell r="AV329">
            <v>0.1101469669881759</v>
          </cell>
          <cell r="AW329">
            <v>3954466.51</v>
          </cell>
          <cell r="AX329">
            <v>11895.54</v>
          </cell>
          <cell r="AY329">
            <v>332.4327025086713</v>
          </cell>
          <cell r="AZ329">
            <v>5.4984595387051145E-2</v>
          </cell>
          <cell r="BA329">
            <v>3748364.22</v>
          </cell>
        </row>
        <row r="330">
          <cell r="B330" t="str">
            <v>32358</v>
          </cell>
          <cell r="C330" t="str">
            <v>Freeman</v>
          </cell>
          <cell r="D330">
            <v>584298.43999999994</v>
          </cell>
          <cell r="E330">
            <v>871.08999999999992</v>
          </cell>
          <cell r="F330">
            <v>670.76701603737843</v>
          </cell>
          <cell r="G330">
            <v>-3.4433821168370599E-2</v>
          </cell>
          <cell r="H330">
            <v>0.17590368681103258</v>
          </cell>
          <cell r="I330">
            <v>605135.56999999995</v>
          </cell>
          <cell r="J330">
            <v>906.1099999999999</v>
          </cell>
          <cell r="K330">
            <v>667.83897098586272</v>
          </cell>
          <cell r="L330">
            <v>0.21783852064279974</v>
          </cell>
          <cell r="M330">
            <v>0.14000570289606959</v>
          </cell>
          <cell r="N330">
            <v>496893.11</v>
          </cell>
          <cell r="O330">
            <v>873.2600000000001</v>
          </cell>
          <cell r="P330">
            <v>569.00935574742914</v>
          </cell>
          <cell r="Q330">
            <v>-6.3910622325896227E-2</v>
          </cell>
          <cell r="R330">
            <v>0.21384020296451772</v>
          </cell>
          <cell r="S330">
            <v>530818.02</v>
          </cell>
          <cell r="T330">
            <v>879.8</v>
          </cell>
          <cell r="U330">
            <v>603.3394180495568</v>
          </cell>
          <cell r="V330">
            <v>0.29671400179814023</v>
          </cell>
          <cell r="W330">
            <v>0.11825619133817804</v>
          </cell>
          <cell r="X330">
            <v>409356.28</v>
          </cell>
          <cell r="Y330">
            <v>914.80444444444436</v>
          </cell>
          <cell r="Z330">
            <v>447.47954875601835</v>
          </cell>
          <cell r="AA330">
            <v>-0.13762310749517359</v>
          </cell>
          <cell r="AB330">
            <v>-0.52095929778754113</v>
          </cell>
          <cell r="AC330">
            <v>474683.73</v>
          </cell>
          <cell r="AD330">
            <v>907.06444444444446</v>
          </cell>
          <cell r="AE330">
            <v>523.31863839149003</v>
          </cell>
          <cell r="AF330">
            <v>-0.44451120342399725</v>
          </cell>
          <cell r="AG330">
            <v>-0.19778128814714943</v>
          </cell>
          <cell r="AH330">
            <v>854533.4</v>
          </cell>
          <cell r="AI330">
            <v>910.8</v>
          </cell>
          <cell r="AJ330">
            <v>938.22288098375066</v>
          </cell>
          <cell r="AK330">
            <v>0.44416722136913506</v>
          </cell>
          <cell r="AL330">
            <v>1.4333180173649822</v>
          </cell>
          <cell r="AM330">
            <v>591713.61</v>
          </cell>
          <cell r="AN330">
            <v>929.42555555555555</v>
          </cell>
          <cell r="AO330">
            <v>636.64443748408519</v>
          </cell>
          <cell r="AP330">
            <v>0.68492815884443636</v>
          </cell>
          <cell r="AQ330">
            <v>0.52287259823010079</v>
          </cell>
          <cell r="AR330">
            <v>351180.32</v>
          </cell>
          <cell r="AS330">
            <v>928.45</v>
          </cell>
          <cell r="AT330">
            <v>378.24365340082932</v>
          </cell>
          <cell r="AU330">
            <v>-9.6179507573472503E-2</v>
          </cell>
          <cell r="AV330">
            <v>-5.6883363820282411E-3</v>
          </cell>
          <cell r="AW330">
            <v>388550.96</v>
          </cell>
          <cell r="AX330">
            <v>905.72</v>
          </cell>
          <cell r="AY330">
            <v>428.99677604557701</v>
          </cell>
          <cell r="AZ330">
            <v>0.10012073409455294</v>
          </cell>
          <cell r="BA330">
            <v>353189.38</v>
          </cell>
        </row>
        <row r="331">
          <cell r="B331" t="str">
            <v>32360</v>
          </cell>
          <cell r="C331" t="str">
            <v>Cheney</v>
          </cell>
          <cell r="D331">
            <v>4459564.12</v>
          </cell>
          <cell r="E331">
            <v>4525.51</v>
          </cell>
          <cell r="F331">
            <v>985.42796723463209</v>
          </cell>
          <cell r="G331">
            <v>0.3222664979356914</v>
          </cell>
          <cell r="H331">
            <v>0.57520835508875745</v>
          </cell>
          <cell r="I331">
            <v>3372666.65</v>
          </cell>
          <cell r="J331">
            <v>4364.7</v>
          </cell>
          <cell r="K331">
            <v>772.71442481728411</v>
          </cell>
          <cell r="L331">
            <v>0.19129415858902588</v>
          </cell>
          <cell r="M331">
            <v>1.0832783482092339</v>
          </cell>
          <cell r="N331">
            <v>2831094.76</v>
          </cell>
          <cell r="O331">
            <v>4206.82</v>
          </cell>
          <cell r="P331">
            <v>672.97739385093723</v>
          </cell>
          <cell r="Q331">
            <v>0.74875225668585332</v>
          </cell>
          <cell r="R331">
            <v>-1.9784273754154844E-2</v>
          </cell>
          <cell r="S331">
            <v>1618922.72</v>
          </cell>
          <cell r="T331">
            <v>4059.1099999999997</v>
          </cell>
          <cell r="U331">
            <v>398.83686818046323</v>
          </cell>
          <cell r="V331">
            <v>-0.43947707715700085</v>
          </cell>
          <cell r="W331">
            <v>-0.38803596829828124</v>
          </cell>
          <cell r="X331">
            <v>2888236.42</v>
          </cell>
          <cell r="Y331">
            <v>3994.2295555555556</v>
          </cell>
          <cell r="Z331">
            <v>723.10226035525807</v>
          </cell>
          <cell r="AA331">
            <v>9.177342578213904E-2</v>
          </cell>
          <cell r="AB331">
            <v>-2.5018696554878012E-2</v>
          </cell>
          <cell r="AC331">
            <v>2645454.04</v>
          </cell>
          <cell r="AD331">
            <v>3900.5311111111118</v>
          </cell>
          <cell r="AE331">
            <v>678.22918588294806</v>
          </cell>
          <cell r="AF331">
            <v>-0.1069746886844658</v>
          </cell>
          <cell r="AG331">
            <v>0.26970281473790664</v>
          </cell>
          <cell r="AH331">
            <v>2962350.57</v>
          </cell>
          <cell r="AI331">
            <v>3858.7799999999993</v>
          </cell>
          <cell r="AJ331">
            <v>767.69097227621171</v>
          </cell>
          <cell r="AK331">
            <v>0.42179935848344652</v>
          </cell>
          <cell r="AL331">
            <v>0.58329378373277341</v>
          </cell>
          <cell r="AM331">
            <v>2083522.23</v>
          </cell>
          <cell r="AN331">
            <v>3694.6688888888889</v>
          </cell>
          <cell r="AO331">
            <v>563.92664475722074</v>
          </cell>
          <cell r="AP331">
            <v>0.11358453939772763</v>
          </cell>
          <cell r="AQ331">
            <v>0.19503908691109076</v>
          </cell>
          <cell r="AR331">
            <v>1871004.99</v>
          </cell>
          <cell r="AS331">
            <v>3660.62</v>
          </cell>
          <cell r="AT331">
            <v>511.11696652479634</v>
          </cell>
          <cell r="AU331">
            <v>7.314626292981502E-2</v>
          </cell>
          <cell r="AV331">
            <v>0.50869588296699075</v>
          </cell>
          <cell r="AW331">
            <v>1743476.22</v>
          </cell>
          <cell r="AX331">
            <v>3596.89</v>
          </cell>
          <cell r="AY331">
            <v>484.71769222856415</v>
          </cell>
          <cell r="AZ331">
            <v>0.40586230887863711</v>
          </cell>
          <cell r="BA331">
            <v>1240147.21</v>
          </cell>
        </row>
        <row r="332">
          <cell r="B332" t="str">
            <v>32361</v>
          </cell>
          <cell r="C332" t="str">
            <v>East Valley</v>
          </cell>
          <cell r="D332">
            <v>4594273.26</v>
          </cell>
          <cell r="E332">
            <v>4267.37</v>
          </cell>
          <cell r="F332">
            <v>1076.6053236536789</v>
          </cell>
          <cell r="G332">
            <v>0.31287878775971939</v>
          </cell>
          <cell r="H332">
            <v>1.7335766484377377</v>
          </cell>
          <cell r="I332">
            <v>3499388.75</v>
          </cell>
          <cell r="J332">
            <v>4191.5300000000007</v>
          </cell>
          <cell r="K332">
            <v>834.87145505340516</v>
          </cell>
          <cell r="L332">
            <v>1.0821241640306187</v>
          </cell>
          <cell r="M332">
            <v>2.7140059643981767</v>
          </cell>
          <cell r="N332">
            <v>1680682.07</v>
          </cell>
          <cell r="O332">
            <v>4443.0599999999995</v>
          </cell>
          <cell r="P332">
            <v>378.27129725909629</v>
          </cell>
          <cell r="Q332">
            <v>0.78375815840325647</v>
          </cell>
          <cell r="R332">
            <v>1.1538884284400071</v>
          </cell>
          <cell r="S332">
            <v>942214.09</v>
          </cell>
          <cell r="T332">
            <v>4511.1000000000004</v>
          </cell>
          <cell r="U332">
            <v>208.86570681208573</v>
          </cell>
          <cell r="V332">
            <v>0.20750025349180473</v>
          </cell>
          <cell r="W332">
            <v>-0.49964399156217598</v>
          </cell>
          <cell r="X332">
            <v>780301.36</v>
          </cell>
          <cell r="Y332">
            <v>4549.4416666666666</v>
          </cell>
          <cell r="Z332">
            <v>171.51585121251142</v>
          </cell>
          <cell r="AA332">
            <v>-0.58562658103721876</v>
          </cell>
          <cell r="AB332">
            <v>-0.51502935878987832</v>
          </cell>
          <cell r="AC332">
            <v>1883087.39</v>
          </cell>
          <cell r="AD332">
            <v>4588.1227777777776</v>
          </cell>
          <cell r="AE332">
            <v>410.42654724075607</v>
          </cell>
          <cell r="AF332">
            <v>0.17037102047726074</v>
          </cell>
          <cell r="AG332">
            <v>7.844267482422479E-2</v>
          </cell>
          <cell r="AH332">
            <v>1608966.18</v>
          </cell>
          <cell r="AI332">
            <v>4353.5400000000009</v>
          </cell>
          <cell r="AJ332">
            <v>369.57652393224816</v>
          </cell>
          <cell r="AK332">
            <v>-7.8546327655608608E-2</v>
          </cell>
          <cell r="AL332">
            <v>-0.24857358147371855</v>
          </cell>
          <cell r="AM332">
            <v>1746117.28</v>
          </cell>
          <cell r="AN332">
            <v>4198.0855555555554</v>
          </cell>
          <cell r="AO332">
            <v>415.93179960071751</v>
          </cell>
          <cell r="AP332">
            <v>-0.18452067523429719</v>
          </cell>
          <cell r="AQ332">
            <v>1.0994050834701541</v>
          </cell>
          <cell r="AR332">
            <v>2141215.88</v>
          </cell>
          <cell r="AS332">
            <v>4129.6499999999996</v>
          </cell>
          <cell r="AT332">
            <v>518.49814875352638</v>
          </cell>
          <cell r="AU332">
            <v>1.5744430541796248</v>
          </cell>
          <cell r="AV332">
            <v>0.634521541222687</v>
          </cell>
          <cell r="AW332">
            <v>831720.04</v>
          </cell>
          <cell r="AX332">
            <v>4120.75</v>
          </cell>
          <cell r="AY332">
            <v>201.83705393435662</v>
          </cell>
          <cell r="AZ332">
            <v>-0.36509702998905696</v>
          </cell>
          <cell r="BA332">
            <v>1309995.51</v>
          </cell>
        </row>
        <row r="333">
          <cell r="B333" t="str">
            <v>32362</v>
          </cell>
          <cell r="C333" t="str">
            <v>Liberty</v>
          </cell>
          <cell r="D333">
            <v>856581.84</v>
          </cell>
          <cell r="E333">
            <v>448.75000000000006</v>
          </cell>
          <cell r="F333">
            <v>1908.8174707520889</v>
          </cell>
          <cell r="G333">
            <v>0.46088205821941364</v>
          </cell>
          <cell r="H333">
            <v>0.7824398443971522</v>
          </cell>
          <cell r="I333">
            <v>586345.65</v>
          </cell>
          <cell r="J333">
            <v>404.73</v>
          </cell>
          <cell r="K333">
            <v>1448.732858942999</v>
          </cell>
          <cell r="L333">
            <v>0.22011207843134653</v>
          </cell>
          <cell r="M333">
            <v>0.5486758492147189</v>
          </cell>
          <cell r="N333">
            <v>480567.03999999998</v>
          </cell>
          <cell r="O333">
            <v>404.72</v>
          </cell>
          <cell r="P333">
            <v>1187.4062067602292</v>
          </cell>
          <cell r="Q333">
            <v>0.26928982721472183</v>
          </cell>
          <cell r="R333">
            <v>3.8846397603857226E-2</v>
          </cell>
          <cell r="S333">
            <v>378610.96</v>
          </cell>
          <cell r="T333">
            <v>405.56999999999994</v>
          </cell>
          <cell r="U333">
            <v>933.5280222896173</v>
          </cell>
          <cell r="V333">
            <v>-0.18155304223665</v>
          </cell>
          <cell r="W333">
            <v>-0.13412993360414202</v>
          </cell>
          <cell r="X333">
            <v>462596.82</v>
          </cell>
          <cell r="Y333">
            <v>408.25133333333332</v>
          </cell>
          <cell r="Z333">
            <v>1133.117719966622</v>
          </cell>
          <cell r="AA333">
            <v>5.7942800303278988E-2</v>
          </cell>
          <cell r="AB333">
            <v>-0.14399707632097553</v>
          </cell>
          <cell r="AC333">
            <v>437260.71</v>
          </cell>
          <cell r="AD333">
            <v>431.60611111111109</v>
          </cell>
          <cell r="AE333">
            <v>1013.10129477623</v>
          </cell>
          <cell r="AF333">
            <v>-0.19087976832619372</v>
          </cell>
          <cell r="AG333">
            <v>0.23028977742443585</v>
          </cell>
          <cell r="AH333">
            <v>540415</v>
          </cell>
          <cell r="AI333">
            <v>452.73</v>
          </cell>
          <cell r="AJ333">
            <v>1193.680560157268</v>
          </cell>
          <cell r="AK333">
            <v>0.52052776492730501</v>
          </cell>
          <cell r="AL333">
            <v>1.0707567601204468</v>
          </cell>
          <cell r="AM333">
            <v>355412.78</v>
          </cell>
          <cell r="AN333">
            <v>457.13</v>
          </cell>
          <cell r="AO333">
            <v>777.48732308096169</v>
          </cell>
          <cell r="AP333">
            <v>0.36186711475107314</v>
          </cell>
          <cell r="AQ333">
            <v>2.3529963048554627</v>
          </cell>
          <cell r="AR333">
            <v>260974.64</v>
          </cell>
          <cell r="AS333">
            <v>478.57000000000005</v>
          </cell>
          <cell r="AT333">
            <v>545.32177110976443</v>
          </cell>
          <cell r="AU333">
            <v>1.4620583524908264</v>
          </cell>
          <cell r="AV333">
            <v>1.1530630049928692</v>
          </cell>
          <cell r="AW333">
            <v>105998.56</v>
          </cell>
          <cell r="AX333">
            <v>489.85</v>
          </cell>
          <cell r="AY333">
            <v>216.38983362253751</v>
          </cell>
          <cell r="AZ333">
            <v>-0.1255028530032001</v>
          </cell>
          <cell r="BA333">
            <v>121210.87</v>
          </cell>
        </row>
        <row r="334">
          <cell r="B334" t="str">
            <v>32363</v>
          </cell>
          <cell r="C334" t="str">
            <v>West Valley</v>
          </cell>
          <cell r="D334">
            <v>3388436.02</v>
          </cell>
          <cell r="E334">
            <v>3708.4700000000003</v>
          </cell>
          <cell r="F334">
            <v>913.70188244747828</v>
          </cell>
          <cell r="G334">
            <v>0.25654564078546255</v>
          </cell>
          <cell r="H334">
            <v>1.8349963971940202E-2</v>
          </cell>
          <cell r="I334">
            <v>2696627.89</v>
          </cell>
          <cell r="J334">
            <v>3795.8799999999997</v>
          </cell>
          <cell r="K334">
            <v>710.40915150110129</v>
          </cell>
          <cell r="L334">
            <v>-0.1895638877586866</v>
          </cell>
          <cell r="M334">
            <v>-1.8091125240638977E-2</v>
          </cell>
          <cell r="N334">
            <v>3327378.74</v>
          </cell>
          <cell r="O334">
            <v>3752.51</v>
          </cell>
          <cell r="P334">
            <v>886.7074944503812</v>
          </cell>
          <cell r="Q334">
            <v>0.21158085125776124</v>
          </cell>
          <cell r="R334">
            <v>0.45289712699525086</v>
          </cell>
          <cell r="S334">
            <v>2746311.76</v>
          </cell>
          <cell r="T334">
            <v>3710.8700000000003</v>
          </cell>
          <cell r="U334">
            <v>740.07220948187341</v>
          </cell>
          <cell r="V334">
            <v>0.1991747191175689</v>
          </cell>
          <cell r="W334">
            <v>0.15949972413710045</v>
          </cell>
          <cell r="X334">
            <v>2290168.16</v>
          </cell>
          <cell r="Y334">
            <v>3685.1858888888883</v>
          </cell>
          <cell r="Z334">
            <v>621.45254786333271</v>
          </cell>
          <cell r="AA334">
            <v>-3.3085249670426593E-2</v>
          </cell>
          <cell r="AB334">
            <v>-1.2564751432011127E-2</v>
          </cell>
          <cell r="AC334">
            <v>2368531.62</v>
          </cell>
          <cell r="AD334">
            <v>3717.3283333333334</v>
          </cell>
          <cell r="AE334">
            <v>637.15965005333135</v>
          </cell>
          <cell r="AF334">
            <v>2.1222655080420524E-2</v>
          </cell>
          <cell r="AG334">
            <v>0.13493607999307963</v>
          </cell>
          <cell r="AH334">
            <v>2319309.71</v>
          </cell>
          <cell r="AI334">
            <v>3777.24</v>
          </cell>
          <cell r="AJ334">
            <v>614.02233112007707</v>
          </cell>
          <cell r="AK334">
            <v>0.11135027640343943</v>
          </cell>
          <cell r="AL334">
            <v>0.24423691059988423</v>
          </cell>
          <cell r="AM334">
            <v>2086929.53</v>
          </cell>
          <cell r="AN334">
            <v>3752.7455555555557</v>
          </cell>
          <cell r="AO334">
            <v>556.10738833878952</v>
          </cell>
          <cell r="AP334">
            <v>0.11957223300154617</v>
          </cell>
          <cell r="AQ334">
            <v>0.43572680720010409</v>
          </cell>
          <cell r="AR334">
            <v>1864041.88</v>
          </cell>
          <cell r="AS334">
            <v>3699.56</v>
          </cell>
          <cell r="AT334">
            <v>503.85502059704396</v>
          </cell>
          <cell r="AU334">
            <v>0.28238872390658992</v>
          </cell>
          <cell r="AV334">
            <v>-0.10752078876842833</v>
          </cell>
          <cell r="AW334">
            <v>1453570.08</v>
          </cell>
          <cell r="AX334">
            <v>3562.46</v>
          </cell>
          <cell r="AY334">
            <v>408.02425290389226</v>
          </cell>
          <cell r="AZ334">
            <v>-0.30404939267340247</v>
          </cell>
          <cell r="BA334">
            <v>2088610.98</v>
          </cell>
        </row>
        <row r="335">
          <cell r="B335" t="str">
            <v>32414</v>
          </cell>
          <cell r="C335" t="str">
            <v>Deer Park</v>
          </cell>
          <cell r="D335">
            <v>2791557.94</v>
          </cell>
          <cell r="E335">
            <v>2458.25</v>
          </cell>
          <cell r="F335">
            <v>1135.5874870334587</v>
          </cell>
          <cell r="G335">
            <v>0.16552446109296651</v>
          </cell>
          <cell r="H335">
            <v>-0.11914555351711414</v>
          </cell>
          <cell r="I335">
            <v>2395108.84</v>
          </cell>
          <cell r="J335">
            <v>2481.4</v>
          </cell>
          <cell r="K335">
            <v>965.22480857580388</v>
          </cell>
          <cell r="L335">
            <v>-0.24424199071989647</v>
          </cell>
          <cell r="M335">
            <v>5.231511854685203E-2</v>
          </cell>
          <cell r="N335">
            <v>3169147.81</v>
          </cell>
          <cell r="O335">
            <v>2525.7800000000002</v>
          </cell>
          <cell r="P335">
            <v>1254.7204467530821</v>
          </cell>
          <cell r="Q335">
            <v>0.39239691227253237</v>
          </cell>
          <cell r="R335">
            <v>0.25888746304166776</v>
          </cell>
          <cell r="S335">
            <v>2276037.66</v>
          </cell>
          <cell r="T335">
            <v>2474.83</v>
          </cell>
          <cell r="U335">
            <v>919.67434530856679</v>
          </cell>
          <cell r="V335">
            <v>-9.5884620293335554E-2</v>
          </cell>
          <cell r="W335">
            <v>0.19939787850156146</v>
          </cell>
          <cell r="X335">
            <v>2517419.4700000002</v>
          </cell>
          <cell r="Y335">
            <v>2367.9536666666668</v>
          </cell>
          <cell r="Z335">
            <v>1063.1202398245123</v>
          </cell>
          <cell r="AA335">
            <v>0.3265982477708762</v>
          </cell>
          <cell r="AB335">
            <v>0.42365211911755707</v>
          </cell>
          <cell r="AC335">
            <v>1897650.23</v>
          </cell>
          <cell r="AD335">
            <v>2516.2955555555559</v>
          </cell>
          <cell r="AE335">
            <v>754.14441114053898</v>
          </cell>
          <cell r="AF335">
            <v>7.3159957439837928E-2</v>
          </cell>
          <cell r="AG335">
            <v>0.8338361608751651</v>
          </cell>
          <cell r="AH335">
            <v>1768282.74</v>
          </cell>
          <cell r="AI335">
            <v>2539.8100000000004</v>
          </cell>
          <cell r="AJ335">
            <v>696.2263870132017</v>
          </cell>
          <cell r="AK335">
            <v>0.70881903313837646</v>
          </cell>
          <cell r="AL335">
            <v>0.886235073991261</v>
          </cell>
          <cell r="AM335">
            <v>1034798.13</v>
          </cell>
          <cell r="AN335">
            <v>2436.4044444444439</v>
          </cell>
          <cell r="AO335">
            <v>424.7234618043712</v>
          </cell>
          <cell r="AP335">
            <v>0.10382377385336494</v>
          </cell>
          <cell r="AQ335">
            <v>0.23760887027980626</v>
          </cell>
          <cell r="AR335">
            <v>937466.79</v>
          </cell>
          <cell r="AS335">
            <v>2381.23</v>
          </cell>
          <cell r="AT335">
            <v>393.69014752879815</v>
          </cell>
          <cell r="AU335">
            <v>0.12120149936561678</v>
          </cell>
          <cell r="AV335">
            <v>0.59813911374105855</v>
          </cell>
          <cell r="AW335">
            <v>836126.95</v>
          </cell>
          <cell r="AX335">
            <v>2350.3200000000002</v>
          </cell>
          <cell r="AY335">
            <v>355.75025953912655</v>
          </cell>
          <cell r="AZ335">
            <v>0.42538082106142044</v>
          </cell>
          <cell r="BA335">
            <v>586598.99</v>
          </cell>
        </row>
        <row r="336">
          <cell r="B336" t="str">
            <v>32416</v>
          </cell>
          <cell r="C336" t="str">
            <v>Riverside</v>
          </cell>
          <cell r="D336">
            <v>2066135.47</v>
          </cell>
          <cell r="E336">
            <v>1464.9899999999998</v>
          </cell>
          <cell r="F336">
            <v>1410.3410057406536</v>
          </cell>
          <cell r="G336">
            <v>5.6352884664304249E-2</v>
          </cell>
          <cell r="H336">
            <v>-1.5246225158652912E-2</v>
          </cell>
          <cell r="I336">
            <v>1955914.07</v>
          </cell>
          <cell r="J336">
            <v>1489.4</v>
          </cell>
          <cell r="K336">
            <v>1313.2228212703101</v>
          </cell>
          <cell r="L336">
            <v>-6.7779537370895204E-2</v>
          </cell>
          <cell r="M336">
            <v>0.18851747011192352</v>
          </cell>
          <cell r="N336">
            <v>2098123.94</v>
          </cell>
          <cell r="O336">
            <v>1504.0000000000002</v>
          </cell>
          <cell r="P336">
            <v>1395.0292154255317</v>
          </cell>
          <cell r="Q336">
            <v>0.27493175461949665</v>
          </cell>
          <cell r="R336">
            <v>0.20838987247338689</v>
          </cell>
          <cell r="S336">
            <v>1645675.49</v>
          </cell>
          <cell r="T336">
            <v>1445.19</v>
          </cell>
          <cell r="U336">
            <v>1138.7260429424505</v>
          </cell>
          <cell r="V336">
            <v>-5.2192505132142707E-2</v>
          </cell>
          <cell r="W336">
            <v>-6.8341415989624676E-2</v>
          </cell>
          <cell r="X336">
            <v>1736297.19</v>
          </cell>
          <cell r="Y336">
            <v>1493.9488888888886</v>
          </cell>
          <cell r="Z336">
            <v>1162.2199413337064</v>
          </cell>
          <cell r="AA336">
            <v>-1.7038175942819953E-2</v>
          </cell>
          <cell r="AB336">
            <v>-0.25491369613998494</v>
          </cell>
          <cell r="AC336">
            <v>1766393.31</v>
          </cell>
          <cell r="AD336">
            <v>1563.7655555555555</v>
          </cell>
          <cell r="AE336">
            <v>1129.5768113861911</v>
          </cell>
          <cell r="AF336">
            <v>-0.24199873726055049</v>
          </cell>
          <cell r="AG336">
            <v>-0.14462409144475716</v>
          </cell>
          <cell r="AH336">
            <v>2330330.2999999998</v>
          </cell>
          <cell r="AI336">
            <v>1630.1899999999998</v>
          </cell>
          <cell r="AJ336">
            <v>1429.4838638440917</v>
          </cell>
          <cell r="AK336">
            <v>0.12846237942121247</v>
          </cell>
          <cell r="AL336">
            <v>0.33681551760645406</v>
          </cell>
          <cell r="AM336">
            <v>2065049.17</v>
          </cell>
          <cell r="AN336">
            <v>1671.4311111111108</v>
          </cell>
          <cell r="AO336">
            <v>1235.4976261194668</v>
          </cell>
          <cell r="AP336">
            <v>0.18463454518714728</v>
          </cell>
          <cell r="AQ336">
            <v>0.96399401818757824</v>
          </cell>
          <cell r="AR336">
            <v>1743195.13</v>
          </cell>
          <cell r="AS336">
            <v>1747.6599999999999</v>
          </cell>
          <cell r="AT336">
            <v>997.44522962132226</v>
          </cell>
          <cell r="AU336">
            <v>0.65789021278060789</v>
          </cell>
          <cell r="AV336">
            <v>0.68624886999873869</v>
          </cell>
          <cell r="AW336">
            <v>1051453.8999999999</v>
          </cell>
          <cell r="AX336">
            <v>1830.97</v>
          </cell>
          <cell r="AY336">
            <v>574.26058318814614</v>
          </cell>
          <cell r="AZ336">
            <v>1.7105268490950114E-2</v>
          </cell>
          <cell r="BA336">
            <v>1033770.97</v>
          </cell>
        </row>
        <row r="337">
          <cell r="C337" t="str">
            <v>County Totals</v>
          </cell>
          <cell r="D337">
            <v>77412496.339999989</v>
          </cell>
          <cell r="E337">
            <v>74588.22</v>
          </cell>
          <cell r="F337">
            <v>1037.8649113760857</v>
          </cell>
          <cell r="G337">
            <v>0.31452536709023637</v>
          </cell>
          <cell r="H337">
            <v>0.50206570818936513</v>
          </cell>
          <cell r="I337">
            <v>58890074.149999999</v>
          </cell>
          <cell r="J337">
            <v>73737.753999999986</v>
          </cell>
          <cell r="K337">
            <v>798.64209248901193</v>
          </cell>
          <cell r="L337">
            <v>0.14266772311458553</v>
          </cell>
          <cell r="M337">
            <v>0.11452609237406415</v>
          </cell>
          <cell r="N337">
            <v>51537356.799999997</v>
          </cell>
          <cell r="O337">
            <v>72695.789999999994</v>
          </cell>
          <cell r="P337">
            <v>708.94554966663134</v>
          </cell>
          <cell r="Q337">
            <v>-2.4628008800157006E-2</v>
          </cell>
          <cell r="R337">
            <v>-4.3223767858933393E-2</v>
          </cell>
          <cell r="S337">
            <v>52838667.980000012</v>
          </cell>
          <cell r="T337">
            <v>71401.48000000001</v>
          </cell>
          <cell r="U337">
            <v>740.02202727450469</v>
          </cell>
          <cell r="V337">
            <v>-1.9065299420686684E-2</v>
          </cell>
          <cell r="W337">
            <v>5.2563279091799473E-3</v>
          </cell>
          <cell r="X337">
            <v>53865632.390000001</v>
          </cell>
          <cell r="Y337">
            <v>71077.786999999982</v>
          </cell>
          <cell r="Z337">
            <v>757.84059498082024</v>
          </cell>
          <cell r="AA337">
            <v>2.4794338823474125E-2</v>
          </cell>
          <cell r="AB337">
            <v>3.8948974431223388E-2</v>
          </cell>
          <cell r="AC337">
            <v>52562382.859999992</v>
          </cell>
          <cell r="AD337">
            <v>71686.868333333332</v>
          </cell>
          <cell r="AE337">
            <v>733.22191472492125</v>
          </cell>
          <cell r="AF337">
            <v>1.3812171936858708E-2</v>
          </cell>
          <cell r="AG337">
            <v>0.2263152267466943</v>
          </cell>
          <cell r="AH337">
            <v>51846273.219999999</v>
          </cell>
          <cell r="AI337">
            <v>71704.91</v>
          </cell>
          <cell r="AJ337">
            <v>723.05053057036116</v>
          </cell>
          <cell r="AK337">
            <v>0.20960791425876718</v>
          </cell>
          <cell r="AL337">
            <v>0.48706549797327164</v>
          </cell>
          <cell r="AM337">
            <v>42862048.610000007</v>
          </cell>
          <cell r="AN337">
            <v>70805.556666666671</v>
          </cell>
          <cell r="AO337">
            <v>605.34865662850291</v>
          </cell>
          <cell r="AP337">
            <v>0.22937811537429223</v>
          </cell>
          <cell r="AQ337">
            <v>0.45220492327674561</v>
          </cell>
          <cell r="AR337">
            <v>34864821.549999997</v>
          </cell>
          <cell r="AS337">
            <v>70555.47</v>
          </cell>
          <cell r="AT337">
            <v>494.14767628930821</v>
          </cell>
          <cell r="AU337">
            <v>0.18125164676012823</v>
          </cell>
          <cell r="AV337">
            <v>-8.0889015835447445E-3</v>
          </cell>
          <cell r="AW337">
            <v>29515151.699999999</v>
          </cell>
          <cell r="AX337">
            <v>70664.960000000006</v>
          </cell>
          <cell r="AY337">
            <v>417.67732833925044</v>
          </cell>
          <cell r="AZ337">
            <v>-0.16028807143929558</v>
          </cell>
          <cell r="BA337">
            <v>35149139.480000004</v>
          </cell>
        </row>
        <row r="340">
          <cell r="B340" t="str">
            <v>33030</v>
          </cell>
          <cell r="C340" t="str">
            <v>Onion Creek</v>
          </cell>
          <cell r="D340">
            <v>235334.99</v>
          </cell>
          <cell r="E340">
            <v>40.9</v>
          </cell>
          <cell r="F340">
            <v>5753.9117359413203</v>
          </cell>
          <cell r="G340">
            <v>0.30470782022502063</v>
          </cell>
          <cell r="H340">
            <v>1.0294819269295061</v>
          </cell>
          <cell r="I340">
            <v>180373.71</v>
          </cell>
          <cell r="J340">
            <v>34.6</v>
          </cell>
          <cell r="K340">
            <v>5213.1130057803466</v>
          </cell>
          <cell r="L340">
            <v>0.55550683108459109</v>
          </cell>
          <cell r="M340">
            <v>0.44709212830004535</v>
          </cell>
          <cell r="N340">
            <v>115958.16</v>
          </cell>
          <cell r="O340">
            <v>37.699999999999996</v>
          </cell>
          <cell r="P340">
            <v>3075.8132625994699</v>
          </cell>
          <cell r="Q340">
            <v>-6.9697349197079761E-2</v>
          </cell>
          <cell r="R340">
            <v>-7.1492675277355491E-2</v>
          </cell>
          <cell r="S340">
            <v>124645.63</v>
          </cell>
          <cell r="T340">
            <v>34.4</v>
          </cell>
          <cell r="U340">
            <v>3623.4194767441863</v>
          </cell>
          <cell r="V340">
            <v>-1.9298301243431224E-3</v>
          </cell>
          <cell r="W340">
            <v>-5.1882734814435928E-2</v>
          </cell>
          <cell r="X340">
            <v>124886.64</v>
          </cell>
          <cell r="Y340">
            <v>37.299999999999997</v>
          </cell>
          <cell r="Z340">
            <v>3348.1672922252014</v>
          </cell>
          <cell r="AA340">
            <v>-5.0049491706896834E-2</v>
          </cell>
          <cell r="AB340">
            <v>-0.36435646346088896</v>
          </cell>
          <cell r="AC340">
            <v>131466.47</v>
          </cell>
          <cell r="AD340">
            <v>43.611111111111114</v>
          </cell>
          <cell r="AE340">
            <v>3014.5177834394904</v>
          </cell>
          <cell r="AF340">
            <v>-0.33086668095872429</v>
          </cell>
          <cell r="AG340">
            <v>-0.39977714410342025</v>
          </cell>
          <cell r="AH340">
            <v>196472.76</v>
          </cell>
          <cell r="AI340">
            <v>43.94</v>
          </cell>
          <cell r="AJ340">
            <v>4471.3873463814298</v>
          </cell>
          <cell r="AK340">
            <v>-0.10298465370612517</v>
          </cell>
          <cell r="AL340">
            <v>0.26863798802924166</v>
          </cell>
          <cell r="AM340">
            <v>219029.43</v>
          </cell>
          <cell r="AN340">
            <v>28.119999999999997</v>
          </cell>
          <cell r="AO340">
            <v>7789.097795163585</v>
          </cell>
          <cell r="AP340">
            <v>0.41428794197420343</v>
          </cell>
          <cell r="AQ340">
            <v>0.84410335829245831</v>
          </cell>
          <cell r="AR340">
            <v>154869.04999999999</v>
          </cell>
          <cell r="AS340">
            <v>35.67</v>
          </cell>
          <cell r="AT340">
            <v>4341.7171292402572</v>
          </cell>
          <cell r="AU340">
            <v>0.30390941162821195</v>
          </cell>
          <cell r="AV340">
            <v>7.7177040178664752E-2</v>
          </cell>
          <cell r="AW340">
            <v>118772.86</v>
          </cell>
          <cell r="AX340">
            <v>38.450000000000003</v>
          </cell>
          <cell r="AY340">
            <v>3089.0210663198959</v>
          </cell>
          <cell r="AZ340">
            <v>-0.17388659781696256</v>
          </cell>
          <cell r="BA340">
            <v>143773.07</v>
          </cell>
        </row>
        <row r="341">
          <cell r="B341" t="str">
            <v>33036</v>
          </cell>
          <cell r="C341" t="str">
            <v>Chewelah</v>
          </cell>
          <cell r="D341">
            <v>1128582.71</v>
          </cell>
          <cell r="E341">
            <v>814.1400000000001</v>
          </cell>
          <cell r="F341">
            <v>1386.2268283096271</v>
          </cell>
          <cell r="G341">
            <v>-9.2328256183905836E-3</v>
          </cell>
          <cell r="H341">
            <v>0.36721866997556585</v>
          </cell>
          <cell r="I341">
            <v>1139099.82</v>
          </cell>
          <cell r="J341">
            <v>871.18</v>
          </cell>
          <cell r="K341">
            <v>1307.5366973530156</v>
          </cell>
          <cell r="L341">
            <v>0.37995959628852249</v>
          </cell>
          <cell r="M341">
            <v>0.18884654491405251</v>
          </cell>
          <cell r="N341">
            <v>825458.82</v>
          </cell>
          <cell r="O341">
            <v>849.42</v>
          </cell>
          <cell r="P341">
            <v>971.79112806385535</v>
          </cell>
          <cell r="Q341">
            <v>-0.13849177315660477</v>
          </cell>
          <cell r="R341">
            <v>-0.13362340921701496</v>
          </cell>
          <cell r="S341">
            <v>958155.47</v>
          </cell>
          <cell r="T341">
            <v>816.37000000000012</v>
          </cell>
          <cell r="U341">
            <v>1173.6779523990344</v>
          </cell>
          <cell r="V341">
            <v>5.650977887266059E-3</v>
          </cell>
          <cell r="W341">
            <v>-0.22274702080548697</v>
          </cell>
          <cell r="X341">
            <v>952771.38</v>
          </cell>
          <cell r="Y341">
            <v>836.81688888888891</v>
          </cell>
          <cell r="Z341">
            <v>1138.5661458925304</v>
          </cell>
          <cell r="AA341">
            <v>-0.22711457922766176</v>
          </cell>
          <cell r="AB341">
            <v>-0.37550965936574587</v>
          </cell>
          <cell r="AC341">
            <v>1232745.96</v>
          </cell>
          <cell r="AD341">
            <v>873.73111111111098</v>
          </cell>
          <cell r="AE341">
            <v>1410.8985525676601</v>
          </cell>
          <cell r="AF341">
            <v>-0.1920013965198025</v>
          </cell>
          <cell r="AG341">
            <v>1.9508717835004349E-2</v>
          </cell>
          <cell r="AH341">
            <v>1525678.33</v>
          </cell>
          <cell r="AI341">
            <v>943.68000000000006</v>
          </cell>
          <cell r="AJ341">
            <v>1616.732716598847</v>
          </cell>
          <cell r="AK341">
            <v>0.2617703959435006</v>
          </cell>
          <cell r="AL341">
            <v>0.63363654780722112</v>
          </cell>
          <cell r="AM341">
            <v>1209156.8600000001</v>
          </cell>
          <cell r="AN341">
            <v>1003.6222222222221</v>
          </cell>
          <cell r="AO341">
            <v>1204.7928326284793</v>
          </cell>
          <cell r="AP341">
            <v>0.29471776565628971</v>
          </cell>
          <cell r="AQ341">
            <v>0.13349784012304991</v>
          </cell>
          <cell r="AR341">
            <v>933915.4</v>
          </cell>
          <cell r="AS341">
            <v>1041.28</v>
          </cell>
          <cell r="AT341">
            <v>896.89171020282731</v>
          </cell>
          <cell r="AU341">
            <v>-0.12452128935723514</v>
          </cell>
          <cell r="AV341">
            <v>-0.14923020449885741</v>
          </cell>
          <cell r="AW341">
            <v>1066748.27</v>
          </cell>
          <cell r="AX341">
            <v>1102.7</v>
          </cell>
          <cell r="AY341">
            <v>967.39663553096943</v>
          </cell>
          <cell r="AZ341">
            <v>-2.8223319243801261E-2</v>
          </cell>
          <cell r="BA341">
            <v>1097729.8500000001</v>
          </cell>
        </row>
        <row r="342">
          <cell r="B342" t="str">
            <v>33049</v>
          </cell>
          <cell r="C342" t="str">
            <v>Wellpinit</v>
          </cell>
          <cell r="D342">
            <v>2505801.66</v>
          </cell>
          <cell r="E342">
            <v>448.25999999999993</v>
          </cell>
          <cell r="F342">
            <v>5590.0630437692425</v>
          </cell>
          <cell r="G342">
            <v>7.7317973753425195E-2</v>
          </cell>
          <cell r="H342">
            <v>0.96064917584833942</v>
          </cell>
          <cell r="I342">
            <v>2325962.92</v>
          </cell>
          <cell r="J342">
            <v>556.45000000000005</v>
          </cell>
          <cell r="K342">
            <v>4180.0034504447831</v>
          </cell>
          <cell r="L342">
            <v>0.81993545416990288</v>
          </cell>
          <cell r="M342">
            <v>2.3505432713068166</v>
          </cell>
          <cell r="N342">
            <v>1278046.93</v>
          </cell>
          <cell r="O342">
            <v>511.68999999999994</v>
          </cell>
          <cell r="P342">
            <v>2497.6976880533139</v>
          </cell>
          <cell r="Q342">
            <v>0.84102313278744534</v>
          </cell>
          <cell r="R342">
            <v>0.76864059359930592</v>
          </cell>
          <cell r="S342">
            <v>694204.71</v>
          </cell>
          <cell r="T342">
            <v>527.93000000000006</v>
          </cell>
          <cell r="U342">
            <v>1314.9559790123687</v>
          </cell>
          <cell r="V342">
            <v>-3.9316474572781125E-2</v>
          </cell>
          <cell r="W342">
            <v>-0.14879514192162968</v>
          </cell>
          <cell r="X342">
            <v>722615.4</v>
          </cell>
          <cell r="Y342">
            <v>583.3599999999999</v>
          </cell>
          <cell r="Z342">
            <v>1238.712630279759</v>
          </cell>
          <cell r="AA342">
            <v>-0.11395913893720939</v>
          </cell>
          <cell r="AB342">
            <v>-0.14881280881970393</v>
          </cell>
          <cell r="AC342">
            <v>815555.39</v>
          </cell>
          <cell r="AD342">
            <v>658.34277777777788</v>
          </cell>
          <cell r="AE342">
            <v>1238.8005421019275</v>
          </cell>
          <cell r="AF342">
            <v>-3.9336413718762557E-2</v>
          </cell>
          <cell r="AG342">
            <v>0.32470143087112679</v>
          </cell>
          <cell r="AH342">
            <v>848950.04</v>
          </cell>
          <cell r="AI342">
            <v>618.54</v>
          </cell>
          <cell r="AJ342">
            <v>1372.5062890031365</v>
          </cell>
          <cell r="AK342">
            <v>0.3789441483871504</v>
          </cell>
          <cell r="AL342">
            <v>1.1597736322269605</v>
          </cell>
          <cell r="AM342">
            <v>615652.23</v>
          </cell>
          <cell r="AN342">
            <v>597.04</v>
          </cell>
          <cell r="AO342">
            <v>1031.1741759346107</v>
          </cell>
          <cell r="AP342">
            <v>0.56625171132064267</v>
          </cell>
          <cell r="AQ342">
            <v>1.6402526142008578</v>
          </cell>
          <cell r="AR342">
            <v>393073.62</v>
          </cell>
          <cell r="AS342">
            <v>550.63</v>
          </cell>
          <cell r="AT342">
            <v>713.86161306140241</v>
          </cell>
          <cell r="AU342">
            <v>0.685714112947166</v>
          </cell>
          <cell r="AV342">
            <v>0.64701431490186234</v>
          </cell>
          <cell r="AW342">
            <v>233179.29</v>
          </cell>
          <cell r="AX342">
            <v>577.61</v>
          </cell>
          <cell r="AY342">
            <v>403.69676771524041</v>
          </cell>
          <cell r="AZ342">
            <v>-2.2957509667902169E-2</v>
          </cell>
          <cell r="BA342">
            <v>238658.29</v>
          </cell>
        </row>
        <row r="343">
          <cell r="B343" t="str">
            <v>33070</v>
          </cell>
          <cell r="C343" t="str">
            <v>Valley</v>
          </cell>
          <cell r="D343">
            <v>843170.56</v>
          </cell>
          <cell r="E343">
            <v>710.32</v>
          </cell>
          <cell r="F343">
            <v>1187.029169951571</v>
          </cell>
          <cell r="G343">
            <v>-0.15590698983570214</v>
          </cell>
          <cell r="H343">
            <v>-5.5894734007891555E-3</v>
          </cell>
          <cell r="I343">
            <v>998907.17</v>
          </cell>
          <cell r="J343">
            <v>651.44000000000017</v>
          </cell>
          <cell r="K343">
            <v>1533.3832279258256</v>
          </cell>
          <cell r="L343">
            <v>0.17808169789920963</v>
          </cell>
          <cell r="M343">
            <v>-1.1347568031447793E-2</v>
          </cell>
          <cell r="N343">
            <v>847909.93</v>
          </cell>
          <cell r="O343">
            <v>870.69999999999993</v>
          </cell>
          <cell r="P343">
            <v>973.8255771218561</v>
          </cell>
          <cell r="Q343">
            <v>-0.16079467686193014</v>
          </cell>
          <cell r="R343">
            <v>-0.55841796095759511</v>
          </cell>
          <cell r="S343">
            <v>1010372.44</v>
          </cell>
          <cell r="T343">
            <v>927.7700000000001</v>
          </cell>
          <cell r="U343">
            <v>1089.0333164469641</v>
          </cell>
          <cell r="V343">
            <v>-0.47380929688198142</v>
          </cell>
          <cell r="W343">
            <v>-0.72009919119729393</v>
          </cell>
          <cell r="X343">
            <v>1920163.99</v>
          </cell>
          <cell r="Y343">
            <v>1412.4069999999999</v>
          </cell>
          <cell r="Z343">
            <v>1359.4976448006844</v>
          </cell>
          <cell r="AA343">
            <v>-0.46806204073140467</v>
          </cell>
          <cell r="AB343">
            <v>-0.29838972269650971</v>
          </cell>
          <cell r="AC343">
            <v>3609751.77</v>
          </cell>
          <cell r="AD343">
            <v>1319.4538888888871</v>
          </cell>
          <cell r="AE343">
            <v>2735.7922852762777</v>
          </cell>
          <cell r="AF343">
            <v>0.31897012626846782</v>
          </cell>
          <cell r="AG343">
            <v>0.92832983656617374</v>
          </cell>
          <cell r="AH343">
            <v>2736795.7</v>
          </cell>
          <cell r="AI343">
            <v>995.89</v>
          </cell>
          <cell r="AJ343">
            <v>2748.0903513440244</v>
          </cell>
          <cell r="AK343">
            <v>0.46199659731616594</v>
          </cell>
          <cell r="AL343">
            <v>2.094549828622978</v>
          </cell>
          <cell r="AM343">
            <v>1871957.64</v>
          </cell>
          <cell r="AN343">
            <v>872.00999999999988</v>
          </cell>
          <cell r="AO343">
            <v>2146.7157945436406</v>
          </cell>
          <cell r="AP343">
            <v>1.1166600758878253</v>
          </cell>
          <cell r="AQ343">
            <v>3.0068115625585206</v>
          </cell>
          <cell r="AR343">
            <v>884392.19</v>
          </cell>
          <cell r="AS343">
            <v>649.49999999999989</v>
          </cell>
          <cell r="AT343">
            <v>1361.6507929176291</v>
          </cell>
          <cell r="AU343">
            <v>0.89298773487654992</v>
          </cell>
          <cell r="AV343">
            <v>2.7507491916245588</v>
          </cell>
          <cell r="AW343">
            <v>467193.83</v>
          </cell>
          <cell r="AX343">
            <v>384.05</v>
          </cell>
          <cell r="AY343">
            <v>1216.4922015362583</v>
          </cell>
          <cell r="AZ343">
            <v>0.9813911746602848</v>
          </cell>
          <cell r="BA343">
            <v>235790.81</v>
          </cell>
        </row>
        <row r="344">
          <cell r="B344" t="str">
            <v>33115</v>
          </cell>
          <cell r="C344" t="str">
            <v>Colville</v>
          </cell>
          <cell r="D344">
            <v>1219366.18</v>
          </cell>
          <cell r="E344">
            <v>1811.87</v>
          </cell>
          <cell r="F344">
            <v>672.98767571624899</v>
          </cell>
          <cell r="G344">
            <v>0.27046478170613331</v>
          </cell>
          <cell r="H344">
            <v>1.0530981536269515</v>
          </cell>
          <cell r="I344">
            <v>959779.6</v>
          </cell>
          <cell r="J344">
            <v>1820.0600000000002</v>
          </cell>
          <cell r="K344">
            <v>527.33404393261753</v>
          </cell>
          <cell r="L344">
            <v>0.61602130432124502</v>
          </cell>
          <cell r="M344">
            <v>1.2970182379896933</v>
          </cell>
          <cell r="N344">
            <v>593915.18999999994</v>
          </cell>
          <cell r="O344">
            <v>1840.9700000000003</v>
          </cell>
          <cell r="P344">
            <v>322.60992302970709</v>
          </cell>
          <cell r="Q344">
            <v>0.42140343809048864</v>
          </cell>
          <cell r="R344">
            <v>-0.19763004160571604</v>
          </cell>
          <cell r="S344">
            <v>417837.17</v>
          </cell>
          <cell r="T344">
            <v>1810.2799999999997</v>
          </cell>
          <cell r="U344">
            <v>230.81355922840669</v>
          </cell>
          <cell r="V344">
            <v>-0.43550864104269604</v>
          </cell>
          <cell r="W344">
            <v>-0.59670516193960077</v>
          </cell>
          <cell r="X344">
            <v>740201.18</v>
          </cell>
          <cell r="Y344">
            <v>2620.5013333333341</v>
          </cell>
          <cell r="Z344">
            <v>282.46548497590277</v>
          </cell>
          <cell r="AA344">
            <v>-0.2855606526814824</v>
          </cell>
          <cell r="AB344">
            <v>-0.26017685483071851</v>
          </cell>
          <cell r="AC344">
            <v>1036058.81</v>
          </cell>
          <cell r="AD344">
            <v>2852.0861111111108</v>
          </cell>
          <cell r="AE344">
            <v>363.26350945847639</v>
          </cell>
          <cell r="AF344">
            <v>3.552967504664474E-2</v>
          </cell>
          <cell r="AG344">
            <v>10.205801355349104</v>
          </cell>
          <cell r="AH344">
            <v>1000510.98</v>
          </cell>
          <cell r="AI344">
            <v>2723.43</v>
          </cell>
          <cell r="AJ344">
            <v>367.37165265859596</v>
          </cell>
          <cell r="AK344">
            <v>9.8213232564719561</v>
          </cell>
          <cell r="AL344">
            <v>3.5796219997225251</v>
          </cell>
          <cell r="AM344">
            <v>92457.36</v>
          </cell>
          <cell r="AN344">
            <v>2369.7066666666665</v>
          </cell>
          <cell r="AO344">
            <v>39.016373334533675</v>
          </cell>
          <cell r="AP344">
            <v>-0.57679648863797039</v>
          </cell>
          <cell r="AQ344">
            <v>-0.70770230219620611</v>
          </cell>
          <cell r="AR344">
            <v>218470.21</v>
          </cell>
          <cell r="AS344">
            <v>2182.7200000000007</v>
          </cell>
          <cell r="AT344">
            <v>100.0908087157308</v>
          </cell>
          <cell r="AU344">
            <v>-0.30932118955471571</v>
          </cell>
          <cell r="AV344">
            <v>-0.63974282672212235</v>
          </cell>
          <cell r="AW344">
            <v>316312.31</v>
          </cell>
          <cell r="AX344">
            <v>2085.9899999999998</v>
          </cell>
          <cell r="AY344">
            <v>151.63654188179234</v>
          </cell>
          <cell r="AZ344">
            <v>-0.47840129474130239</v>
          </cell>
          <cell r="BA344">
            <v>606428.48</v>
          </cell>
        </row>
        <row r="345">
          <cell r="B345" t="str">
            <v>33183</v>
          </cell>
          <cell r="C345" t="str">
            <v>Loon Lake</v>
          </cell>
          <cell r="D345">
            <v>435261.06</v>
          </cell>
          <cell r="E345">
            <v>200.79</v>
          </cell>
          <cell r="F345">
            <v>2167.7427162707309</v>
          </cell>
          <cell r="G345">
            <v>0.16213935113180952</v>
          </cell>
          <cell r="H345">
            <v>0.2759431941365737</v>
          </cell>
          <cell r="I345">
            <v>374534.31</v>
          </cell>
          <cell r="J345">
            <v>196.48999999999998</v>
          </cell>
          <cell r="K345">
            <v>1906.124026668024</v>
          </cell>
          <cell r="L345">
            <v>9.7926159108139996E-2</v>
          </cell>
          <cell r="M345">
            <v>0.32007045464101841</v>
          </cell>
          <cell r="N345">
            <v>341128.87</v>
          </cell>
          <cell r="O345">
            <v>214.31</v>
          </cell>
          <cell r="P345">
            <v>1591.7543278428445</v>
          </cell>
          <cell r="Q345">
            <v>0.20233081586591325</v>
          </cell>
          <cell r="R345">
            <v>-0.2581819079334004</v>
          </cell>
          <cell r="S345">
            <v>283722.96999999997</v>
          </cell>
          <cell r="T345">
            <v>207.42000000000002</v>
          </cell>
          <cell r="U345">
            <v>1367.8669848616332</v>
          </cell>
          <cell r="V345">
            <v>-0.38301665209142499</v>
          </cell>
          <cell r="W345">
            <v>-0.56819424748590541</v>
          </cell>
          <cell r="X345">
            <v>459855.15</v>
          </cell>
          <cell r="Y345">
            <v>215.1</v>
          </cell>
          <cell r="Z345">
            <v>2137.8668061366807</v>
          </cell>
          <cell r="AA345">
            <v>-0.30013386264343739</v>
          </cell>
          <cell r="AB345">
            <v>-0.26146078449668647</v>
          </cell>
          <cell r="AC345">
            <v>657061.57999999996</v>
          </cell>
          <cell r="AD345">
            <v>299.87888888888887</v>
          </cell>
          <cell r="AE345">
            <v>2191.0898177412364</v>
          </cell>
          <cell r="AF345">
            <v>5.5257821578311432E-2</v>
          </cell>
          <cell r="AG345">
            <v>7.2629052443739045E-2</v>
          </cell>
          <cell r="AH345">
            <v>622655.02</v>
          </cell>
          <cell r="AI345">
            <v>305.90999999999997</v>
          </cell>
          <cell r="AJ345">
            <v>2035.4189794383972</v>
          </cell>
          <cell r="AK345">
            <v>1.6461598777297928E-2</v>
          </cell>
          <cell r="AL345">
            <v>0.31595283590357892</v>
          </cell>
          <cell r="AM345">
            <v>612571.12</v>
          </cell>
          <cell r="AN345">
            <v>262.88</v>
          </cell>
          <cell r="AO345">
            <v>2330.2309799147902</v>
          </cell>
          <cell r="AP345">
            <v>0.29464097560256003</v>
          </cell>
          <cell r="AQ345">
            <v>1.5358614875801508</v>
          </cell>
          <cell r="AR345">
            <v>473159.07</v>
          </cell>
          <cell r="AS345">
            <v>252.98</v>
          </cell>
          <cell r="AT345">
            <v>1870.3418056763383</v>
          </cell>
          <cell r="AU345">
            <v>0.95873723709377734</v>
          </cell>
          <cell r="AV345">
            <v>1.3761045548320496</v>
          </cell>
          <cell r="AW345">
            <v>241563.32</v>
          </cell>
          <cell r="AX345">
            <v>202.4</v>
          </cell>
          <cell r="AY345">
            <v>1193.4946640316205</v>
          </cell>
          <cell r="AZ345">
            <v>0.21307978928175675</v>
          </cell>
          <cell r="BA345">
            <v>199132.26</v>
          </cell>
        </row>
        <row r="346">
          <cell r="B346" t="str">
            <v>33202</v>
          </cell>
          <cell r="C346" t="str">
            <v>Summit Valley</v>
          </cell>
          <cell r="D346">
            <v>202816.59</v>
          </cell>
          <cell r="E346">
            <v>64.110000000000014</v>
          </cell>
          <cell r="F346">
            <v>3163.5718296677578</v>
          </cell>
          <cell r="G346">
            <v>-0.17635685327128522</v>
          </cell>
          <cell r="H346">
            <v>-0.38737055334762521</v>
          </cell>
          <cell r="I346">
            <v>246243.28</v>
          </cell>
          <cell r="J346">
            <v>74.400000000000006</v>
          </cell>
          <cell r="K346">
            <v>3309.7215053763439</v>
          </cell>
          <cell r="L346">
            <v>-0.25619553919003474</v>
          </cell>
          <cell r="M346">
            <v>-0.25995476659989292</v>
          </cell>
          <cell r="N346">
            <v>331059.15999999997</v>
          </cell>
          <cell r="O346">
            <v>79.27</v>
          </cell>
          <cell r="P346">
            <v>4176.3486817207013</v>
          </cell>
          <cell r="Q346">
            <v>-5.0540533270862368E-3</v>
          </cell>
          <cell r="R346">
            <v>0.12705019243241025</v>
          </cell>
          <cell r="S346">
            <v>332740.84999999998</v>
          </cell>
          <cell r="T346">
            <v>74.540000000000006</v>
          </cell>
          <cell r="U346">
            <v>4463.923396833914</v>
          </cell>
          <cell r="V346">
            <v>0.13277529920218417</v>
          </cell>
          <cell r="W346">
            <v>0.17821678404011462</v>
          </cell>
          <cell r="X346">
            <v>293739.5</v>
          </cell>
          <cell r="Y346">
            <v>132.238</v>
          </cell>
          <cell r="Z346">
            <v>2221.2941817026876</v>
          </cell>
          <cell r="AA346">
            <v>4.0115179833048062E-2</v>
          </cell>
          <cell r="AB346">
            <v>0.34762139876310783</v>
          </cell>
          <cell r="AC346">
            <v>282410.55</v>
          </cell>
          <cell r="AD346">
            <v>165.76111111111106</v>
          </cell>
          <cell r="AE346">
            <v>1703.720179642726</v>
          </cell>
          <cell r="AF346">
            <v>0.29564631388171692</v>
          </cell>
          <cell r="AG346">
            <v>0.31818628637106033</v>
          </cell>
          <cell r="AH346">
            <v>217968.86</v>
          </cell>
          <cell r="AI346">
            <v>103.22</v>
          </cell>
          <cell r="AJ346">
            <v>2111.6921139314086</v>
          </cell>
          <cell r="AK346">
            <v>1.7396701744795115E-2</v>
          </cell>
          <cell r="AL346">
            <v>0.30625244957324987</v>
          </cell>
          <cell r="AM346">
            <v>214241.76</v>
          </cell>
          <cell r="AN346">
            <v>84.56</v>
          </cell>
          <cell r="AO346">
            <v>2533.6064333017976</v>
          </cell>
          <cell r="AP346">
            <v>0.28391653652216348</v>
          </cell>
          <cell r="AQ346">
            <v>0.46263321653436473</v>
          </cell>
          <cell r="AR346">
            <v>166865.79999999999</v>
          </cell>
          <cell r="AS346">
            <v>82.7</v>
          </cell>
          <cell r="AT346">
            <v>2017.7243047158402</v>
          </cell>
          <cell r="AU346">
            <v>0.13919649364148226</v>
          </cell>
          <cell r="AV346">
            <v>0.90627803525612138</v>
          </cell>
          <cell r="AW346">
            <v>146476.75</v>
          </cell>
          <cell r="AX346">
            <v>92.9</v>
          </cell>
          <cell r="AY346">
            <v>1576.7142088266953</v>
          </cell>
          <cell r="AZ346">
            <v>0.67335314486672582</v>
          </cell>
          <cell r="BA346">
            <v>87534.87</v>
          </cell>
        </row>
        <row r="347">
          <cell r="B347" t="str">
            <v>33205</v>
          </cell>
          <cell r="C347" t="str">
            <v>Evergreen</v>
          </cell>
          <cell r="D347">
            <v>215205.02</v>
          </cell>
          <cell r="E347">
            <v>26.5</v>
          </cell>
          <cell r="F347">
            <v>8120.9441509433955</v>
          </cell>
          <cell r="G347">
            <v>0.27320366955716191</v>
          </cell>
          <cell r="H347">
            <v>0.41358577950113262</v>
          </cell>
          <cell r="I347">
            <v>169026.39</v>
          </cell>
          <cell r="J347">
            <v>23.36</v>
          </cell>
          <cell r="K347">
            <v>7235.7187500000009</v>
          </cell>
          <cell r="L347">
            <v>0.11025895801321214</v>
          </cell>
          <cell r="M347">
            <v>0.54179097125875353</v>
          </cell>
          <cell r="N347">
            <v>152240.51</v>
          </cell>
          <cell r="O347">
            <v>27.699999999999996</v>
          </cell>
          <cell r="P347">
            <v>5496.0472924187734</v>
          </cell>
          <cell r="Q347">
            <v>0.38867690292520579</v>
          </cell>
          <cell r="R347">
            <v>0.26175241274945821</v>
          </cell>
          <cell r="S347">
            <v>109629.9</v>
          </cell>
          <cell r="T347">
            <v>19.850000000000001</v>
          </cell>
          <cell r="U347">
            <v>5522.916876574307</v>
          </cell>
          <cell r="V347">
            <v>-9.139958323522554E-2</v>
          </cell>
          <cell r="W347">
            <v>0.15150744888296944</v>
          </cell>
          <cell r="X347">
            <v>120657.99</v>
          </cell>
          <cell r="Y347">
            <v>15.649999999999999</v>
          </cell>
          <cell r="Z347">
            <v>7709.7757188498417</v>
          </cell>
          <cell r="AA347">
            <v>0.26734197743723975</v>
          </cell>
          <cell r="AB347">
            <v>0.53247164130878766</v>
          </cell>
          <cell r="AC347">
            <v>95205.55</v>
          </cell>
          <cell r="AD347">
            <v>15.055555555555555</v>
          </cell>
          <cell r="AE347">
            <v>6323.6158671586718</v>
          </cell>
          <cell r="AF347">
            <v>0.20920135890052405</v>
          </cell>
          <cell r="AG347">
            <v>0.70677534176094181</v>
          </cell>
          <cell r="AH347">
            <v>78734.240000000005</v>
          </cell>
          <cell r="AI347">
            <v>14.030000000000001</v>
          </cell>
          <cell r="AJ347">
            <v>5611.8488952245189</v>
          </cell>
          <cell r="AK347">
            <v>0.41148976487492611</v>
          </cell>
          <cell r="AL347">
            <v>-0.42937598053735493</v>
          </cell>
          <cell r="AM347">
            <v>55780.95</v>
          </cell>
          <cell r="AN347">
            <v>7.0600000000000005</v>
          </cell>
          <cell r="AO347">
            <v>7900.9844192634555</v>
          </cell>
          <cell r="AP347">
            <v>-0.5957292545346875</v>
          </cell>
          <cell r="AQ347">
            <v>-0.63679550483165104</v>
          </cell>
          <cell r="AR347">
            <v>137979.19</v>
          </cell>
          <cell r="AS347">
            <v>8.2200000000000006</v>
          </cell>
          <cell r="AT347">
            <v>16785.789537712895</v>
          </cell>
          <cell r="AU347">
            <v>-0.10158105862865881</v>
          </cell>
          <cell r="AV347">
            <v>0.15822506632677988</v>
          </cell>
          <cell r="AW347">
            <v>153580.01</v>
          </cell>
          <cell r="AX347">
            <v>15.11</v>
          </cell>
          <cell r="AY347">
            <v>10164.130377233621</v>
          </cell>
          <cell r="AZ347">
            <v>0.28918148648877795</v>
          </cell>
          <cell r="BA347">
            <v>119129.86</v>
          </cell>
        </row>
        <row r="348">
          <cell r="B348" t="str">
            <v>33206</v>
          </cell>
          <cell r="C348" t="str">
            <v>Columbia</v>
          </cell>
          <cell r="D348">
            <v>578608.59</v>
          </cell>
          <cell r="E348">
            <v>158.00999999999996</v>
          </cell>
          <cell r="F348">
            <v>3661.8479210176579</v>
          </cell>
          <cell r="G348">
            <v>0.14985678573456299</v>
          </cell>
          <cell r="H348">
            <v>0.13625803695230654</v>
          </cell>
          <cell r="I348">
            <v>503200.57</v>
          </cell>
          <cell r="J348">
            <v>156.55000000000001</v>
          </cell>
          <cell r="K348">
            <v>3214.3121686362183</v>
          </cell>
          <cell r="L348">
            <v>-1.1826471740625632E-2</v>
          </cell>
          <cell r="M348">
            <v>1.9621429095075273E-2</v>
          </cell>
          <cell r="N348">
            <v>509222.88</v>
          </cell>
          <cell r="O348">
            <v>157.28000000000003</v>
          </cell>
          <cell r="P348">
            <v>3237.6836215666322</v>
          </cell>
          <cell r="Q348">
            <v>3.1824269661518911E-2</v>
          </cell>
          <cell r="R348">
            <v>8.0839274119536737E-3</v>
          </cell>
          <cell r="S348">
            <v>493517.06</v>
          </cell>
          <cell r="T348">
            <v>171.51</v>
          </cell>
          <cell r="U348">
            <v>2877.482712378287</v>
          </cell>
          <cell r="V348">
            <v>-2.3008125460504094E-2</v>
          </cell>
          <cell r="W348">
            <v>-0.15818717824373721</v>
          </cell>
          <cell r="X348">
            <v>505139.37</v>
          </cell>
          <cell r="Y348">
            <v>176.1806666666667</v>
          </cell>
          <cell r="Z348">
            <v>2867.1668665877069</v>
          </cell>
          <cell r="AA348">
            <v>-0.13836251488473189</v>
          </cell>
          <cell r="AB348">
            <v>-0.20224066199609786</v>
          </cell>
          <cell r="AC348">
            <v>586255.1</v>
          </cell>
          <cell r="AD348">
            <v>199.08166666666665</v>
          </cell>
          <cell r="AE348">
            <v>2944.797026345972</v>
          </cell>
          <cell r="AF348">
            <v>-7.4135756875550143E-2</v>
          </cell>
          <cell r="AG348">
            <v>0.1069114192520101</v>
          </cell>
          <cell r="AH348">
            <v>633197.68999999994</v>
          </cell>
          <cell r="AI348">
            <v>201.87000000000003</v>
          </cell>
          <cell r="AJ348">
            <v>3136.6606727101594</v>
          </cell>
          <cell r="AK348">
            <v>0.19554397685409353</v>
          </cell>
          <cell r="AL348">
            <v>0.12668924822079589</v>
          </cell>
          <cell r="AM348">
            <v>529631.44999999995</v>
          </cell>
          <cell r="AN348">
            <v>190.87222222222221</v>
          </cell>
          <cell r="AO348">
            <v>2774.7958494629916</v>
          </cell>
          <cell r="AP348">
            <v>-5.7592802913431274E-2</v>
          </cell>
          <cell r="AQ348">
            <v>4.9694597838431352E-2</v>
          </cell>
          <cell r="AR348">
            <v>561998.52</v>
          </cell>
          <cell r="AS348">
            <v>196.01000000000002</v>
          </cell>
          <cell r="AT348">
            <v>2867.193102392735</v>
          </cell>
          <cell r="AU348">
            <v>0.1138439955504789</v>
          </cell>
          <cell r="AV348">
            <v>0.33456255892453557</v>
          </cell>
          <cell r="AW348">
            <v>504557.66</v>
          </cell>
          <cell r="AX348">
            <v>200.17</v>
          </cell>
          <cell r="AY348">
            <v>2520.645751111555</v>
          </cell>
          <cell r="AZ348">
            <v>0.19815931517858038</v>
          </cell>
          <cell r="BA348">
            <v>421110.66</v>
          </cell>
        </row>
        <row r="349">
          <cell r="B349" t="str">
            <v>33207</v>
          </cell>
          <cell r="C349" t="str">
            <v>Mary Walker</v>
          </cell>
          <cell r="D349">
            <v>747231.81</v>
          </cell>
          <cell r="E349">
            <v>935.4899999999999</v>
          </cell>
          <cell r="F349">
            <v>798.75980502196728</v>
          </cell>
          <cell r="G349">
            <v>36.471531974814113</v>
          </cell>
          <cell r="H349">
            <v>7.8646632811073625</v>
          </cell>
          <cell r="I349">
            <v>19941.32</v>
          </cell>
          <cell r="J349">
            <v>493.13799999999998</v>
          </cell>
          <cell r="K349">
            <v>40.437605700635523</v>
          </cell>
          <cell r="L349">
            <v>-0.76342938721946019</v>
          </cell>
          <cell r="M349">
            <v>-0.93434653129821932</v>
          </cell>
          <cell r="N349">
            <v>84293.31</v>
          </cell>
          <cell r="O349">
            <v>500.54</v>
          </cell>
          <cell r="P349">
            <v>168.40474287769209</v>
          </cell>
          <cell r="Q349">
            <v>-0.72247834196259331</v>
          </cell>
          <cell r="R349">
            <v>-0.77382441747115627</v>
          </cell>
          <cell r="S349">
            <v>303735.96999999997</v>
          </cell>
          <cell r="T349">
            <v>554.80000000000007</v>
          </cell>
          <cell r="U349">
            <v>547.46930425378503</v>
          </cell>
          <cell r="V349">
            <v>-0.1850164627570873</v>
          </cell>
          <cell r="W349">
            <v>0.39978382191770523</v>
          </cell>
          <cell r="X349">
            <v>372689.7</v>
          </cell>
          <cell r="Y349">
            <v>539.65955555555558</v>
          </cell>
          <cell r="Z349">
            <v>690.60150267576103</v>
          </cell>
          <cell r="AA349">
            <v>0.71756085607958475</v>
          </cell>
          <cell r="AB349">
            <v>-6.998207713353119E-2</v>
          </cell>
          <cell r="AC349">
            <v>216987.77</v>
          </cell>
          <cell r="AD349">
            <v>537.01444444444405</v>
          </cell>
          <cell r="AE349">
            <v>404.06319093423957</v>
          </cell>
          <cell r="AF349">
            <v>-0.45852403449081885</v>
          </cell>
          <cell r="AG349">
            <v>-0.5629039350310524</v>
          </cell>
          <cell r="AH349">
            <v>400733.89</v>
          </cell>
          <cell r="AI349">
            <v>582.75</v>
          </cell>
          <cell r="AJ349">
            <v>687.66004290004287</v>
          </cell>
          <cell r="AK349">
            <v>-0.19276922188426054</v>
          </cell>
          <cell r="AL349">
            <v>1.2315469956239318</v>
          </cell>
          <cell r="AM349">
            <v>496430.39</v>
          </cell>
          <cell r="AN349">
            <v>559.18555555555554</v>
          </cell>
          <cell r="AO349">
            <v>887.77398677044198</v>
          </cell>
          <cell r="AP349">
            <v>1.7644473626648267</v>
          </cell>
          <cell r="AQ349">
            <v>0.66283331796434364</v>
          </cell>
          <cell r="AR349">
            <v>179576.72</v>
          </cell>
          <cell r="AS349">
            <v>575.48</v>
          </cell>
          <cell r="AT349">
            <v>312.04684784875235</v>
          </cell>
          <cell r="AU349">
            <v>-0.39849340579904086</v>
          </cell>
          <cell r="AV349">
            <v>-0.3474703768196663</v>
          </cell>
          <cell r="AW349">
            <v>298544.89</v>
          </cell>
          <cell r="AX349">
            <v>582.16</v>
          </cell>
          <cell r="AY349">
            <v>512.82274632403471</v>
          </cell>
          <cell r="AZ349">
            <v>8.482538590811875E-2</v>
          </cell>
          <cell r="BA349">
            <v>275200.87</v>
          </cell>
        </row>
        <row r="350">
          <cell r="B350" t="str">
            <v>33211</v>
          </cell>
          <cell r="C350" t="str">
            <v>Northport</v>
          </cell>
          <cell r="D350">
            <v>383845.56</v>
          </cell>
          <cell r="E350">
            <v>215.86999999999998</v>
          </cell>
          <cell r="F350">
            <v>1778.1329503868071</v>
          </cell>
          <cell r="G350">
            <v>1.1696183558449267</v>
          </cell>
          <cell r="H350">
            <v>0.24096085265552367</v>
          </cell>
          <cell r="I350">
            <v>176918.47</v>
          </cell>
          <cell r="J350">
            <v>240.71299999999999</v>
          </cell>
          <cell r="K350">
            <v>734.9767980956575</v>
          </cell>
          <cell r="L350">
            <v>-0.42802804497279923</v>
          </cell>
          <cell r="M350">
            <v>-0.46167911440519221</v>
          </cell>
          <cell r="N350">
            <v>309313.19</v>
          </cell>
          <cell r="O350">
            <v>230.12000000000003</v>
          </cell>
          <cell r="P350">
            <v>1344.1386667825479</v>
          </cell>
          <cell r="Q350">
            <v>-5.8833425549321999E-2</v>
          </cell>
          <cell r="R350">
            <v>-9.1896677527000142E-4</v>
          </cell>
          <cell r="S350">
            <v>328648.71999999997</v>
          </cell>
          <cell r="T350">
            <v>289.76</v>
          </cell>
          <cell r="U350">
            <v>1134.2101049144119</v>
          </cell>
          <cell r="V350">
            <v>6.1534759463652215E-2</v>
          </cell>
          <cell r="W350">
            <v>0.14854688420540402</v>
          </cell>
          <cell r="X350">
            <v>309597.7</v>
          </cell>
          <cell r="Y350">
            <v>242.99355555555556</v>
          </cell>
          <cell r="Z350">
            <v>1274.0983985857879</v>
          </cell>
          <cell r="AA350">
            <v>8.1968229458369582E-2</v>
          </cell>
          <cell r="AB350">
            <v>0.88846137259589197</v>
          </cell>
          <cell r="AC350">
            <v>286143.06</v>
          </cell>
          <cell r="AD350">
            <v>291.87333333333351</v>
          </cell>
          <cell r="AE350">
            <v>980.36725977021933</v>
          </cell>
          <cell r="AF350">
            <v>0.74539447756358868</v>
          </cell>
          <cell r="AG350">
            <v>-4.7485188393291383E-2</v>
          </cell>
          <cell r="AH350">
            <v>163941.76999999999</v>
          </cell>
          <cell r="AI350">
            <v>370.41</v>
          </cell>
          <cell r="AJ350">
            <v>442.59542128992194</v>
          </cell>
          <cell r="AK350">
            <v>-0.45426960847479458</v>
          </cell>
          <cell r="AL350">
            <v>1.1907437865008663</v>
          </cell>
          <cell r="AM350">
            <v>300407.99</v>
          </cell>
          <cell r="AN350">
            <v>270.33</v>
          </cell>
          <cell r="AO350">
            <v>1111.2639736618207</v>
          </cell>
          <cell r="AP350">
            <v>3.0143334886997648</v>
          </cell>
          <cell r="AQ350">
            <v>9.2051122039908257</v>
          </cell>
          <cell r="AR350">
            <v>74833.84</v>
          </cell>
          <cell r="AS350">
            <v>211.23</v>
          </cell>
          <cell r="AT350">
            <v>354.27657056289354</v>
          </cell>
          <cell r="AU350">
            <v>1.5421685150767692</v>
          </cell>
          <cell r="AV350">
            <v>-0.63655045361110341</v>
          </cell>
          <cell r="AW350">
            <v>29437.01</v>
          </cell>
          <cell r="AX350">
            <v>183.07</v>
          </cell>
          <cell r="AY350">
            <v>160.79647129513302</v>
          </cell>
          <cell r="AZ350">
            <v>-0.85703168604543856</v>
          </cell>
          <cell r="BA350">
            <v>205898.84</v>
          </cell>
        </row>
        <row r="351">
          <cell r="B351" t="str">
            <v>33212</v>
          </cell>
          <cell r="C351" t="str">
            <v>Kettle Falls</v>
          </cell>
          <cell r="D351">
            <v>811929.97</v>
          </cell>
          <cell r="E351">
            <v>895.16000000000008</v>
          </cell>
          <cell r="F351">
            <v>907.02217480673835</v>
          </cell>
          <cell r="G351">
            <v>0.35773332021636439</v>
          </cell>
          <cell r="H351">
            <v>0.84332675528278433</v>
          </cell>
          <cell r="I351">
            <v>598004.01</v>
          </cell>
          <cell r="J351">
            <v>888.3599999999999</v>
          </cell>
          <cell r="K351">
            <v>673.15503849790639</v>
          </cell>
          <cell r="L351">
            <v>0.35765008329399856</v>
          </cell>
          <cell r="M351">
            <v>0.1957321167713762</v>
          </cell>
          <cell r="N351">
            <v>440469.91</v>
          </cell>
          <cell r="O351">
            <v>917.99599999999998</v>
          </cell>
          <cell r="P351">
            <v>479.81680748064258</v>
          </cell>
          <cell r="Q351">
            <v>-0.11926340116281574</v>
          </cell>
          <cell r="R351">
            <v>-0.27315185574862555</v>
          </cell>
          <cell r="S351">
            <v>500115.37</v>
          </cell>
          <cell r="T351">
            <v>902.42</v>
          </cell>
          <cell r="U351">
            <v>554.19357948627032</v>
          </cell>
          <cell r="V351">
            <v>-0.17472698964592262</v>
          </cell>
          <cell r="W351">
            <v>0.34552585508149897</v>
          </cell>
          <cell r="X351">
            <v>605999.91</v>
          </cell>
          <cell r="Y351">
            <v>921.03355555555561</v>
          </cell>
          <cell r="Z351">
            <v>657.95638643639722</v>
          </cell>
          <cell r="AA351">
            <v>0.63040089546150413</v>
          </cell>
          <cell r="AB351">
            <v>0.1468635010239166</v>
          </cell>
          <cell r="AC351">
            <v>371687.67</v>
          </cell>
          <cell r="AD351">
            <v>920.02888888888879</v>
          </cell>
          <cell r="AE351">
            <v>403.99565110274318</v>
          </cell>
          <cell r="AF351">
            <v>-0.29657576598712343</v>
          </cell>
          <cell r="AG351">
            <v>8.0260652262500246E-2</v>
          </cell>
          <cell r="AH351">
            <v>528397.59</v>
          </cell>
          <cell r="AI351">
            <v>981.06000000000006</v>
          </cell>
          <cell r="AJ351">
            <v>538.59864840070941</v>
          </cell>
          <cell r="AK351">
            <v>0.53571713914355346</v>
          </cell>
          <cell r="AL351">
            <v>-0.17407732966040959</v>
          </cell>
          <cell r="AM351">
            <v>344072.21</v>
          </cell>
          <cell r="AN351">
            <v>769.85333333333347</v>
          </cell>
          <cell r="AO351">
            <v>446.93215590848467</v>
          </cell>
          <cell r="AP351">
            <v>-0.46219088835578459</v>
          </cell>
          <cell r="AQ351">
            <v>-0.49929101973072049</v>
          </cell>
          <cell r="AR351">
            <v>639766.42000000004</v>
          </cell>
          <cell r="AS351">
            <v>791.25999999999988</v>
          </cell>
          <cell r="AT351">
            <v>808.54133912999532</v>
          </cell>
          <cell r="AU351">
            <v>-6.8983828223942931E-2</v>
          </cell>
          <cell r="AV351">
            <v>-5.0258820282346454E-2</v>
          </cell>
          <cell r="AW351">
            <v>687170.04</v>
          </cell>
          <cell r="AX351">
            <v>826.33</v>
          </cell>
          <cell r="AY351">
            <v>831.59275350041753</v>
          </cell>
          <cell r="AZ351">
            <v>2.0112441125351918E-2</v>
          </cell>
          <cell r="BA351">
            <v>673621.86</v>
          </cell>
        </row>
        <row r="352">
          <cell r="C352" t="str">
            <v>County Totals</v>
          </cell>
          <cell r="D352">
            <v>9307154.6999999993</v>
          </cell>
          <cell r="E352">
            <v>6321.4199999999992</v>
          </cell>
          <cell r="F352">
            <v>1472.3202539935648</v>
          </cell>
          <cell r="G352">
            <v>0.20997983621035091</v>
          </cell>
          <cell r="H352">
            <v>0.5966937347304222</v>
          </cell>
          <cell r="I352">
            <v>7691991.5699999994</v>
          </cell>
          <cell r="J352">
            <v>6006.7409999999991</v>
          </cell>
          <cell r="K352">
            <v>1280.5598859681149</v>
          </cell>
          <cell r="L352">
            <v>0.3196035892062935</v>
          </cell>
          <cell r="M352">
            <v>0.384117327313441</v>
          </cell>
          <cell r="N352">
            <v>5829016.8600000003</v>
          </cell>
          <cell r="O352">
            <v>6237.6959999999999</v>
          </cell>
          <cell r="P352">
            <v>934.48235694718062</v>
          </cell>
          <cell r="Q352">
            <v>4.8888725852853122E-2</v>
          </cell>
          <cell r="R352">
            <v>-0.1822731626738012</v>
          </cell>
          <cell r="S352">
            <v>5557326.2599999988</v>
          </cell>
          <cell r="T352">
            <v>6337.0500000000011</v>
          </cell>
          <cell r="U352">
            <v>876.95793152965462</v>
          </cell>
          <cell r="V352">
            <v>-0.22038742797878413</v>
          </cell>
          <cell r="W352">
            <v>-0.40380541716876611</v>
          </cell>
          <cell r="X352">
            <v>7128317.9100000011</v>
          </cell>
          <cell r="Y352">
            <v>7733.2405555555579</v>
          </cell>
          <cell r="Z352">
            <v>921.77630564964375</v>
          </cell>
          <cell r="AA352">
            <v>-0.23526812646755335</v>
          </cell>
          <cell r="AB352">
            <v>-0.20389897724421585</v>
          </cell>
          <cell r="AC352">
            <v>9321329.6799999997</v>
          </cell>
          <cell r="AD352">
            <v>8175.9188888888866</v>
          </cell>
          <cell r="AE352">
            <v>1140.0956646803006</v>
          </cell>
          <cell r="AF352">
            <v>4.1019800938121291E-2</v>
          </cell>
          <cell r="AG352">
            <v>0.42063351615838185</v>
          </cell>
          <cell r="AH352">
            <v>8954036.870000001</v>
          </cell>
          <cell r="AI352">
            <v>7884.73</v>
          </cell>
          <cell r="AJ352">
            <v>1135.6174364879967</v>
          </cell>
          <cell r="AK352">
            <v>0.36465561450240364</v>
          </cell>
          <cell r="AL352">
            <v>0.85810803591208806</v>
          </cell>
          <cell r="AM352">
            <v>6561389.3899999997</v>
          </cell>
          <cell r="AN352">
            <v>7015.2400000000007</v>
          </cell>
          <cell r="AO352">
            <v>935.30504872249548</v>
          </cell>
          <cell r="AP352">
            <v>0.36159483474489107</v>
          </cell>
          <cell r="AQ352">
            <v>0.53895475977002583</v>
          </cell>
          <cell r="AR352">
            <v>4818900.0299999993</v>
          </cell>
          <cell r="AS352">
            <v>6577.68</v>
          </cell>
          <cell r="AT352">
            <v>732.61393530849773</v>
          </cell>
          <cell r="AU352">
            <v>0.13025895846495703</v>
          </cell>
          <cell r="AV352">
            <v>0.11963037806522417</v>
          </cell>
          <cell r="AW352">
            <v>4263536.24</v>
          </cell>
          <cell r="AX352">
            <v>6290.9399999999987</v>
          </cell>
          <cell r="AY352">
            <v>677.72641926325809</v>
          </cell>
          <cell r="AZ352">
            <v>-9.4036683541689394E-3</v>
          </cell>
          <cell r="BA352">
            <v>4304009.72</v>
          </cell>
        </row>
        <row r="355">
          <cell r="B355" t="str">
            <v>34002</v>
          </cell>
          <cell r="C355" t="str">
            <v>Yelm</v>
          </cell>
          <cell r="D355">
            <v>7490900.4199999999</v>
          </cell>
          <cell r="E355">
            <v>5660.2500000000009</v>
          </cell>
          <cell r="F355">
            <v>1323.4221845324851</v>
          </cell>
          <cell r="G355">
            <v>0.22358969130978029</v>
          </cell>
          <cell r="H355">
            <v>0.75697663509935076</v>
          </cell>
          <cell r="I355">
            <v>6122068.9199999999</v>
          </cell>
          <cell r="J355">
            <v>5425.5800000000017</v>
          </cell>
          <cell r="K355">
            <v>1128.3713298854682</v>
          </cell>
          <cell r="L355">
            <v>0.43591977570406903</v>
          </cell>
          <cell r="M355">
            <v>0.96025156013791169</v>
          </cell>
          <cell r="N355">
            <v>4263517.38</v>
          </cell>
          <cell r="O355">
            <v>5449.78</v>
          </cell>
          <cell r="P355">
            <v>782.32834719933646</v>
          </cell>
          <cell r="Q355">
            <v>0.36515395449355731</v>
          </cell>
          <cell r="R355">
            <v>-0.21306963543050048</v>
          </cell>
          <cell r="S355">
            <v>3123103.71</v>
          </cell>
          <cell r="T355">
            <v>5304.0999999999995</v>
          </cell>
          <cell r="U355">
            <v>588.80935691257707</v>
          </cell>
          <cell r="V355">
            <v>-0.42355925353383772</v>
          </cell>
          <cell r="W355">
            <v>-0.36970157898678979</v>
          </cell>
          <cell r="X355">
            <v>5417909.3499999996</v>
          </cell>
          <cell r="Y355">
            <v>5319.9664444444443</v>
          </cell>
          <cell r="Z355">
            <v>1018.4104367157871</v>
          </cell>
          <cell r="AA355">
            <v>9.343141489774856E-2</v>
          </cell>
          <cell r="AB355">
            <v>0.34629304704889358</v>
          </cell>
          <cell r="AC355">
            <v>4954960.3899999997</v>
          </cell>
          <cell r="AD355">
            <v>5289.3255555555552</v>
          </cell>
          <cell r="AE355">
            <v>936.78491481690696</v>
          </cell>
          <cell r="AF355">
            <v>0.23125513745623558</v>
          </cell>
          <cell r="AG355">
            <v>0.42286221362827614</v>
          </cell>
          <cell r="AH355">
            <v>4024316.52</v>
          </cell>
          <cell r="AI355">
            <v>5264.6</v>
          </cell>
          <cell r="AJ355">
            <v>764.41069027086576</v>
          </cell>
          <cell r="AK355">
            <v>0.15561931101290627</v>
          </cell>
          <cell r="AL355">
            <v>0.98146236639973561</v>
          </cell>
          <cell r="AM355">
            <v>3482389.47</v>
          </cell>
          <cell r="AN355">
            <v>5279.5533333333342</v>
          </cell>
          <cell r="AO355">
            <v>659.59925965959235</v>
          </cell>
          <cell r="AP355">
            <v>0.71463244644378054</v>
          </cell>
          <cell r="AQ355">
            <v>0.43967752167810792</v>
          </cell>
          <cell r="AR355">
            <v>2030983.07</v>
          </cell>
          <cell r="AS355">
            <v>5194.24</v>
          </cell>
          <cell r="AT355">
            <v>391.00678251293743</v>
          </cell>
          <cell r="AU355">
            <v>-0.16035793871505272</v>
          </cell>
          <cell r="AV355">
            <v>-0.34470904574529099</v>
          </cell>
          <cell r="AW355">
            <v>2418867.71</v>
          </cell>
          <cell r="AX355">
            <v>5029.8900000000003</v>
          </cell>
          <cell r="AY355">
            <v>480.8987293956726</v>
          </cell>
          <cell r="AZ355">
            <v>-0.21955916161240935</v>
          </cell>
          <cell r="BA355">
            <v>3099360.76</v>
          </cell>
        </row>
        <row r="356">
          <cell r="B356" t="str">
            <v>34003</v>
          </cell>
          <cell r="C356" t="str">
            <v>North Thurston</v>
          </cell>
          <cell r="D356">
            <v>15091783.65</v>
          </cell>
          <cell r="E356">
            <v>14918.66</v>
          </cell>
          <cell r="F356">
            <v>1011.6045040238199</v>
          </cell>
          <cell r="G356">
            <v>-8.6925700423228489E-2</v>
          </cell>
          <cell r="H356">
            <v>-8.7516222379673228E-2</v>
          </cell>
          <cell r="I356">
            <v>16528538.43</v>
          </cell>
          <cell r="J356">
            <v>14446.599999999999</v>
          </cell>
          <cell r="K356">
            <v>1144.1126929519749</v>
          </cell>
          <cell r="L356">
            <v>-6.4674031096752932E-4</v>
          </cell>
          <cell r="M356">
            <v>7.8966480944470022E-2</v>
          </cell>
          <cell r="N356">
            <v>16539235.02</v>
          </cell>
          <cell r="O356">
            <v>14364.01</v>
          </cell>
          <cell r="P356">
            <v>1151.4357773351592</v>
          </cell>
          <cell r="Q356">
            <v>7.9664743656523124E-2</v>
          </cell>
          <cell r="R356">
            <v>0.30453205118519178</v>
          </cell>
          <cell r="S356">
            <v>15318861.82</v>
          </cell>
          <cell r="T356">
            <v>13999.799999999997</v>
          </cell>
          <cell r="U356">
            <v>1094.2200474292492</v>
          </cell>
          <cell r="V356">
            <v>0.20827512322677671</v>
          </cell>
          <cell r="W356">
            <v>0.50729805538780837</v>
          </cell>
          <cell r="X356">
            <v>12678289.51</v>
          </cell>
          <cell r="Y356">
            <v>13745.978333333331</v>
          </cell>
          <cell r="Z356">
            <v>922.3271856362353</v>
          </cell>
          <cell r="AA356">
            <v>0.24747917623469035</v>
          </cell>
          <cell r="AB356">
            <v>0.79724461701026161</v>
          </cell>
          <cell r="AC356">
            <v>10163127.17</v>
          </cell>
          <cell r="AD356">
            <v>13768.734444444444</v>
          </cell>
          <cell r="AE356">
            <v>738.13081449186689</v>
          </cell>
          <cell r="AF356">
            <v>0.44070109645833716</v>
          </cell>
          <cell r="AG356">
            <v>2.0962288638907358</v>
          </cell>
          <cell r="AH356">
            <v>7054292.6600000001</v>
          </cell>
          <cell r="AI356">
            <v>13475.860000000002</v>
          </cell>
          <cell r="AJ356">
            <v>523.47625012429626</v>
          </cell>
          <cell r="AK356">
            <v>1.149112589351232</v>
          </cell>
          <cell r="AL356">
            <v>2.1741876321258724</v>
          </cell>
          <cell r="AM356">
            <v>3282421.17</v>
          </cell>
          <cell r="AN356">
            <v>13336.043333333335</v>
          </cell>
          <cell r="AO356">
            <v>246.13156151012302</v>
          </cell>
          <cell r="AP356">
            <v>0.47697596107986467</v>
          </cell>
          <cell r="AQ356">
            <v>0.73021912100238162</v>
          </cell>
          <cell r="AR356">
            <v>2222393.09</v>
          </cell>
          <cell r="AS356">
            <v>13158.289999999999</v>
          </cell>
          <cell r="AT356">
            <v>168.89680118009255</v>
          </cell>
          <cell r="AU356">
            <v>0.17146058337832576</v>
          </cell>
          <cell r="AV356">
            <v>-0.22315381794484612</v>
          </cell>
          <cell r="AW356">
            <v>1897112.99</v>
          </cell>
          <cell r="AX356">
            <v>12915.62</v>
          </cell>
          <cell r="AY356">
            <v>146.88516617862712</v>
          </cell>
          <cell r="AZ356">
            <v>-0.33685674697236512</v>
          </cell>
          <cell r="BA356">
            <v>2860789.1</v>
          </cell>
        </row>
        <row r="357">
          <cell r="B357" t="str">
            <v>34033</v>
          </cell>
          <cell r="C357" t="str">
            <v>Tumwater</v>
          </cell>
          <cell r="D357">
            <v>8119258.5599999996</v>
          </cell>
          <cell r="E357">
            <v>6838.1100000000006</v>
          </cell>
          <cell r="F357">
            <v>1187.3541899735451</v>
          </cell>
          <cell r="G357">
            <v>2.0876883539439631E-2</v>
          </cell>
          <cell r="H357">
            <v>0.53137956811005482</v>
          </cell>
          <cell r="I357">
            <v>7953220.1100000003</v>
          </cell>
          <cell r="J357">
            <v>6634.1600000000008</v>
          </cell>
          <cell r="K357">
            <v>1198.8285042869029</v>
          </cell>
          <cell r="L357">
            <v>0.50006292903868355</v>
          </cell>
          <cell r="M357">
            <v>0.63599058574259659</v>
          </cell>
          <cell r="N357">
            <v>5301924.3099999996</v>
          </cell>
          <cell r="O357">
            <v>6603.5900000000011</v>
          </cell>
          <cell r="P357">
            <v>802.88514429272539</v>
          </cell>
          <cell r="Q357">
            <v>9.0614636274641142E-2</v>
          </cell>
          <cell r="R357">
            <v>-2.0938335228401377E-3</v>
          </cell>
          <cell r="S357">
            <v>4861409.46</v>
          </cell>
          <cell r="T357">
            <v>6514.9299999999994</v>
          </cell>
          <cell r="U357">
            <v>746.19519472964407</v>
          </cell>
          <cell r="V357">
            <v>-8.5005708445430414E-2</v>
          </cell>
          <cell r="W357">
            <v>-0.1599472060661184</v>
          </cell>
          <cell r="X357">
            <v>5313048.95</v>
          </cell>
          <cell r="Y357">
            <v>6561.7216666666682</v>
          </cell>
          <cell r="Z357">
            <v>809.70349245231102</v>
          </cell>
          <cell r="AA357">
            <v>-8.1903787064466646E-2</v>
          </cell>
          <cell r="AB357">
            <v>-7.8527416365587022E-2</v>
          </cell>
          <cell r="AC357">
            <v>5787028.5</v>
          </cell>
          <cell r="AD357">
            <v>6660.8433333333296</v>
          </cell>
          <cell r="AE357">
            <v>868.8131833156267</v>
          </cell>
          <cell r="AF357">
            <v>3.6775782878833182E-3</v>
          </cell>
          <cell r="AG357">
            <v>0.22244799152636263</v>
          </cell>
          <cell r="AH357">
            <v>5765824.2300000004</v>
          </cell>
          <cell r="AI357">
            <v>6677.6300000000019</v>
          </cell>
          <cell r="AJ357">
            <v>863.45368491515683</v>
          </cell>
          <cell r="AK357">
            <v>0.21796881585385952</v>
          </cell>
          <cell r="AL357">
            <v>0.35137580895731718</v>
          </cell>
          <cell r="AM357">
            <v>4733967.04</v>
          </cell>
          <cell r="AN357">
            <v>6568.4877777777783</v>
          </cell>
          <cell r="AO357">
            <v>720.7088145943959</v>
          </cell>
          <cell r="AP357">
            <v>0.10953235531726847</v>
          </cell>
          <cell r="AQ357">
            <v>0.22823793574346768</v>
          </cell>
          <cell r="AR357">
            <v>4266632.71</v>
          </cell>
          <cell r="AS357">
            <v>6595.170000000001</v>
          </cell>
          <cell r="AT357">
            <v>646.93293880218391</v>
          </cell>
          <cell r="AU357">
            <v>0.10698703814928913</v>
          </cell>
          <cell r="AV357">
            <v>0.12938415063879566</v>
          </cell>
          <cell r="AW357">
            <v>3854275.22</v>
          </cell>
          <cell r="AX357">
            <v>6572.55</v>
          </cell>
          <cell r="AY357">
            <v>586.42006831442893</v>
          </cell>
          <cell r="AZ357">
            <v>2.0232497506882326E-2</v>
          </cell>
          <cell r="BA357">
            <v>3777840.08</v>
          </cell>
        </row>
        <row r="358">
          <cell r="B358" t="str">
            <v>34111</v>
          </cell>
          <cell r="C358" t="str">
            <v>Olympia</v>
          </cell>
          <cell r="D358">
            <v>6120286.6900000004</v>
          </cell>
          <cell r="E358">
            <v>9795.6</v>
          </cell>
          <cell r="F358">
            <v>624.7995722569317</v>
          </cell>
          <cell r="G358">
            <v>0.1644558972238484</v>
          </cell>
          <cell r="H358">
            <v>0.1471667196822177</v>
          </cell>
          <cell r="I358">
            <v>5255919.7</v>
          </cell>
          <cell r="J358">
            <v>9404.61</v>
          </cell>
          <cell r="K358">
            <v>558.86631130902822</v>
          </cell>
          <cell r="L358">
            <v>-1.4847430102633712E-2</v>
          </cell>
          <cell r="M358">
            <v>-8.6937249905191027E-2</v>
          </cell>
          <cell r="N358">
            <v>5335132.71</v>
          </cell>
          <cell r="O358">
            <v>9131.5399999999991</v>
          </cell>
          <cell r="P358">
            <v>584.25333623901338</v>
          </cell>
          <cell r="Q358">
            <v>-7.317629979899222E-2</v>
          </cell>
          <cell r="R358">
            <v>-0.1749002750664041</v>
          </cell>
          <cell r="S358">
            <v>5756361.9800000004</v>
          </cell>
          <cell r="T358">
            <v>9028.7100000000009</v>
          </cell>
          <cell r="U358">
            <v>637.56195292572249</v>
          </cell>
          <cell r="V358">
            <v>-0.10975547479563824</v>
          </cell>
          <cell r="W358">
            <v>0.12677641642714951</v>
          </cell>
          <cell r="X358">
            <v>6466045.9199999999</v>
          </cell>
          <cell r="Y358">
            <v>8921.3274444444432</v>
          </cell>
          <cell r="Z358">
            <v>724.78518026222491</v>
          </cell>
          <cell r="AA358">
            <v>0.26569317139972326</v>
          </cell>
          <cell r="AB358">
            <v>-1.2133519091449831E-2</v>
          </cell>
          <cell r="AC358">
            <v>5108699.38</v>
          </cell>
          <cell r="AD358">
            <v>8948.3472222222208</v>
          </cell>
          <cell r="AE358">
            <v>570.90982872380232</v>
          </cell>
          <cell r="AF358">
            <v>-0.21950556167094279</v>
          </cell>
          <cell r="AG358">
            <v>-0.25357373988319404</v>
          </cell>
          <cell r="AH358">
            <v>6545465.4500000002</v>
          </cell>
          <cell r="AI358">
            <v>9027.1600000000017</v>
          </cell>
          <cell r="AJ358">
            <v>725.08579110152016</v>
          </cell>
          <cell r="AK358">
            <v>-4.3649482352734019E-2</v>
          </cell>
          <cell r="AL358">
            <v>0.35915213933077572</v>
          </cell>
          <cell r="AM358">
            <v>6844211.75</v>
          </cell>
          <cell r="AN358">
            <v>9045.5922222222216</v>
          </cell>
          <cell r="AO358">
            <v>756.63500872677957</v>
          </cell>
          <cell r="AP358">
            <v>0.42118618043355988</v>
          </cell>
          <cell r="AQ358">
            <v>0.46657339299899586</v>
          </cell>
          <cell r="AR358">
            <v>4815844.57</v>
          </cell>
          <cell r="AS358">
            <v>9008.84</v>
          </cell>
          <cell r="AT358">
            <v>534.56877578023364</v>
          </cell>
          <cell r="AU358">
            <v>3.1936148261440138E-2</v>
          </cell>
          <cell r="AV358">
            <v>-0.1306797042877641</v>
          </cell>
          <cell r="AW358">
            <v>4666804.8</v>
          </cell>
          <cell r="AX358">
            <v>8815.99</v>
          </cell>
          <cell r="AY358">
            <v>529.35686179317349</v>
          </cell>
          <cell r="AZ358">
            <v>-0.15758325049778724</v>
          </cell>
          <cell r="BA358">
            <v>5539781.5899999999</v>
          </cell>
        </row>
        <row r="359">
          <cell r="B359" t="str">
            <v>34307</v>
          </cell>
          <cell r="C359" t="str">
            <v>Rainier</v>
          </cell>
          <cell r="D359">
            <v>986622.42</v>
          </cell>
          <cell r="E359">
            <v>804.01999999999987</v>
          </cell>
          <cell r="F359">
            <v>1227.1117882639737</v>
          </cell>
          <cell r="G359">
            <v>3.9101087820172145E-2</v>
          </cell>
          <cell r="H359">
            <v>0.17144967271631997</v>
          </cell>
          <cell r="I359">
            <v>949496.09</v>
          </cell>
          <cell r="J359">
            <v>816.32000000000016</v>
          </cell>
          <cell r="K359">
            <v>1163.1420153861229</v>
          </cell>
          <cell r="L359">
            <v>0.127368344088436</v>
          </cell>
          <cell r="M359">
            <v>0.1857954853414093</v>
          </cell>
          <cell r="N359">
            <v>842223.48</v>
          </cell>
          <cell r="O359">
            <v>809.35</v>
          </cell>
          <cell r="P359">
            <v>1040.6171372088713</v>
          </cell>
          <cell r="Q359">
            <v>5.1826132567360808E-2</v>
          </cell>
          <cell r="R359">
            <v>0.23751520163934009</v>
          </cell>
          <cell r="S359">
            <v>800725</v>
          </cell>
          <cell r="T359">
            <v>787.31</v>
          </cell>
          <cell r="U359">
            <v>1017.0390316393797</v>
          </cell>
          <cell r="V359">
            <v>0.17653969921695914</v>
          </cell>
          <cell r="W359">
            <v>0.47646175429784571</v>
          </cell>
          <cell r="X359">
            <v>680576.27</v>
          </cell>
          <cell r="Y359">
            <v>812.47733333333338</v>
          </cell>
          <cell r="Z359">
            <v>837.65570075390815</v>
          </cell>
          <cell r="AA359">
            <v>0.25491877178517514</v>
          </cell>
          <cell r="AB359">
            <v>1.0641038818485884</v>
          </cell>
          <cell r="AC359">
            <v>542326.94999999995</v>
          </cell>
          <cell r="AD359">
            <v>869.48333333333312</v>
          </cell>
          <cell r="AE359">
            <v>623.73472752017494</v>
          </cell>
          <cell r="AF359">
            <v>0.64481074652530146</v>
          </cell>
          <cell r="AG359">
            <v>0.48957617662292957</v>
          </cell>
          <cell r="AH359">
            <v>329719.96999999997</v>
          </cell>
          <cell r="AI359">
            <v>884.93999999999994</v>
          </cell>
          <cell r="AJ359">
            <v>372.59019820552805</v>
          </cell>
          <cell r="AK359">
            <v>-9.4378377713246503E-2</v>
          </cell>
          <cell r="AL359">
            <v>-0.464746990415006</v>
          </cell>
          <cell r="AM359">
            <v>364081.38</v>
          </cell>
          <cell r="AN359">
            <v>925.17111111111103</v>
          </cell>
          <cell r="AO359">
            <v>393.52869499215763</v>
          </cell>
          <cell r="AP359">
            <v>-0.40896617702938087</v>
          </cell>
          <cell r="AQ359">
            <v>-0.34086806195795</v>
          </cell>
          <cell r="AR359">
            <v>616007.68999999994</v>
          </cell>
          <cell r="AS359">
            <v>925.09999999999991</v>
          </cell>
          <cell r="AT359">
            <v>665.8822721867906</v>
          </cell>
          <cell r="AU359">
            <v>0.11521864303663727</v>
          </cell>
          <cell r="AV359">
            <v>-0.20910285316949243</v>
          </cell>
          <cell r="AW359">
            <v>552364.94999999995</v>
          </cell>
          <cell r="AX359">
            <v>893.84</v>
          </cell>
          <cell r="AY359">
            <v>617.96848429249076</v>
          </cell>
          <cell r="AZ359">
            <v>-0.29081427057481057</v>
          </cell>
          <cell r="BA359">
            <v>778872.06</v>
          </cell>
        </row>
        <row r="360">
          <cell r="B360" t="str">
            <v>34324</v>
          </cell>
          <cell r="C360" t="str">
            <v>Griffin</v>
          </cell>
          <cell r="D360">
            <v>2435912.17</v>
          </cell>
          <cell r="E360">
            <v>630.15</v>
          </cell>
          <cell r="F360">
            <v>3865.6068713798304</v>
          </cell>
          <cell r="G360">
            <v>8.4663699137674062E-2</v>
          </cell>
          <cell r="H360">
            <v>0.21457963256913382</v>
          </cell>
          <cell r="I360">
            <v>2245776.4300000002</v>
          </cell>
          <cell r="J360">
            <v>624.57000000000005</v>
          </cell>
          <cell r="K360">
            <v>3595.7161407048047</v>
          </cell>
          <cell r="L360">
            <v>0.11977531241687642</v>
          </cell>
          <cell r="M360">
            <v>0.14673183740736431</v>
          </cell>
          <cell r="N360">
            <v>2005559.87</v>
          </cell>
          <cell r="O360">
            <v>626.44000000000005</v>
          </cell>
          <cell r="P360">
            <v>3201.5194910925229</v>
          </cell>
          <cell r="Q360">
            <v>2.4073155294258141E-2</v>
          </cell>
          <cell r="R360">
            <v>0.17970221146357038</v>
          </cell>
          <cell r="S360">
            <v>1958414.65</v>
          </cell>
          <cell r="T360">
            <v>616.51</v>
          </cell>
          <cell r="U360">
            <v>3176.6145723508134</v>
          </cell>
          <cell r="V360">
            <v>0.15197064327361812</v>
          </cell>
          <cell r="W360">
            <v>0.31070629956581441</v>
          </cell>
          <cell r="X360">
            <v>1700056.04</v>
          </cell>
          <cell r="Y360">
            <v>605.56399999999996</v>
          </cell>
          <cell r="Z360">
            <v>2807.3928436961251</v>
          </cell>
          <cell r="AA360">
            <v>0.13779487977324531</v>
          </cell>
          <cell r="AB360">
            <v>0.15672439594832402</v>
          </cell>
          <cell r="AC360">
            <v>1494167.42</v>
          </cell>
          <cell r="AD360">
            <v>627.78888888888901</v>
          </cell>
          <cell r="AE360">
            <v>2380.0475708394538</v>
          </cell>
          <cell r="AF360">
            <v>1.6637020003861525E-2</v>
          </cell>
          <cell r="AG360">
            <v>0.24921917500776772</v>
          </cell>
          <cell r="AH360">
            <v>1469715.73</v>
          </cell>
          <cell r="AI360">
            <v>626.69000000000005</v>
          </cell>
          <cell r="AJ360">
            <v>2345.2037370948951</v>
          </cell>
          <cell r="AK360">
            <v>0.22877600404815357</v>
          </cell>
          <cell r="AL360">
            <v>0.85831310193568344</v>
          </cell>
          <cell r="AM360">
            <v>1196081.08</v>
          </cell>
          <cell r="AN360">
            <v>608.32000000000005</v>
          </cell>
          <cell r="AO360">
            <v>1966.2037743293004</v>
          </cell>
          <cell r="AP360">
            <v>0.51232860652677548</v>
          </cell>
          <cell r="AQ360">
            <v>1.2589613304878899</v>
          </cell>
          <cell r="AR360">
            <v>790887.03</v>
          </cell>
          <cell r="AS360">
            <v>630.91</v>
          </cell>
          <cell r="AT360">
            <v>1253.5655323263225</v>
          </cell>
          <cell r="AU360">
            <v>0.49369741519062871</v>
          </cell>
          <cell r="AV360">
            <v>0.33294511730522314</v>
          </cell>
          <cell r="AW360">
            <v>529482.76</v>
          </cell>
          <cell r="AX360">
            <v>648.28</v>
          </cell>
          <cell r="AY360">
            <v>816.75010797803418</v>
          </cell>
          <cell r="AZ360">
            <v>-0.10762038967905026</v>
          </cell>
          <cell r="BA360">
            <v>593338.03</v>
          </cell>
        </row>
        <row r="361">
          <cell r="B361" t="str">
            <v>34401</v>
          </cell>
          <cell r="C361" t="str">
            <v>Rochester</v>
          </cell>
          <cell r="D361">
            <v>5032102.3600000003</v>
          </cell>
          <cell r="E361">
            <v>2196.4900000000002</v>
          </cell>
          <cell r="F361">
            <v>2290.9744000655592</v>
          </cell>
          <cell r="G361">
            <v>0.12368000431027021</v>
          </cell>
          <cell r="H361">
            <v>0.26111613479737017</v>
          </cell>
          <cell r="I361">
            <v>4478234.32</v>
          </cell>
          <cell r="J361">
            <v>2227.4499999999994</v>
          </cell>
          <cell r="K361">
            <v>2010.4757996812505</v>
          </cell>
          <cell r="L361">
            <v>0.12230895803068073</v>
          </cell>
          <cell r="M361">
            <v>0.15687886456405239</v>
          </cell>
          <cell r="N361">
            <v>3990197.43</v>
          </cell>
          <cell r="O361">
            <v>2213.4299999999998</v>
          </cell>
          <cell r="P361">
            <v>1802.7213103644572</v>
          </cell>
          <cell r="Q361">
            <v>3.0802486504279178E-2</v>
          </cell>
          <cell r="R361">
            <v>8.2708967910606931E-2</v>
          </cell>
          <cell r="S361">
            <v>3870962.17</v>
          </cell>
          <cell r="T361">
            <v>2130.2200000000003</v>
          </cell>
          <cell r="U361">
            <v>1817.1654430058866</v>
          </cell>
          <cell r="V361">
            <v>5.0355409582252958E-2</v>
          </cell>
          <cell r="W361">
            <v>0.22505232822125271</v>
          </cell>
          <cell r="X361">
            <v>3685383.19</v>
          </cell>
          <cell r="Y361">
            <v>2058.1486666666665</v>
          </cell>
          <cell r="Z361">
            <v>1790.6302152452222</v>
          </cell>
          <cell r="AA361">
            <v>0.1663217202913061</v>
          </cell>
          <cell r="AB361">
            <v>2.2585567459904596E-3</v>
          </cell>
          <cell r="AC361">
            <v>3159834.14</v>
          </cell>
          <cell r="AD361">
            <v>2153.6855555555553</v>
          </cell>
          <cell r="AE361">
            <v>1467.1752484242775</v>
          </cell>
          <cell r="AF361">
            <v>-0.14066715957612316</v>
          </cell>
          <cell r="AG361">
            <v>0.14229203289486436</v>
          </cell>
          <cell r="AH361">
            <v>3677078.3</v>
          </cell>
          <cell r="AI361">
            <v>2203.64</v>
          </cell>
          <cell r="AJ361">
            <v>1668.6383892105789</v>
          </cell>
          <cell r="AK361">
            <v>0.32927775962968475</v>
          </cell>
          <cell r="AL361">
            <v>0.74470042871790543</v>
          </cell>
          <cell r="AM361">
            <v>2766222.69</v>
          </cell>
          <cell r="AN361">
            <v>2198.6755555555555</v>
          </cell>
          <cell r="AO361">
            <v>1258.1313705018374</v>
          </cell>
          <cell r="AP361">
            <v>0.31251758037684368</v>
          </cell>
          <cell r="AQ361">
            <v>9.1791091723209581E-2</v>
          </cell>
          <cell r="AR361">
            <v>2107570.0099999998</v>
          </cell>
          <cell r="AS361">
            <v>2168.0300000000002</v>
          </cell>
          <cell r="AT361">
            <v>972.11293662910555</v>
          </cell>
          <cell r="AU361">
            <v>-0.16817031021425266</v>
          </cell>
          <cell r="AV361">
            <v>-0.19581317730981379</v>
          </cell>
          <cell r="AW361">
            <v>2533655.67</v>
          </cell>
          <cell r="AX361">
            <v>2202.8200000000002</v>
          </cell>
          <cell r="AY361">
            <v>1150.1873371405743</v>
          </cell>
          <cell r="AZ361">
            <v>-3.3231402335111487E-2</v>
          </cell>
          <cell r="BA361">
            <v>2620746.7599999998</v>
          </cell>
        </row>
        <row r="362">
          <cell r="B362" t="str">
            <v>34402</v>
          </cell>
          <cell r="C362" t="str">
            <v>Tenino</v>
          </cell>
          <cell r="D362">
            <v>1011171.26</v>
          </cell>
          <cell r="E362">
            <v>1197.94</v>
          </cell>
          <cell r="F362">
            <v>844.091740821744</v>
          </cell>
          <cell r="G362">
            <v>-0.17950969426057292</v>
          </cell>
          <cell r="H362">
            <v>-7.1195622995193622E-2</v>
          </cell>
          <cell r="I362">
            <v>1232398.79</v>
          </cell>
          <cell r="J362">
            <v>1172.9000000000001</v>
          </cell>
          <cell r="K362">
            <v>1050.7279307698866</v>
          </cell>
          <cell r="L362">
            <v>0.13201139673157566</v>
          </cell>
          <cell r="M362">
            <v>0.35054657629202796</v>
          </cell>
          <cell r="N362">
            <v>1088680.55</v>
          </cell>
          <cell r="O362">
            <v>1174.18</v>
          </cell>
          <cell r="P362">
            <v>927.18369415251493</v>
          </cell>
          <cell r="Q362">
            <v>0.19305033517455986</v>
          </cell>
          <cell r="R362">
            <v>0.54621822876294801</v>
          </cell>
          <cell r="S362">
            <v>912518.54</v>
          </cell>
          <cell r="T362">
            <v>1160.7</v>
          </cell>
          <cell r="U362">
            <v>786.17949513224778</v>
          </cell>
          <cell r="V362">
            <v>0.29602094997669548</v>
          </cell>
          <cell r="W362">
            <v>1.2646237933243822</v>
          </cell>
          <cell r="X362">
            <v>704092.43</v>
          </cell>
          <cell r="Y362">
            <v>1218.1665555555553</v>
          </cell>
          <cell r="Z362">
            <v>577.99356482816313</v>
          </cell>
          <cell r="AA362">
            <v>0.74736665589017193</v>
          </cell>
          <cell r="AB362">
            <v>-0.21444147449079609</v>
          </cell>
          <cell r="AC362">
            <v>402944.87</v>
          </cell>
          <cell r="AD362">
            <v>1220.235000000001</v>
          </cell>
          <cell r="AE362">
            <v>330.21907255569596</v>
          </cell>
          <cell r="AF362">
            <v>-0.55043291981040354</v>
          </cell>
          <cell r="AG362">
            <v>-0.69756006866010511</v>
          </cell>
          <cell r="AH362">
            <v>896295.32</v>
          </cell>
          <cell r="AI362">
            <v>1221.0900000000001</v>
          </cell>
          <cell r="AJ362">
            <v>734.01249703134067</v>
          </cell>
          <cell r="AK362">
            <v>-0.32726406210092923</v>
          </cell>
          <cell r="AL362">
            <v>-0.17671486536563183</v>
          </cell>
          <cell r="AM362">
            <v>1332313.72</v>
          </cell>
          <cell r="AN362">
            <v>1251.6588888888889</v>
          </cell>
          <cell r="AO362">
            <v>1064.4383480412216</v>
          </cell>
          <cell r="AP362">
            <v>0.22378646398088514</v>
          </cell>
          <cell r="AQ362">
            <v>0.99206126233273273</v>
          </cell>
          <cell r="AR362">
            <v>1088681.53</v>
          </cell>
          <cell r="AS362">
            <v>1305.2</v>
          </cell>
          <cell r="AT362">
            <v>834.11088722034935</v>
          </cell>
          <cell r="AU362">
            <v>0.6277850106731101</v>
          </cell>
          <cell r="AV362">
            <v>0.12044185493031857</v>
          </cell>
          <cell r="AW362">
            <v>668811.62</v>
          </cell>
          <cell r="AX362">
            <v>1323.67</v>
          </cell>
          <cell r="AY362">
            <v>505.27066413834262</v>
          </cell>
          <cell r="AZ362">
            <v>-0.311677004282647</v>
          </cell>
          <cell r="BA362">
            <v>971653.75</v>
          </cell>
        </row>
        <row r="363">
          <cell r="C363" t="str">
            <v>County Totals</v>
          </cell>
          <cell r="D363">
            <v>46288037.530000001</v>
          </cell>
          <cell r="E363">
            <v>42041.22</v>
          </cell>
          <cell r="F363">
            <v>1101.0155635350259</v>
          </cell>
          <cell r="G363">
            <v>3.4007875349023685E-2</v>
          </cell>
          <cell r="H363">
            <v>0.17582390923372296</v>
          </cell>
          <cell r="I363">
            <v>44765652.790000007</v>
          </cell>
          <cell r="J363">
            <v>40752.189999999995</v>
          </cell>
          <cell r="K363">
            <v>1098.4845916256284</v>
          </cell>
          <cell r="L363">
            <v>0.13715179281089135</v>
          </cell>
          <cell r="M363">
            <v>0.22302649488942106</v>
          </cell>
          <cell r="N363">
            <v>39366470.749999993</v>
          </cell>
          <cell r="O363">
            <v>40372.32</v>
          </cell>
          <cell r="P363">
            <v>975.08567132134078</v>
          </cell>
          <cell r="Q363">
            <v>7.5517360673774792E-2</v>
          </cell>
          <cell r="R363">
            <v>7.4254039162849672E-2</v>
          </cell>
          <cell r="S363">
            <v>36602357.329999998</v>
          </cell>
          <cell r="T363">
            <v>39542.28</v>
          </cell>
          <cell r="U363">
            <v>925.65115946778985</v>
          </cell>
          <cell r="V363">
            <v>-1.174617497697751E-3</v>
          </cell>
          <cell r="W363">
            <v>0.15782287325380065</v>
          </cell>
          <cell r="X363">
            <v>36645401.659999996</v>
          </cell>
          <cell r="Y363">
            <v>39243.350444444441</v>
          </cell>
          <cell r="Z363">
            <v>933.79900658272595</v>
          </cell>
          <cell r="AA363">
            <v>0.15918447161722177</v>
          </cell>
          <cell r="AB363">
            <v>0.23125225830843721</v>
          </cell>
          <cell r="AC363">
            <v>31613088.819999997</v>
          </cell>
          <cell r="AD363">
            <v>39538.443333333322</v>
          </cell>
          <cell r="AE363">
            <v>799.55319822488389</v>
          </cell>
          <cell r="AF363">
            <v>6.2171111204302944E-2</v>
          </cell>
          <cell r="AG363">
            <v>0.31711938030625936</v>
          </cell>
          <cell r="AH363">
            <v>29762708.18</v>
          </cell>
          <cell r="AI363">
            <v>39381.610000000015</v>
          </cell>
          <cell r="AJ363">
            <v>755.75143271186698</v>
          </cell>
          <cell r="AK363">
            <v>0.24002561019842919</v>
          </cell>
          <cell r="AL363">
            <v>0.65910634247906219</v>
          </cell>
          <cell r="AM363">
            <v>24001688.300000001</v>
          </cell>
          <cell r="AN363">
            <v>39213.502222222225</v>
          </cell>
          <cell r="AO363">
            <v>612.07714026619851</v>
          </cell>
          <cell r="AP363">
            <v>0.33796135243817393</v>
          </cell>
          <cell r="AQ363">
            <v>0.40185512499225751</v>
          </cell>
          <cell r="AR363">
            <v>17938999.700000003</v>
          </cell>
          <cell r="AS363">
            <v>38985.78</v>
          </cell>
          <cell r="AT363">
            <v>460.14212618036635</v>
          </cell>
          <cell r="AU363">
            <v>4.7754572609776488E-2</v>
          </cell>
          <cell r="AV363">
            <v>-0.11379008731320675</v>
          </cell>
          <cell r="AW363">
            <v>17121375.719999999</v>
          </cell>
          <cell r="AX363">
            <v>38402.659999999996</v>
          </cell>
          <cell r="AY363">
            <v>445.83827578610442</v>
          </cell>
          <cell r="AZ363">
            <v>-0.15418177514663883</v>
          </cell>
          <cell r="BA363">
            <v>20242382.129999999</v>
          </cell>
        </row>
        <row r="366">
          <cell r="B366" t="str">
            <v>35200</v>
          </cell>
          <cell r="C366" t="str">
            <v>Wahkiakum</v>
          </cell>
          <cell r="D366">
            <v>1124307.1100000001</v>
          </cell>
          <cell r="E366">
            <v>454.50999999999993</v>
          </cell>
          <cell r="F366">
            <v>2473.6685881498761</v>
          </cell>
          <cell r="G366">
            <v>0.3012532437377396</v>
          </cell>
          <cell r="H366">
            <v>0.99091394271796296</v>
          </cell>
          <cell r="I366">
            <v>864018.68</v>
          </cell>
          <cell r="J366">
            <v>457.75</v>
          </cell>
          <cell r="K366">
            <v>1887.5339814309123</v>
          </cell>
          <cell r="L366">
            <v>0.5299972947611884</v>
          </cell>
          <cell r="M366">
            <v>0.31992860746066493</v>
          </cell>
          <cell r="N366">
            <v>564719.09</v>
          </cell>
          <cell r="O366">
            <v>404.68</v>
          </cell>
          <cell r="P366">
            <v>1395.4707176040326</v>
          </cell>
          <cell r="Q366">
            <v>-0.13730003838556612</v>
          </cell>
          <cell r="R366">
            <v>-0.23311373044097022</v>
          </cell>
          <cell r="S366">
            <v>654595.01</v>
          </cell>
          <cell r="T366">
            <v>413.21999999999997</v>
          </cell>
          <cell r="U366">
            <v>1584.1319636029234</v>
          </cell>
          <cell r="V366">
            <v>-0.11106258991376432</v>
          </cell>
          <cell r="W366">
            <v>-0.18555640079226832</v>
          </cell>
          <cell r="X366">
            <v>736379.19</v>
          </cell>
          <cell r="Y366">
            <v>443.69222222222214</v>
          </cell>
          <cell r="Z366">
            <v>1659.6621556985199</v>
          </cell>
          <cell r="AA366">
            <v>-8.380096284987866E-2</v>
          </cell>
          <cell r="AB366">
            <v>-5.7281183293541704E-2</v>
          </cell>
          <cell r="AC366">
            <v>803732.77</v>
          </cell>
          <cell r="AD366">
            <v>457.62333333333379</v>
          </cell>
          <cell r="AE366">
            <v>1756.3194694326467</v>
          </cell>
          <cell r="AF366">
            <v>2.8945434868418916E-2</v>
          </cell>
          <cell r="AG366">
            <v>0.32638345213583103</v>
          </cell>
          <cell r="AH366">
            <v>781122.83</v>
          </cell>
          <cell r="AI366">
            <v>450.64</v>
          </cell>
          <cell r="AJ366">
            <v>1733.3632833303745</v>
          </cell>
          <cell r="AK366">
            <v>0.28907073901877833</v>
          </cell>
          <cell r="AL366">
            <v>0.52515942585312747</v>
          </cell>
          <cell r="AM366">
            <v>605958.07999999996</v>
          </cell>
          <cell r="AN366">
            <v>459.74444444444435</v>
          </cell>
          <cell r="AO366">
            <v>1318.0324141431231</v>
          </cell>
          <cell r="AP366">
            <v>0.18314641678551816</v>
          </cell>
          <cell r="AQ366">
            <v>-7.2301211015430758E-2</v>
          </cell>
          <cell r="AR366">
            <v>512158.15</v>
          </cell>
          <cell r="AS366">
            <v>478.14000000000004</v>
          </cell>
          <cell r="AT366">
            <v>1071.1468398377044</v>
          </cell>
          <cell r="AU366">
            <v>-0.21590533866042777</v>
          </cell>
          <cell r="AV366">
            <v>0.13332673757921104</v>
          </cell>
          <cell r="AW366">
            <v>653184.07999999996</v>
          </cell>
          <cell r="AX366">
            <v>471.58</v>
          </cell>
          <cell r="AY366">
            <v>1385.0970779083082</v>
          </cell>
          <cell r="AZ366">
            <v>0.44539529913773374</v>
          </cell>
          <cell r="BA366">
            <v>451906.88</v>
          </cell>
        </row>
        <row r="367">
          <cell r="C367" t="str">
            <v>County Totals</v>
          </cell>
          <cell r="D367">
            <v>1124307.1100000001</v>
          </cell>
          <cell r="E367">
            <v>454.50999999999993</v>
          </cell>
          <cell r="F367">
            <v>2473.6685881498761</v>
          </cell>
          <cell r="G367">
            <v>0.3012532437377396</v>
          </cell>
          <cell r="H367">
            <v>0.99091394271796296</v>
          </cell>
          <cell r="I367">
            <v>864018.68</v>
          </cell>
          <cell r="J367">
            <v>457.75</v>
          </cell>
          <cell r="K367">
            <v>1887.5339814309123</v>
          </cell>
          <cell r="L367">
            <v>0.5299972947611884</v>
          </cell>
          <cell r="M367">
            <v>0.31992860746066493</v>
          </cell>
          <cell r="N367">
            <v>564719.09</v>
          </cell>
          <cell r="O367">
            <v>404.68</v>
          </cell>
          <cell r="P367">
            <v>1395.4707176040326</v>
          </cell>
          <cell r="Q367">
            <v>-0.13730003838556612</v>
          </cell>
          <cell r="R367">
            <v>-0.23311373044097022</v>
          </cell>
          <cell r="S367">
            <v>654595.01</v>
          </cell>
          <cell r="T367">
            <v>413.21999999999997</v>
          </cell>
          <cell r="U367">
            <v>1584.1319636029234</v>
          </cell>
          <cell r="V367">
            <v>-0.11106258991376432</v>
          </cell>
          <cell r="W367">
            <v>-0.18555640079226832</v>
          </cell>
          <cell r="X367">
            <v>736379.19</v>
          </cell>
          <cell r="Y367">
            <v>443.69222222222214</v>
          </cell>
          <cell r="Z367">
            <v>1659.6621556985199</v>
          </cell>
          <cell r="AA367">
            <v>-8.380096284987866E-2</v>
          </cell>
          <cell r="AB367">
            <v>-5.7281183293541704E-2</v>
          </cell>
          <cell r="AC367">
            <v>803732.77</v>
          </cell>
          <cell r="AD367">
            <v>457.62333333333379</v>
          </cell>
          <cell r="AE367">
            <v>1756.3194694326467</v>
          </cell>
          <cell r="AF367">
            <v>2.8945434868418916E-2</v>
          </cell>
          <cell r="AG367">
            <v>0.32638345213583103</v>
          </cell>
          <cell r="AH367">
            <v>781122.83</v>
          </cell>
          <cell r="AI367">
            <v>450.64</v>
          </cell>
          <cell r="AJ367">
            <v>1733.3632833303745</v>
          </cell>
          <cell r="AK367">
            <v>0.28907073901877833</v>
          </cell>
          <cell r="AL367">
            <v>0.52515942585312747</v>
          </cell>
          <cell r="AM367">
            <v>605958.07999999996</v>
          </cell>
          <cell r="AN367">
            <v>459.74444444444435</v>
          </cell>
          <cell r="AO367">
            <v>1318.0324141431231</v>
          </cell>
          <cell r="AP367">
            <v>0.18314641678551816</v>
          </cell>
          <cell r="AQ367">
            <v>-7.2301211015430758E-2</v>
          </cell>
          <cell r="AR367">
            <v>512158.15</v>
          </cell>
          <cell r="AS367">
            <v>478.14000000000004</v>
          </cell>
          <cell r="AT367">
            <v>1071.1468398377044</v>
          </cell>
          <cell r="AU367">
            <v>-0.21590533866042777</v>
          </cell>
          <cell r="AV367">
            <v>0.13332673757921104</v>
          </cell>
          <cell r="AW367">
            <v>653184.07999999996</v>
          </cell>
          <cell r="AX367">
            <v>471.58</v>
          </cell>
          <cell r="AY367">
            <v>1385.0970779083082</v>
          </cell>
          <cell r="AZ367">
            <v>0.44539529913773374</v>
          </cell>
          <cell r="BA367">
            <v>451906.88</v>
          </cell>
        </row>
        <row r="370">
          <cell r="B370" t="str">
            <v>36101</v>
          </cell>
          <cell r="C370" t="str">
            <v>Dixie</v>
          </cell>
          <cell r="D370">
            <v>224649.29</v>
          </cell>
          <cell r="E370">
            <v>28</v>
          </cell>
          <cell r="F370">
            <v>8023.1889285714287</v>
          </cell>
          <cell r="G370">
            <v>9.1888663263048106E-2</v>
          </cell>
          <cell r="H370">
            <v>0.21620527596009612</v>
          </cell>
          <cell r="I370">
            <v>205743.77</v>
          </cell>
          <cell r="J370">
            <v>22.9</v>
          </cell>
          <cell r="K370">
            <v>8984.4441048034932</v>
          </cell>
          <cell r="L370">
            <v>0.11385466016794678</v>
          </cell>
          <cell r="M370">
            <v>0.25086960108788514</v>
          </cell>
          <cell r="N370">
            <v>184713.3</v>
          </cell>
          <cell r="O370">
            <v>27.6</v>
          </cell>
          <cell r="P370">
            <v>6692.510869565217</v>
          </cell>
          <cell r="Q370">
            <v>0.12300971196662167</v>
          </cell>
          <cell r="R370">
            <v>6.5820495746834073E-2</v>
          </cell>
          <cell r="S370">
            <v>164480.59</v>
          </cell>
          <cell r="T370">
            <v>32</v>
          </cell>
          <cell r="U370">
            <v>5140.0184374999999</v>
          </cell>
          <cell r="V370">
            <v>-5.0924952482946456E-2</v>
          </cell>
          <cell r="W370">
            <v>4.2099582369699892E-2</v>
          </cell>
          <cell r="X370">
            <v>173306.2</v>
          </cell>
          <cell r="Y370">
            <v>24.339999999999996</v>
          </cell>
          <cell r="Z370">
            <v>7120.2218570254736</v>
          </cell>
          <cell r="AA370">
            <v>9.8015994726670788E-2</v>
          </cell>
          <cell r="AB370">
            <v>-0.20516968859543233</v>
          </cell>
          <cell r="AC370">
            <v>157835.76999999999</v>
          </cell>
          <cell r="AD370">
            <v>26.638888888888889</v>
          </cell>
          <cell r="AE370">
            <v>5925.013263816475</v>
          </cell>
          <cell r="AF370">
            <v>-0.27613147234628799</v>
          </cell>
          <cell r="AG370">
            <v>0.19509674644666103</v>
          </cell>
          <cell r="AH370">
            <v>218041.76</v>
          </cell>
          <cell r="AI370">
            <v>26.23</v>
          </cell>
          <cell r="AJ370">
            <v>8312.6862371330535</v>
          </cell>
          <cell r="AK370">
            <v>0.65096288354346887</v>
          </cell>
          <cell r="AL370">
            <v>0.84746238634563131</v>
          </cell>
          <cell r="AM370">
            <v>132069.45000000001</v>
          </cell>
          <cell r="AN370">
            <v>21.07</v>
          </cell>
          <cell r="AO370">
            <v>6268.1276696725208</v>
          </cell>
          <cell r="AP370">
            <v>0.11902115108754878</v>
          </cell>
          <cell r="AQ370">
            <v>0.51564163137289132</v>
          </cell>
          <cell r="AR370">
            <v>118022.3</v>
          </cell>
          <cell r="AS370">
            <v>21</v>
          </cell>
          <cell r="AT370">
            <v>5620.109523809524</v>
          </cell>
          <cell r="AU370">
            <v>0.35443519534896811</v>
          </cell>
          <cell r="AV370">
            <v>2.5692580430734098</v>
          </cell>
          <cell r="AW370">
            <v>87137.65</v>
          </cell>
          <cell r="AX370">
            <v>23.83</v>
          </cell>
          <cell r="AY370">
            <v>3656.636592530424</v>
          </cell>
          <cell r="AZ370">
            <v>1.6352372231096639</v>
          </cell>
          <cell r="BA370">
            <v>33066.339999999997</v>
          </cell>
        </row>
        <row r="371">
          <cell r="B371" t="str">
            <v>36140</v>
          </cell>
          <cell r="C371" t="str">
            <v>Walla Walla</v>
          </cell>
          <cell r="D371">
            <v>7919759.8399999999</v>
          </cell>
          <cell r="E371">
            <v>5956.94</v>
          </cell>
          <cell r="F371">
            <v>1329.5013614372481</v>
          </cell>
          <cell r="G371">
            <v>4.7861190784127421E-2</v>
          </cell>
          <cell r="H371">
            <v>0.17352367737533519</v>
          </cell>
          <cell r="I371">
            <v>7558023.8200000003</v>
          </cell>
          <cell r="J371">
            <v>6003.48</v>
          </cell>
          <cell r="K371">
            <v>1258.940451204968</v>
          </cell>
          <cell r="L371">
            <v>0.11992283681884715</v>
          </cell>
          <cell r="M371">
            <v>9.0225421354281118E-2</v>
          </cell>
          <cell r="N371">
            <v>6748700.5099999998</v>
          </cell>
          <cell r="O371">
            <v>6161.05</v>
          </cell>
          <cell r="P371">
            <v>1095.3815518458703</v>
          </cell>
          <cell r="Q371">
            <v>-2.651737645507958E-2</v>
          </cell>
          <cell r="R371">
            <v>-2.5552839314963383E-2</v>
          </cell>
          <cell r="S371">
            <v>6932533.0999999996</v>
          </cell>
          <cell r="T371">
            <v>6111.9100000000008</v>
          </cell>
          <cell r="U371">
            <v>1134.2662277422278</v>
          </cell>
          <cell r="V371">
            <v>9.9081084426946788E-4</v>
          </cell>
          <cell r="W371">
            <v>-0.10969370802428147</v>
          </cell>
          <cell r="X371">
            <v>6925671.0700000003</v>
          </cell>
          <cell r="Y371">
            <v>6119.5693333333338</v>
          </cell>
          <cell r="Z371">
            <v>1131.7252395974706</v>
          </cell>
          <cell r="AA371">
            <v>-0.11057495999907918</v>
          </cell>
          <cell r="AB371">
            <v>-0.12666702306968938</v>
          </cell>
          <cell r="AC371">
            <v>7786683.2599999998</v>
          </cell>
          <cell r="AD371">
            <v>6205.0961111111155</v>
          </cell>
          <cell r="AE371">
            <v>1254.8851976775711</v>
          </cell>
          <cell r="AF371">
            <v>-1.8092658005888319E-2</v>
          </cell>
          <cell r="AG371">
            <v>0.30913669541751687</v>
          </cell>
          <cell r="AH371">
            <v>7930160.9500000002</v>
          </cell>
          <cell r="AI371">
            <v>6054.4899999999989</v>
          </cell>
          <cell r="AJ371">
            <v>1309.7983397445535</v>
          </cell>
          <cell r="AK371">
            <v>0.33325889259453928</v>
          </cell>
          <cell r="AL371">
            <v>0.79034101951620606</v>
          </cell>
          <cell r="AM371">
            <v>5947952.79</v>
          </cell>
          <cell r="AN371">
            <v>5933.6644444444446</v>
          </cell>
          <cell r="AO371">
            <v>1002.4080137475474</v>
          </cell>
          <cell r="AP371">
            <v>0.34283073562118083</v>
          </cell>
          <cell r="AQ371">
            <v>0.41684246979469991</v>
          </cell>
          <cell r="AR371">
            <v>4429413.6500000004</v>
          </cell>
          <cell r="AS371">
            <v>5844.26</v>
          </cell>
          <cell r="AT371">
            <v>757.90838361058547</v>
          </cell>
          <cell r="AU371">
            <v>5.511620505117644E-2</v>
          </cell>
          <cell r="AV371">
            <v>0.70937664488982455</v>
          </cell>
          <cell r="AW371">
            <v>4198033.95</v>
          </cell>
          <cell r="AX371">
            <v>5829.02</v>
          </cell>
          <cell r="AY371">
            <v>720.19549598388744</v>
          </cell>
          <cell r="AZ371">
            <v>0.62008377532872261</v>
          </cell>
          <cell r="BA371">
            <v>2591244.98</v>
          </cell>
        </row>
        <row r="372">
          <cell r="B372" t="str">
            <v>36250</v>
          </cell>
          <cell r="C372" t="str">
            <v>College Place</v>
          </cell>
          <cell r="D372">
            <v>2991230.3</v>
          </cell>
          <cell r="E372">
            <v>1219.03</v>
          </cell>
          <cell r="F372">
            <v>2453.7790702443745</v>
          </cell>
          <cell r="G372">
            <v>0.18129883557585044</v>
          </cell>
          <cell r="H372">
            <v>0.56066842158692887</v>
          </cell>
          <cell r="I372">
            <v>2532153.77</v>
          </cell>
          <cell r="J372">
            <v>1006.9699999999998</v>
          </cell>
          <cell r="K372">
            <v>2514.6268210572316</v>
          </cell>
          <cell r="L372">
            <v>0.32114616097640208</v>
          </cell>
          <cell r="M372">
            <v>0.86892960073777203</v>
          </cell>
          <cell r="N372">
            <v>1916634.09</v>
          </cell>
          <cell r="O372">
            <v>845.51</v>
          </cell>
          <cell r="P372">
            <v>2266.837872999728</v>
          </cell>
          <cell r="Q372">
            <v>0.41462743180249406</v>
          </cell>
          <cell r="R372">
            <v>1.114407546890809</v>
          </cell>
          <cell r="S372">
            <v>1354868.46</v>
          </cell>
          <cell r="T372">
            <v>748.81999999999994</v>
          </cell>
          <cell r="U372">
            <v>1809.3379717422079</v>
          </cell>
          <cell r="V372">
            <v>0.49467449828586108</v>
          </cell>
          <cell r="W372">
            <v>0.95103073888876954</v>
          </cell>
          <cell r="X372">
            <v>906463.89</v>
          </cell>
          <cell r="Y372">
            <v>748.84299999999996</v>
          </cell>
          <cell r="Z372">
            <v>1210.4858962426038</v>
          </cell>
          <cell r="AA372">
            <v>0.30532148713734791</v>
          </cell>
          <cell r="AB372">
            <v>0.22154729513522481</v>
          </cell>
          <cell r="AC372">
            <v>694437.27</v>
          </cell>
          <cell r="AD372">
            <v>731.59722222222217</v>
          </cell>
          <cell r="AE372">
            <v>949.20708951115341</v>
          </cell>
          <cell r="AF372">
            <v>-6.4178972634431342E-2</v>
          </cell>
          <cell r="AG372">
            <v>-0.11548030567329443</v>
          </cell>
          <cell r="AH372">
            <v>742062.05</v>
          </cell>
          <cell r="AI372">
            <v>709.70999999999992</v>
          </cell>
          <cell r="AJ372">
            <v>1045.5848867847433</v>
          </cell>
          <cell r="AK372">
            <v>-5.4819598554310699E-2</v>
          </cell>
          <cell r="AL372">
            <v>7.2826511264596688E-2</v>
          </cell>
          <cell r="AM372">
            <v>785100.97</v>
          </cell>
          <cell r="AN372">
            <v>709.56</v>
          </cell>
          <cell r="AO372">
            <v>1106.4617086645246</v>
          </cell>
          <cell r="AP372">
            <v>0.13504946740714027</v>
          </cell>
          <cell r="AQ372">
            <v>1.0375451553420585</v>
          </cell>
          <cell r="AR372">
            <v>691688.77</v>
          </cell>
          <cell r="AS372">
            <v>767.66</v>
          </cell>
          <cell r="AT372">
            <v>901.03531511346171</v>
          </cell>
          <cell r="AU372">
            <v>0.79511573182492368</v>
          </cell>
          <cell r="AV372">
            <v>0.29800565708460713</v>
          </cell>
          <cell r="AW372">
            <v>385317.09</v>
          </cell>
          <cell r="AX372">
            <v>776.79</v>
          </cell>
          <cell r="AY372">
            <v>496.03765496466229</v>
          </cell>
          <cell r="AZ372">
            <v>-0.27692369128476857</v>
          </cell>
          <cell r="BA372">
            <v>532885.79</v>
          </cell>
        </row>
        <row r="373">
          <cell r="B373" t="str">
            <v>36300</v>
          </cell>
          <cell r="C373" t="str">
            <v>Touchet</v>
          </cell>
          <cell r="D373">
            <v>378603.36</v>
          </cell>
          <cell r="E373">
            <v>227.75</v>
          </cell>
          <cell r="F373">
            <v>1662.363819978046</v>
          </cell>
          <cell r="G373">
            <v>1.1795064998627889</v>
          </cell>
          <cell r="H373">
            <v>3.3359241758266927</v>
          </cell>
          <cell r="I373">
            <v>173710.59</v>
          </cell>
          <cell r="J373">
            <v>238.37</v>
          </cell>
          <cell r="K373">
            <v>728.74350799177751</v>
          </cell>
          <cell r="L373">
            <v>0.98940639823724363</v>
          </cell>
          <cell r="M373">
            <v>1.0140596445314485</v>
          </cell>
          <cell r="N373">
            <v>87317.8</v>
          </cell>
          <cell r="O373">
            <v>238.06999999999996</v>
          </cell>
          <cell r="P373">
            <v>366.77363800562864</v>
          </cell>
          <cell r="Q373">
            <v>1.2392262494002909E-2</v>
          </cell>
          <cell r="R373">
            <v>-2.3759862239412931E-3</v>
          </cell>
          <cell r="S373">
            <v>86248.98</v>
          </cell>
          <cell r="T373">
            <v>241.19</v>
          </cell>
          <cell r="U373">
            <v>357.59766159459343</v>
          </cell>
          <cell r="V373">
            <v>-1.4587476875379304E-2</v>
          </cell>
          <cell r="W373">
            <v>1.9442370273675615</v>
          </cell>
          <cell r="X373">
            <v>87525.759999999995</v>
          </cell>
          <cell r="Y373">
            <v>253.45111111111115</v>
          </cell>
          <cell r="Z373">
            <v>345.33587016562467</v>
          </cell>
          <cell r="AA373">
            <v>1.9878218089128314</v>
          </cell>
          <cell r="AB373">
            <v>7.7728512585670693</v>
          </cell>
          <cell r="AC373">
            <v>29294.17</v>
          </cell>
          <cell r="AD373">
            <v>273.61555555555555</v>
          </cell>
          <cell r="AE373">
            <v>107.0632477035906</v>
          </cell>
          <cell r="AF373">
            <v>3.266819004521385</v>
          </cell>
          <cell r="AG373">
            <v>-0.81228092412563813</v>
          </cell>
          <cell r="AH373">
            <v>-12923.03</v>
          </cell>
          <cell r="AI373">
            <v>293.19</v>
          </cell>
          <cell r="AJ373">
            <v>-44.077321873188041</v>
          </cell>
          <cell r="AK373">
            <v>-1.0828116737595452</v>
          </cell>
          <cell r="AL373">
            <v>-1.0878881704347818</v>
          </cell>
          <cell r="AM373">
            <v>156053.24</v>
          </cell>
          <cell r="AN373">
            <v>304.99222222222221</v>
          </cell>
          <cell r="AO373">
            <v>511.66301508599491</v>
          </cell>
          <cell r="AP373">
            <v>6.1301703549393842E-2</v>
          </cell>
          <cell r="AQ373">
            <v>1.2750779677305735</v>
          </cell>
          <cell r="AR373">
            <v>147039.47</v>
          </cell>
          <cell r="AS373">
            <v>302.73</v>
          </cell>
          <cell r="AT373">
            <v>485.71159118686614</v>
          </cell>
          <cell r="AU373">
            <v>1.1436674982447057</v>
          </cell>
          <cell r="AV373">
            <v>3.8005505112519842</v>
          </cell>
          <cell r="AW373">
            <v>68592.479999999996</v>
          </cell>
          <cell r="AX373">
            <v>302.52</v>
          </cell>
          <cell r="AY373">
            <v>226.73700912336375</v>
          </cell>
          <cell r="AZ373">
            <v>1.2394100368563723</v>
          </cell>
          <cell r="BA373">
            <v>30629.71</v>
          </cell>
        </row>
        <row r="374">
          <cell r="B374" t="str">
            <v>36400</v>
          </cell>
          <cell r="C374" t="str">
            <v>Columbia</v>
          </cell>
          <cell r="D374">
            <v>888348.5</v>
          </cell>
          <cell r="E374">
            <v>812.46</v>
          </cell>
          <cell r="F374">
            <v>1093.4058292100533</v>
          </cell>
          <cell r="G374">
            <v>-4.4660087744980434E-3</v>
          </cell>
          <cell r="H374">
            <v>0.18981556869905028</v>
          </cell>
          <cell r="I374">
            <v>892333.67</v>
          </cell>
          <cell r="J374">
            <v>846.41999999999985</v>
          </cell>
          <cell r="K374">
            <v>1054.2445476241112</v>
          </cell>
          <cell r="L374">
            <v>0.19515313307824655</v>
          </cell>
          <cell r="M374">
            <v>0.28772330235645632</v>
          </cell>
          <cell r="N374">
            <v>746627.06</v>
          </cell>
          <cell r="O374">
            <v>876.86500000000001</v>
          </cell>
          <cell r="P374">
            <v>851.47321423480241</v>
          </cell>
          <cell r="Q374">
            <v>7.7454651388299711E-2</v>
          </cell>
          <cell r="R374">
            <v>-3.9668782371417098E-2</v>
          </cell>
          <cell r="S374">
            <v>692954.51</v>
          </cell>
          <cell r="T374">
            <v>842.59</v>
          </cell>
          <cell r="U374">
            <v>822.41008082222663</v>
          </cell>
          <cell r="V374">
            <v>-0.10870381747278489</v>
          </cell>
          <cell r="W374">
            <v>0.36997830942752075</v>
          </cell>
          <cell r="X374">
            <v>777468.28</v>
          </cell>
          <cell r="Y374">
            <v>862.97</v>
          </cell>
          <cell r="Z374">
            <v>900.92156158383261</v>
          </cell>
          <cell r="AA374">
            <v>0.53706291610386137</v>
          </cell>
          <cell r="AB374">
            <v>0.69262061758288962</v>
          </cell>
          <cell r="AC374">
            <v>505814.22</v>
          </cell>
          <cell r="AD374">
            <v>844.69388888888864</v>
          </cell>
          <cell r="AE374">
            <v>598.81363728740666</v>
          </cell>
          <cell r="AF374">
            <v>0.10120451144142825</v>
          </cell>
          <cell r="AG374">
            <v>0.61246235780891833</v>
          </cell>
          <cell r="AH374">
            <v>459328.14</v>
          </cell>
          <cell r="AI374">
            <v>867.77</v>
          </cell>
          <cell r="AJ374">
            <v>529.32014243405513</v>
          </cell>
          <cell r="AK374">
            <v>0.46427147823638687</v>
          </cell>
          <cell r="AL374">
            <v>1.6395973852059547</v>
          </cell>
          <cell r="AM374">
            <v>313690.56</v>
          </cell>
          <cell r="AN374">
            <v>885.56999999999994</v>
          </cell>
          <cell r="AO374">
            <v>354.22446559842814</v>
          </cell>
          <cell r="AP374">
            <v>0.80266939870000464</v>
          </cell>
          <cell r="AQ374">
            <v>2.7442016243425069</v>
          </cell>
          <cell r="AR374">
            <v>174014.47</v>
          </cell>
          <cell r="AS374">
            <v>905.46</v>
          </cell>
          <cell r="AT374">
            <v>192.18349789057496</v>
          </cell>
          <cell r="AU374">
            <v>1.0770317768985476</v>
          </cell>
          <cell r="AV374">
            <v>-6.8616240462004985E-2</v>
          </cell>
          <cell r="AW374">
            <v>83780.36</v>
          </cell>
          <cell r="AX374">
            <v>902.18</v>
          </cell>
          <cell r="AY374">
            <v>92.864350794741625</v>
          </cell>
          <cell r="AZ374">
            <v>-0.55157943662819153</v>
          </cell>
          <cell r="BA374">
            <v>186834.34</v>
          </cell>
        </row>
        <row r="375">
          <cell r="B375" t="str">
            <v>36401</v>
          </cell>
          <cell r="C375" t="str">
            <v>Waitsburg</v>
          </cell>
          <cell r="D375">
            <v>627583.59</v>
          </cell>
          <cell r="E375">
            <v>278.73</v>
          </cell>
          <cell r="F375">
            <v>2251.582499192767</v>
          </cell>
          <cell r="G375">
            <v>-3.5599939675782906E-2</v>
          </cell>
          <cell r="H375">
            <v>-2.0639959546191824E-2</v>
          </cell>
          <cell r="I375">
            <v>650750.26</v>
          </cell>
          <cell r="J375">
            <v>293.80000000000007</v>
          </cell>
          <cell r="K375">
            <v>2214.943022464261</v>
          </cell>
          <cell r="L375">
            <v>1.5512214012680336E-2</v>
          </cell>
          <cell r="M375">
            <v>0.26023952190898669</v>
          </cell>
          <cell r="N375">
            <v>640809.88</v>
          </cell>
          <cell r="O375">
            <v>284.65999999999997</v>
          </cell>
          <cell r="P375">
            <v>2251.1412913651375</v>
          </cell>
          <cell r="Q375">
            <v>0.24098903441967909</v>
          </cell>
          <cell r="R375">
            <v>0.45022993077250384</v>
          </cell>
          <cell r="S375">
            <v>516370.3</v>
          </cell>
          <cell r="T375">
            <v>288.69</v>
          </cell>
          <cell r="U375">
            <v>1788.6670823374554</v>
          </cell>
          <cell r="V375">
            <v>0.16860817505182196</v>
          </cell>
          <cell r="W375">
            <v>-0.18869705784742008</v>
          </cell>
          <cell r="X375">
            <v>441867.78</v>
          </cell>
          <cell r="Y375">
            <v>309.96588888888886</v>
          </cell>
          <cell r="Z375">
            <v>1425.5367956258988</v>
          </cell>
          <cell r="AA375">
            <v>-0.3057528096475941</v>
          </cell>
          <cell r="AB375">
            <v>-0.33944895621363363</v>
          </cell>
          <cell r="AC375">
            <v>636470.39</v>
          </cell>
          <cell r="AD375">
            <v>318.30611111111108</v>
          </cell>
          <cell r="AE375">
            <v>1999.5544156481099</v>
          </cell>
          <cell r="AF375">
            <v>-4.8536237574018974E-2</v>
          </cell>
          <cell r="AG375">
            <v>5.0500737146336942E-4</v>
          </cell>
          <cell r="AH375">
            <v>668938.13</v>
          </cell>
          <cell r="AI375">
            <v>333.09</v>
          </cell>
          <cell r="AJ375">
            <v>2008.2804347173437</v>
          </cell>
          <cell r="AK375">
            <v>5.1542945598306487E-2</v>
          </cell>
          <cell r="AL375">
            <v>-4.5246783617263386E-4</v>
          </cell>
          <cell r="AM375">
            <v>636149.13</v>
          </cell>
          <cell r="AN375">
            <v>328.08333333333337</v>
          </cell>
          <cell r="AO375">
            <v>1938.9864262128522</v>
          </cell>
          <cell r="AP375">
            <v>-4.9446780706511984E-2</v>
          </cell>
          <cell r="AQ375">
            <v>0.1041314828956495</v>
          </cell>
          <cell r="AR375">
            <v>669240.93999999994</v>
          </cell>
          <cell r="AS375">
            <v>341.28</v>
          </cell>
          <cell r="AT375">
            <v>1960.9732184716361</v>
          </cell>
          <cell r="AU375">
            <v>0.16156724366922945</v>
          </cell>
          <cell r="AV375">
            <v>0.16334325231962571</v>
          </cell>
          <cell r="AW375">
            <v>576153.42000000004</v>
          </cell>
          <cell r="AX375">
            <v>344.08</v>
          </cell>
          <cell r="AY375">
            <v>1674.4751801906536</v>
          </cell>
          <cell r="AZ375">
            <v>1.5289761828906987E-3</v>
          </cell>
          <cell r="BA375">
            <v>575273.84</v>
          </cell>
        </row>
        <row r="376">
          <cell r="B376" t="str">
            <v>36402</v>
          </cell>
          <cell r="C376" t="str">
            <v>Prescott</v>
          </cell>
          <cell r="D376">
            <v>1248734.55</v>
          </cell>
          <cell r="E376">
            <v>350.13000000000005</v>
          </cell>
          <cell r="F376">
            <v>3566.4883043441005</v>
          </cell>
          <cell r="G376">
            <v>0.21633130167371695</v>
          </cell>
          <cell r="H376">
            <v>0.6559704350818274</v>
          </cell>
          <cell r="I376">
            <v>1026640.15</v>
          </cell>
          <cell r="J376">
            <v>338.6</v>
          </cell>
          <cell r="K376">
            <v>3032.0146190194919</v>
          </cell>
          <cell r="L376">
            <v>0.36144686304064583</v>
          </cell>
          <cell r="M376">
            <v>1.19459717121374</v>
          </cell>
          <cell r="N376">
            <v>754080.22</v>
          </cell>
          <cell r="O376">
            <v>366.05</v>
          </cell>
          <cell r="P376">
            <v>2060.0470427537221</v>
          </cell>
          <cell r="Q376">
            <v>0.61195947546005736</v>
          </cell>
          <cell r="R376">
            <v>0.83044183014709727</v>
          </cell>
          <cell r="S376">
            <v>467803.46</v>
          </cell>
          <cell r="T376">
            <v>348.08000000000004</v>
          </cell>
          <cell r="U376">
            <v>1343.9538611813375</v>
          </cell>
          <cell r="V376">
            <v>0.13553836682196024</v>
          </cell>
          <cell r="W376">
            <v>0.73756622332931721</v>
          </cell>
          <cell r="X376">
            <v>411966.23</v>
          </cell>
          <cell r="Y376">
            <v>340.95622222222221</v>
          </cell>
          <cell r="Z376">
            <v>1208.2672294846584</v>
          </cell>
          <cell r="AA376">
            <v>0.53016954256883175</v>
          </cell>
          <cell r="AB376">
            <v>-8.196173114578072E-3</v>
          </cell>
          <cell r="AC376">
            <v>269229.14</v>
          </cell>
          <cell r="AD376">
            <v>222.21722222222218</v>
          </cell>
          <cell r="AE376">
            <v>1211.5583900637766</v>
          </cell>
          <cell r="AF376">
            <v>-0.35183402930606461</v>
          </cell>
          <cell r="AG376">
            <v>-0.43781920848625711</v>
          </cell>
          <cell r="AH376">
            <v>415370.68</v>
          </cell>
          <cell r="AI376">
            <v>239.02</v>
          </cell>
          <cell r="AJ376">
            <v>1737.807212785541</v>
          </cell>
          <cell r="AK376">
            <v>-0.1326592000628104</v>
          </cell>
          <cell r="AL376">
            <v>5.369593957233517E-2</v>
          </cell>
          <cell r="AM376">
            <v>478901.35</v>
          </cell>
          <cell r="AN376">
            <v>240.18555555555557</v>
          </cell>
          <cell r="AO376">
            <v>1993.8807264753639</v>
          </cell>
          <cell r="AP376">
            <v>0.2148580346371817</v>
          </cell>
          <cell r="AQ376">
            <v>0.26047137127265135</v>
          </cell>
          <cell r="AR376">
            <v>394203.55</v>
          </cell>
          <cell r="AS376">
            <v>228.82000000000002</v>
          </cell>
          <cell r="AT376">
            <v>1722.7670221134515</v>
          </cell>
          <cell r="AU376">
            <v>3.7546227900688088E-2</v>
          </cell>
          <cell r="AV376">
            <v>-0.21259888366622803</v>
          </cell>
          <cell r="AW376">
            <v>379938.3</v>
          </cell>
          <cell r="AX376">
            <v>224.24</v>
          </cell>
          <cell r="AY376">
            <v>1694.3377631109524</v>
          </cell>
          <cell r="AZ376">
            <v>-0.24109297960925122</v>
          </cell>
          <cell r="BA376">
            <v>500638.8</v>
          </cell>
        </row>
        <row r="377">
          <cell r="C377" t="str">
            <v>County Totals</v>
          </cell>
          <cell r="D377">
            <v>14278909.43</v>
          </cell>
          <cell r="E377">
            <v>8873.0399999999991</v>
          </cell>
          <cell r="F377">
            <v>1609.2465975584469</v>
          </cell>
          <cell r="G377">
            <v>9.5062470657916412E-2</v>
          </cell>
          <cell r="H377">
            <v>0.28884018455990751</v>
          </cell>
          <cell r="I377">
            <v>13039356.029999999</v>
          </cell>
          <cell r="J377">
            <v>8750.5399999999991</v>
          </cell>
          <cell r="K377">
            <v>1490.120156013229</v>
          </cell>
          <cell r="L377">
            <v>0.17695585329078889</v>
          </cell>
          <cell r="M377">
            <v>0.27645863109457591</v>
          </cell>
          <cell r="N377">
            <v>11078882.860000003</v>
          </cell>
          <cell r="O377">
            <v>8799.8050000000003</v>
          </cell>
          <cell r="P377">
            <v>1258.9918594787048</v>
          </cell>
          <cell r="Q377">
            <v>8.4542489444761698E-2</v>
          </cell>
          <cell r="R377">
            <v>0.13930235997651944</v>
          </cell>
          <cell r="S377">
            <v>10215259.4</v>
          </cell>
          <cell r="T377">
            <v>8613.2800000000007</v>
          </cell>
          <cell r="U377">
            <v>1185.9894720710345</v>
          </cell>
          <cell r="V377">
            <v>5.0491217324083258E-2</v>
          </cell>
          <cell r="W377">
            <v>1.3442296569909222E-2</v>
          </cell>
          <cell r="X377">
            <v>9724269.209999999</v>
          </cell>
          <cell r="Y377">
            <v>8660.0955555555574</v>
          </cell>
          <cell r="Z377">
            <v>1122.882437915106</v>
          </cell>
          <cell r="AA377">
            <v>-3.5268187056859711E-2</v>
          </cell>
          <cell r="AB377">
            <v>-6.6856433679989294E-2</v>
          </cell>
          <cell r="AC377">
            <v>10079764.220000001</v>
          </cell>
          <cell r="AD377">
            <v>8622.1650000000045</v>
          </cell>
          <cell r="AE377">
            <v>1169.0525778618241</v>
          </cell>
          <cell r="AF377">
            <v>-3.274303407364814E-2</v>
          </cell>
          <cell r="AG377">
            <v>0.19288315322946431</v>
          </cell>
          <cell r="AH377">
            <v>10420978.680000002</v>
          </cell>
          <cell r="AI377">
            <v>8523.4999999999982</v>
          </cell>
          <cell r="AJ377">
            <v>1222.6173144834872</v>
          </cell>
          <cell r="AK377">
            <v>0.23326395699515892</v>
          </cell>
          <cell r="AL377">
            <v>0.57330488827704551</v>
          </cell>
          <cell r="AM377">
            <v>8449917.4900000002</v>
          </cell>
          <cell r="AN377">
            <v>8423.1255555555545</v>
          </cell>
          <cell r="AO377">
            <v>1003.1807592404668</v>
          </cell>
          <cell r="AP377">
            <v>0.27572437299667341</v>
          </cell>
          <cell r="AQ377">
            <v>0.46218824144320581</v>
          </cell>
          <cell r="AR377">
            <v>6623623.1499999994</v>
          </cell>
          <cell r="AS377">
            <v>8411.2099999999991</v>
          </cell>
          <cell r="AT377">
            <v>787.47566045788892</v>
          </cell>
          <cell r="AU377">
            <v>0.14616313084034696</v>
          </cell>
          <cell r="AV377">
            <v>0.48826273816648086</v>
          </cell>
          <cell r="AW377">
            <v>5778953.2500000009</v>
          </cell>
          <cell r="AX377">
            <v>8402.66</v>
          </cell>
          <cell r="AY377">
            <v>687.75283660174296</v>
          </cell>
          <cell r="AZ377">
            <v>0.29847374960954498</v>
          </cell>
          <cell r="BA377">
            <v>4450573.8</v>
          </cell>
        </row>
        <row r="380">
          <cell r="B380" t="str">
            <v>37501</v>
          </cell>
          <cell r="C380" t="str">
            <v>Bellingham</v>
          </cell>
          <cell r="D380">
            <v>7974324.29</v>
          </cell>
          <cell r="E380">
            <v>11062.08</v>
          </cell>
          <cell r="F380">
            <v>720.87024230524457</v>
          </cell>
          <cell r="G380">
            <v>0.19194105046987503</v>
          </cell>
          <cell r="H380">
            <v>6.0710255505118771E-2</v>
          </cell>
          <cell r="I380">
            <v>6690200.2300000004</v>
          </cell>
          <cell r="J380">
            <v>10847.970000000001</v>
          </cell>
          <cell r="K380">
            <v>616.72370314445925</v>
          </cell>
          <cell r="L380">
            <v>-0.11009839363534277</v>
          </cell>
          <cell r="M380">
            <v>0.15145603910540234</v>
          </cell>
          <cell r="N380">
            <v>7517910.0499999998</v>
          </cell>
          <cell r="O380">
            <v>10809.65</v>
          </cell>
          <cell r="P380">
            <v>695.481356935701</v>
          </cell>
          <cell r="Q380">
            <v>0.2939138786469021</v>
          </cell>
          <cell r="R380">
            <v>0.53334155680354411</v>
          </cell>
          <cell r="S380">
            <v>5810208.9900000002</v>
          </cell>
          <cell r="T380">
            <v>10666.539999999999</v>
          </cell>
          <cell r="U380">
            <v>544.71356128604032</v>
          </cell>
          <cell r="V380">
            <v>0.18504143290202682</v>
          </cell>
          <cell r="W380">
            <v>-0.26921052226246661</v>
          </cell>
          <cell r="X380">
            <v>4902958.5199999996</v>
          </cell>
          <cell r="Y380">
            <v>10474.207777777778</v>
          </cell>
          <cell r="Z380">
            <v>468.09826805251879</v>
          </cell>
          <cell r="AA380">
            <v>-0.38332158062362759</v>
          </cell>
          <cell r="AB380">
            <v>-0.46999704417347926</v>
          </cell>
          <cell r="AC380">
            <v>7950592.0199999996</v>
          </cell>
          <cell r="AD380">
            <v>10476.261111111102</v>
          </cell>
          <cell r="AE380">
            <v>758.91503043653779</v>
          </cell>
          <cell r="AF380">
            <v>-0.14055212705108741</v>
          </cell>
          <cell r="AG380">
            <v>0.25220073957501205</v>
          </cell>
          <cell r="AH380">
            <v>9250813.5399999991</v>
          </cell>
          <cell r="AI380">
            <v>10399.619999999997</v>
          </cell>
          <cell r="AJ380">
            <v>889.53380411976605</v>
          </cell>
          <cell r="AK380">
            <v>0.4569827664806444</v>
          </cell>
          <cell r="AL380">
            <v>0.524374519769504</v>
          </cell>
          <cell r="AM380">
            <v>6349295.0999999996</v>
          </cell>
          <cell r="AN380">
            <v>10317.556666666667</v>
          </cell>
          <cell r="AO380">
            <v>615.38747061238973</v>
          </cell>
          <cell r="AP380">
            <v>4.6254324237235196E-2</v>
          </cell>
          <cell r="AQ380">
            <v>0.15867395566027823</v>
          </cell>
          <cell r="AR380">
            <v>6068596.2800000003</v>
          </cell>
          <cell r="AS380">
            <v>10273.909999999998</v>
          </cell>
          <cell r="AT380">
            <v>590.68030379865127</v>
          </cell>
          <cell r="AU380">
            <v>0.10744962177814828</v>
          </cell>
          <cell r="AV380">
            <v>0.29111514840678426</v>
          </cell>
          <cell r="AW380">
            <v>5479794.4400000004</v>
          </cell>
          <cell r="AX380">
            <v>10227.84</v>
          </cell>
          <cell r="AY380">
            <v>535.77240551279647</v>
          </cell>
          <cell r="AZ380">
            <v>0.16584549131339998</v>
          </cell>
          <cell r="BA380">
            <v>4700275.0199999996</v>
          </cell>
        </row>
        <row r="381">
          <cell r="B381" t="str">
            <v>37502</v>
          </cell>
          <cell r="C381" t="str">
            <v>Ferndale</v>
          </cell>
          <cell r="D381">
            <v>6961051.7199999997</v>
          </cell>
          <cell r="E381">
            <v>4763.2099999999991</v>
          </cell>
          <cell r="F381">
            <v>1461.420285899635</v>
          </cell>
          <cell r="G381">
            <v>0.15367664343932255</v>
          </cell>
          <cell r="H381">
            <v>0.10694795793209827</v>
          </cell>
          <cell r="I381">
            <v>6033797.9100000001</v>
          </cell>
          <cell r="J381">
            <v>4693.21</v>
          </cell>
          <cell r="K381">
            <v>1285.6441348245658</v>
          </cell>
          <cell r="L381">
            <v>-4.0504144530409715E-2</v>
          </cell>
          <cell r="M381">
            <v>-6.6244487433267135E-2</v>
          </cell>
          <cell r="N381">
            <v>6288508.5700000003</v>
          </cell>
          <cell r="O381">
            <v>4930.8</v>
          </cell>
          <cell r="P381">
            <v>1275.3525938995701</v>
          </cell>
          <cell r="Q381">
            <v>-2.6826945375662669E-2</v>
          </cell>
          <cell r="R381">
            <v>7.7761951904872145E-2</v>
          </cell>
          <cell r="S381">
            <v>6461860.5499999998</v>
          </cell>
          <cell r="T381">
            <v>5020.2</v>
          </cell>
          <cell r="U381">
            <v>1287.1719353810606</v>
          </cell>
          <cell r="V381">
            <v>0.10747204393252344</v>
          </cell>
          <cell r="W381">
            <v>0.48980125802160118</v>
          </cell>
          <cell r="X381">
            <v>5834784.3499999996</v>
          </cell>
          <cell r="Y381">
            <v>5013.3195555555558</v>
          </cell>
          <cell r="Z381">
            <v>1163.8564598448806</v>
          </cell>
          <cell r="AA381">
            <v>0.3452269663904694</v>
          </cell>
          <cell r="AB381">
            <v>0.70971431258849682</v>
          </cell>
          <cell r="AC381">
            <v>4337397.7</v>
          </cell>
          <cell r="AD381">
            <v>5085.1861111111111</v>
          </cell>
          <cell r="AE381">
            <v>852.94768081797508</v>
          </cell>
          <cell r="AF381">
            <v>0.27094858734212307</v>
          </cell>
          <cell r="AG381">
            <v>0.55841282450189877</v>
          </cell>
          <cell r="AH381">
            <v>3412724.75</v>
          </cell>
          <cell r="AI381">
            <v>5138.3899999999985</v>
          </cell>
          <cell r="AJ381">
            <v>664.1622667800616</v>
          </cell>
          <cell r="AK381">
            <v>0.22618085422395928</v>
          </cell>
          <cell r="AL381">
            <v>1.3980690157809956</v>
          </cell>
          <cell r="AM381">
            <v>2783214.84</v>
          </cell>
          <cell r="AN381">
            <v>5140.8711111111115</v>
          </cell>
          <cell r="AO381">
            <v>541.38973334393813</v>
          </cell>
          <cell r="AP381">
            <v>0.955722116782451</v>
          </cell>
          <cell r="AQ381">
            <v>0.74031954602663552</v>
          </cell>
          <cell r="AR381">
            <v>1423113.65</v>
          </cell>
          <cell r="AS381">
            <v>5084.53</v>
          </cell>
          <cell r="AT381">
            <v>279.89089453695817</v>
          </cell>
          <cell r="AU381">
            <v>-0.11013966089936908</v>
          </cell>
          <cell r="AV381">
            <v>4.6837938676040462E-2</v>
          </cell>
          <cell r="AW381">
            <v>1599255.06</v>
          </cell>
          <cell r="AX381">
            <v>5080.79</v>
          </cell>
          <cell r="AY381">
            <v>314.76503850779113</v>
          </cell>
          <cell r="AZ381">
            <v>0.17640700756937266</v>
          </cell>
          <cell r="BA381">
            <v>1359440.27</v>
          </cell>
        </row>
        <row r="382">
          <cell r="B382" t="str">
            <v>37503</v>
          </cell>
          <cell r="C382" t="str">
            <v>Blaine</v>
          </cell>
          <cell r="D382">
            <v>2428574.58</v>
          </cell>
          <cell r="E382">
            <v>2120.9499999999998</v>
          </cell>
          <cell r="F382">
            <v>1145.040939201773</v>
          </cell>
          <cell r="G382">
            <v>-0.13357020276852868</v>
          </cell>
          <cell r="H382">
            <v>5.4655979461065506E-2</v>
          </cell>
          <cell r="I382">
            <v>2802967.52</v>
          </cell>
          <cell r="J382">
            <v>2107.87</v>
          </cell>
          <cell r="K382">
            <v>1329.7629929739501</v>
          </cell>
          <cell r="L382">
            <v>0.2172434314136458</v>
          </cell>
          <cell r="M382">
            <v>0.59548535821830562</v>
          </cell>
          <cell r="N382">
            <v>2302717.31</v>
          </cell>
          <cell r="O382">
            <v>2083.4299999999998</v>
          </cell>
          <cell r="P382">
            <v>1105.2530250596374</v>
          </cell>
          <cell r="Q382">
            <v>0.31073646983281605</v>
          </cell>
          <cell r="R382">
            <v>0.15972184995432365</v>
          </cell>
          <cell r="S382">
            <v>1756811.81</v>
          </cell>
          <cell r="T382">
            <v>2082.3999999999996</v>
          </cell>
          <cell r="U382">
            <v>843.64762293507511</v>
          </cell>
          <cell r="V382">
            <v>-0.11521356378964132</v>
          </cell>
          <cell r="W382">
            <v>-9.1347488066464602E-2</v>
          </cell>
          <cell r="X382">
            <v>1985577.24</v>
          </cell>
          <cell r="Y382">
            <v>2099.9462222222219</v>
          </cell>
          <cell r="Z382">
            <v>945.53718518505991</v>
          </cell>
          <cell r="AA382">
            <v>2.6973826390691329E-2</v>
          </cell>
          <cell r="AB382">
            <v>0.26825927860207199</v>
          </cell>
          <cell r="AC382">
            <v>1933425.36</v>
          </cell>
          <cell r="AD382">
            <v>2100.2716666666674</v>
          </cell>
          <cell r="AE382">
            <v>920.55965458436697</v>
          </cell>
          <cell r="AF382">
            <v>0.23494800550017964</v>
          </cell>
          <cell r="AG382">
            <v>7.8672319191054024E-2</v>
          </cell>
          <cell r="AH382">
            <v>1565592.52</v>
          </cell>
          <cell r="AI382">
            <v>2106.0900000000006</v>
          </cell>
          <cell r="AJ382">
            <v>743.36449059631809</v>
          </cell>
          <cell r="AK382">
            <v>-0.12654434487371855</v>
          </cell>
          <cell r="AL382">
            <v>-9.9490445821770954E-2</v>
          </cell>
          <cell r="AM382">
            <v>1792412.14</v>
          </cell>
          <cell r="AN382">
            <v>2135.42</v>
          </cell>
          <cell r="AO382">
            <v>839.37217971171935</v>
          </cell>
          <cell r="AP382">
            <v>3.0973408773724436E-2</v>
          </cell>
          <cell r="AQ382">
            <v>-4.2286519996757983E-2</v>
          </cell>
          <cell r="AR382">
            <v>1738562.92</v>
          </cell>
          <cell r="AS382">
            <v>2163.7499999999995</v>
          </cell>
          <cell r="AT382">
            <v>803.49528365106892</v>
          </cell>
          <cell r="AU382">
            <v>-7.1058989637395514E-2</v>
          </cell>
          <cell r="AV382">
            <v>-0.24570980165094067</v>
          </cell>
          <cell r="AW382">
            <v>1871553.63</v>
          </cell>
          <cell r="AX382">
            <v>2188.29</v>
          </cell>
          <cell r="AY382">
            <v>855.25850321483892</v>
          </cell>
          <cell r="AZ382">
            <v>-0.18801065952010412</v>
          </cell>
          <cell r="BA382">
            <v>2304899.2599999998</v>
          </cell>
        </row>
        <row r="383">
          <cell r="B383" t="str">
            <v>37504</v>
          </cell>
          <cell r="C383" t="str">
            <v>Lynden</v>
          </cell>
          <cell r="D383">
            <v>2897382.51</v>
          </cell>
          <cell r="E383">
            <v>3063.5699999999997</v>
          </cell>
          <cell r="F383">
            <v>945.75365015325258</v>
          </cell>
          <cell r="G383">
            <v>0.39882187723695345</v>
          </cell>
          <cell r="H383">
            <v>0.73876888586621869</v>
          </cell>
          <cell r="I383">
            <v>2071301.97</v>
          </cell>
          <cell r="J383">
            <v>2808.59</v>
          </cell>
          <cell r="K383">
            <v>737.48819514418267</v>
          </cell>
          <cell r="L383">
            <v>0.24302380035744889</v>
          </cell>
          <cell r="M383">
            <v>0.34676986790562359</v>
          </cell>
          <cell r="N383">
            <v>1666341.36</v>
          </cell>
          <cell r="O383">
            <v>2768.6099999999997</v>
          </cell>
          <cell r="P383">
            <v>601.8692990345337</v>
          </cell>
          <cell r="Q383">
            <v>8.3462655757951767E-2</v>
          </cell>
          <cell r="R383">
            <v>-0.15937702075819574</v>
          </cell>
          <cell r="S383">
            <v>1537977.66</v>
          </cell>
          <cell r="T383">
            <v>2719.75</v>
          </cell>
          <cell r="U383">
            <v>565.48493795385605</v>
          </cell>
          <cell r="V383">
            <v>-0.22413294563093691</v>
          </cell>
          <cell r="W383">
            <v>-0.43975357979166918</v>
          </cell>
          <cell r="X383">
            <v>1982269.58</v>
          </cell>
          <cell r="Y383">
            <v>2695.5508888888885</v>
          </cell>
          <cell r="Z383">
            <v>735.38570099750393</v>
          </cell>
          <cell r="AA383">
            <v>-0.27790925384256127</v>
          </cell>
          <cell r="AB383">
            <v>-0.23110535369314442</v>
          </cell>
          <cell r="AC383">
            <v>2745180.7</v>
          </cell>
          <cell r="AD383">
            <v>2751.7666666666664</v>
          </cell>
          <cell r="AE383">
            <v>997.60664058241389</v>
          </cell>
          <cell r="AF383">
            <v>6.4817199775071097E-2</v>
          </cell>
          <cell r="AG383">
            <v>1.1632650426976772</v>
          </cell>
          <cell r="AH383">
            <v>2578076.9700000002</v>
          </cell>
          <cell r="AI383">
            <v>2750.57</v>
          </cell>
          <cell r="AJ383">
            <v>937.28826025151147</v>
          </cell>
          <cell r="AK383">
            <v>1.0315834897808178</v>
          </cell>
          <cell r="AL383">
            <v>2.6977059976334532</v>
          </cell>
          <cell r="AM383">
            <v>1268998.78</v>
          </cell>
          <cell r="AN383">
            <v>2685.1422222222222</v>
          </cell>
          <cell r="AO383">
            <v>472.60021070681961</v>
          </cell>
          <cell r="AP383">
            <v>0.82011028157764232</v>
          </cell>
          <cell r="AQ383">
            <v>0.34626496514454064</v>
          </cell>
          <cell r="AR383">
            <v>697209.83</v>
          </cell>
          <cell r="AS383">
            <v>2728.4599999999996</v>
          </cell>
          <cell r="AT383">
            <v>255.53236257815766</v>
          </cell>
          <cell r="AU383">
            <v>-0.26033879442864316</v>
          </cell>
          <cell r="AV383">
            <v>-0.29366577270517463</v>
          </cell>
          <cell r="AW383">
            <v>942607</v>
          </cell>
          <cell r="AX383">
            <v>2694.08</v>
          </cell>
          <cell r="AY383">
            <v>349.88084986340419</v>
          </cell>
          <cell r="AZ383">
            <v>-4.5057085629883448E-2</v>
          </cell>
          <cell r="BA383">
            <v>987082.04</v>
          </cell>
        </row>
        <row r="384">
          <cell r="B384" t="str">
            <v>37505</v>
          </cell>
          <cell r="C384" t="str">
            <v>Meridian</v>
          </cell>
          <cell r="D384">
            <v>2151865.42</v>
          </cell>
          <cell r="E384">
            <v>1739.1299999999999</v>
          </cell>
          <cell r="F384">
            <v>1237.3229258307315</v>
          </cell>
          <cell r="G384">
            <v>0.23170898363922007</v>
          </cell>
          <cell r="H384">
            <v>7.0209922968414828E-2</v>
          </cell>
          <cell r="I384">
            <v>1747056.69</v>
          </cell>
          <cell r="J384">
            <v>1667.37</v>
          </cell>
          <cell r="K384">
            <v>1047.7918458410552</v>
          </cell>
          <cell r="L384">
            <v>-0.13111787184797374</v>
          </cell>
          <cell r="M384">
            <v>-0.1621065109837222</v>
          </cell>
          <cell r="N384">
            <v>2010694.7</v>
          </cell>
          <cell r="O384">
            <v>1722.5200000000004</v>
          </cell>
          <cell r="P384">
            <v>1167.2983187423074</v>
          </cell>
          <cell r="Q384">
            <v>-3.5664951702547201E-2</v>
          </cell>
          <cell r="R384">
            <v>3.2179670803580668E-2</v>
          </cell>
          <cell r="S384">
            <v>2085058.2</v>
          </cell>
          <cell r="T384">
            <v>2265.27</v>
          </cell>
          <cell r="U384">
            <v>920.44577467586646</v>
          </cell>
          <cell r="V384">
            <v>7.0353786918673666E-2</v>
          </cell>
          <cell r="W384">
            <v>-3.0384578595346011E-2</v>
          </cell>
          <cell r="X384">
            <v>1948008.43</v>
          </cell>
          <cell r="Y384">
            <v>2088.6970000000001</v>
          </cell>
          <cell r="Z384">
            <v>932.64290129204949</v>
          </cell>
          <cell r="AA384">
            <v>-9.4116886159691659E-2</v>
          </cell>
          <cell r="AB384">
            <v>0.33887440971822314</v>
          </cell>
          <cell r="AC384">
            <v>2150397.11</v>
          </cell>
          <cell r="AD384">
            <v>2277.0027777777786</v>
          </cell>
          <cell r="AE384">
            <v>944.39810569693793</v>
          </cell>
          <cell r="AF384">
            <v>0.47797700306205698</v>
          </cell>
          <cell r="AG384">
            <v>1.6524887801325363</v>
          </cell>
          <cell r="AH384">
            <v>1454959.79</v>
          </cell>
          <cell r="AI384">
            <v>2084.6799999999998</v>
          </cell>
          <cell r="AJ384">
            <v>697.92955753401009</v>
          </cell>
          <cell r="AK384">
            <v>0.79467527210311006</v>
          </cell>
          <cell r="AL384">
            <v>1.0907505813776457</v>
          </cell>
          <cell r="AM384">
            <v>810709.22</v>
          </cell>
          <cell r="AN384">
            <v>1891.9155555555556</v>
          </cell>
          <cell r="AO384">
            <v>428.51237076590218</v>
          </cell>
          <cell r="AP384">
            <v>0.16497430698288754</v>
          </cell>
          <cell r="AQ384">
            <v>0.47298960781039345</v>
          </cell>
          <cell r="AR384">
            <v>695903.09</v>
          </cell>
          <cell r="AS384">
            <v>1603.42</v>
          </cell>
          <cell r="AT384">
            <v>434.01173117461423</v>
          </cell>
          <cell r="AU384">
            <v>0.26439664718891559</v>
          </cell>
          <cell r="AV384">
            <v>0.3971919357547537</v>
          </cell>
          <cell r="AW384">
            <v>550383.53</v>
          </cell>
          <cell r="AX384">
            <v>1597.83</v>
          </cell>
          <cell r="AY384">
            <v>344.45687588792305</v>
          </cell>
          <cell r="AZ384">
            <v>0.10502660605837322</v>
          </cell>
          <cell r="BA384">
            <v>498072.65</v>
          </cell>
        </row>
        <row r="385">
          <cell r="B385" t="str">
            <v>37506</v>
          </cell>
          <cell r="C385" t="str">
            <v>Nooksack Valley</v>
          </cell>
          <cell r="D385">
            <v>2818934.83</v>
          </cell>
          <cell r="E385">
            <v>1631.4</v>
          </cell>
          <cell r="F385">
            <v>1727.9237648645335</v>
          </cell>
          <cell r="G385">
            <v>0.24411534731465623</v>
          </cell>
          <cell r="H385">
            <v>0.47331328410210344</v>
          </cell>
          <cell r="I385">
            <v>2265814.69</v>
          </cell>
          <cell r="J385">
            <v>1594.84</v>
          </cell>
          <cell r="K385">
            <v>1420.715990318778</v>
          </cell>
          <cell r="L385">
            <v>0.18422563252045429</v>
          </cell>
          <cell r="M385">
            <v>0.37430313387181502</v>
          </cell>
          <cell r="N385">
            <v>1913330.22</v>
          </cell>
          <cell r="O385">
            <v>1556.9499999999998</v>
          </cell>
          <cell r="P385">
            <v>1228.8963807444043</v>
          </cell>
          <cell r="Q385">
            <v>0.16050784253572356</v>
          </cell>
          <cell r="R385">
            <v>0.22429536717262233</v>
          </cell>
          <cell r="S385">
            <v>1648700.81</v>
          </cell>
          <cell r="T385">
            <v>1520.0900000000001</v>
          </cell>
          <cell r="U385">
            <v>1084.6073653533672</v>
          </cell>
          <cell r="V385">
            <v>5.4965181878928314E-2</v>
          </cell>
          <cell r="W385">
            <v>0.20580487948118906</v>
          </cell>
          <cell r="X385">
            <v>1562801.16</v>
          </cell>
          <cell r="Y385">
            <v>1527.7241111111109</v>
          </cell>
          <cell r="Z385">
            <v>1022.9603294428453</v>
          </cell>
          <cell r="AA385">
            <v>0.14298073547186665</v>
          </cell>
          <cell r="AB385">
            <v>0.47984710240177342</v>
          </cell>
          <cell r="AC385">
            <v>1367303.15</v>
          </cell>
          <cell r="AD385">
            <v>1512.325</v>
          </cell>
          <cell r="AE385">
            <v>904.10669003025134</v>
          </cell>
          <cell r="AF385">
            <v>0.29472619832987412</v>
          </cell>
          <cell r="AG385">
            <v>4.9299922947658247E-2</v>
          </cell>
          <cell r="AH385">
            <v>1056055.83</v>
          </cell>
          <cell r="AI385">
            <v>1569.07</v>
          </cell>
          <cell r="AJ385">
            <v>673.04570860446006</v>
          </cell>
          <cell r="AK385">
            <v>-0.18955843768265623</v>
          </cell>
          <cell r="AL385">
            <v>-0.13198981775963592</v>
          </cell>
          <cell r="AM385">
            <v>1303062.28</v>
          </cell>
          <cell r="AN385">
            <v>1592.6077777777778</v>
          </cell>
          <cell r="AO385">
            <v>818.19409535862565</v>
          </cell>
          <cell r="AP385">
            <v>7.1033647087904689E-2</v>
          </cell>
          <cell r="AQ385">
            <v>0.1228955622694549</v>
          </cell>
          <cell r="AR385">
            <v>1216639.9099999999</v>
          </cell>
          <cell r="AS385">
            <v>1602.52</v>
          </cell>
          <cell r="AT385">
            <v>759.20419713950525</v>
          </cell>
          <cell r="AU385">
            <v>4.8422302438920171E-2</v>
          </cell>
          <cell r="AV385">
            <v>0.16043799479382356</v>
          </cell>
          <cell r="AW385">
            <v>1160448.33</v>
          </cell>
          <cell r="AX385">
            <v>1636.87</v>
          </cell>
          <cell r="AY385">
            <v>708.94348970901797</v>
          </cell>
          <cell r="AZ385">
            <v>0.1068421494795789</v>
          </cell>
          <cell r="BA385">
            <v>1048431.64</v>
          </cell>
        </row>
        <row r="386">
          <cell r="B386" t="str">
            <v>37507</v>
          </cell>
          <cell r="C386" t="str">
            <v>Mount Baker</v>
          </cell>
          <cell r="D386">
            <v>1442158.33</v>
          </cell>
          <cell r="E386">
            <v>1895.8999999999999</v>
          </cell>
          <cell r="F386">
            <v>760.67215042987505</v>
          </cell>
          <cell r="G386">
            <v>0.28342617053837788</v>
          </cell>
          <cell r="H386">
            <v>0.26026503382679866</v>
          </cell>
          <cell r="I386">
            <v>1123678.45</v>
          </cell>
          <cell r="J386">
            <v>1832.04</v>
          </cell>
          <cell r="K386">
            <v>613.34820746271919</v>
          </cell>
          <cell r="L386">
            <v>-1.8046333512011448E-2</v>
          </cell>
          <cell r="M386">
            <v>-8.8617858055166421E-2</v>
          </cell>
          <cell r="N386">
            <v>1144329.3999999999</v>
          </cell>
          <cell r="O386">
            <v>1826.3899999999999</v>
          </cell>
          <cell r="P386">
            <v>626.55259829499721</v>
          </cell>
          <cell r="Q386">
            <v>-7.1868487232761125E-2</v>
          </cell>
          <cell r="R386">
            <v>-0.24103286757263823</v>
          </cell>
          <cell r="S386">
            <v>1232938.8500000001</v>
          </cell>
          <cell r="T386">
            <v>1838.3500000000001</v>
          </cell>
          <cell r="U386">
            <v>670.67688416242822</v>
          </cell>
          <cell r="V386">
            <v>-0.18226337325354983</v>
          </cell>
          <cell r="W386">
            <v>-0.43324951767394687</v>
          </cell>
          <cell r="X386">
            <v>1507745.66</v>
          </cell>
          <cell r="Y386">
            <v>1931.4514444444449</v>
          </cell>
          <cell r="Z386">
            <v>780.62830123781964</v>
          </cell>
          <cell r="AA386">
            <v>-0.30692784964151854</v>
          </cell>
          <cell r="AB386">
            <v>-0.53472018542244748</v>
          </cell>
          <cell r="AC386">
            <v>2175452.67</v>
          </cell>
          <cell r="AD386">
            <v>2071.6505555555559</v>
          </cell>
          <cell r="AE386">
            <v>1050.105995997287</v>
          </cell>
          <cell r="AF386">
            <v>-0.32867045034648518</v>
          </cell>
          <cell r="AG386">
            <v>-0.36360073242709667</v>
          </cell>
          <cell r="AH386">
            <v>3240513.8</v>
          </cell>
          <cell r="AI386">
            <v>2102.8999999999996</v>
          </cell>
          <cell r="AJ386">
            <v>1540.9737980883544</v>
          </cell>
          <cell r="AK386">
            <v>-5.2031497941122475E-2</v>
          </cell>
          <cell r="AL386">
            <v>0.44825198696041568</v>
          </cell>
          <cell r="AM386">
            <v>3418377.08</v>
          </cell>
          <cell r="AN386">
            <v>2093.7555555555559</v>
          </cell>
          <cell r="AO386">
            <v>1632.6533777688151</v>
          </cell>
          <cell r="AP386">
            <v>0.52774272965291624</v>
          </cell>
          <cell r="AQ386">
            <v>0.75488004461770331</v>
          </cell>
          <cell r="AR386">
            <v>2237534.5099999998</v>
          </cell>
          <cell r="AS386">
            <v>2158.79</v>
          </cell>
          <cell r="AT386">
            <v>1036.4762251075833</v>
          </cell>
          <cell r="AU386">
            <v>0.14867510776267268</v>
          </cell>
          <cell r="AV386">
            <v>8.3993948621417028E-2</v>
          </cell>
          <cell r="AW386">
            <v>1947926.35</v>
          </cell>
          <cell r="AX386">
            <v>2194.2800000000002</v>
          </cell>
          <cell r="AY386">
            <v>887.72916400823954</v>
          </cell>
          <cell r="AZ386">
            <v>-5.630935910784915E-2</v>
          </cell>
          <cell r="BA386">
            <v>2064157.75</v>
          </cell>
        </row>
        <row r="387">
          <cell r="B387" t="str">
            <v>37903</v>
          </cell>
          <cell r="C387" t="str">
            <v>Lummi Tribal</v>
          </cell>
          <cell r="D387">
            <v>0</v>
          </cell>
          <cell r="E387">
            <v>300.88</v>
          </cell>
          <cell r="F387">
            <v>0</v>
          </cell>
          <cell r="G387">
            <v>-1</v>
          </cell>
          <cell r="H387"/>
          <cell r="I387">
            <v>35431.32</v>
          </cell>
          <cell r="J387">
            <v>315.68000000000006</v>
          </cell>
          <cell r="K387">
            <v>112.23808920425745</v>
          </cell>
          <cell r="L387"/>
          <cell r="M387"/>
        </row>
        <row r="388">
          <cell r="C388" t="str">
            <v>County Totals</v>
          </cell>
          <cell r="D388">
            <v>26674291.68</v>
          </cell>
          <cell r="E388">
            <v>26577.120000000003</v>
          </cell>
          <cell r="F388">
            <v>1003.6562155718902</v>
          </cell>
          <cell r="G388">
            <v>0.17145367789872687</v>
          </cell>
          <cell r="H388">
            <v>0.16768027953433159</v>
          </cell>
          <cell r="I388">
            <v>22770248.780000001</v>
          </cell>
          <cell r="J388">
            <v>25867.57</v>
          </cell>
          <cell r="K388">
            <v>880.26238181630515</v>
          </cell>
          <cell r="L388">
            <v>-3.2211246894232473E-3</v>
          </cell>
          <cell r="M388">
            <v>0.10892861495749226</v>
          </cell>
          <cell r="N388">
            <v>22843831.609999999</v>
          </cell>
          <cell r="O388">
            <v>25698.350000000002</v>
          </cell>
          <cell r="P388">
            <v>888.9221140656889</v>
          </cell>
          <cell r="Q388">
            <v>0.11251215532830373</v>
          </cell>
          <cell r="R388">
            <v>0.15816587636574131</v>
          </cell>
          <cell r="S388">
            <v>20533556.870000001</v>
          </cell>
          <cell r="T388">
            <v>26112.6</v>
          </cell>
          <cell r="U388">
            <v>786.3467012093779</v>
          </cell>
          <cell r="V388">
            <v>4.1036604246328538E-2</v>
          </cell>
          <cell r="W388">
            <v>-9.3831218837024472E-2</v>
          </cell>
          <cell r="X388">
            <v>19724144.939999998</v>
          </cell>
          <cell r="Y388">
            <v>25830.896999999997</v>
          </cell>
          <cell r="Z388">
            <v>763.58730167210217</v>
          </cell>
          <cell r="AA388">
            <v>-0.12955147065265035</v>
          </cell>
          <cell r="AB388">
            <v>-0.12565385353219158</v>
          </cell>
          <cell r="AC388">
            <v>22659748.709999993</v>
          </cell>
          <cell r="AD388">
            <v>26274.463888888884</v>
          </cell>
          <cell r="AE388">
            <v>862.42477889653514</v>
          </cell>
          <cell r="AF388">
            <v>4.4777111903229316E-3</v>
          </cell>
          <cell r="AG388">
            <v>0.27832900501150221</v>
          </cell>
          <cell r="AH388">
            <v>22558737.199999999</v>
          </cell>
          <cell r="AI388">
            <v>26151.319999999992</v>
          </cell>
          <cell r="AJ388">
            <v>862.62327102417794</v>
          </cell>
          <cell r="AK388">
            <v>0.27263053303259555</v>
          </cell>
          <cell r="AL388">
            <v>0.60246071730700945</v>
          </cell>
          <cell r="AM388">
            <v>17726069.439999998</v>
          </cell>
          <cell r="AN388">
            <v>25857.268888888892</v>
          </cell>
          <cell r="AO388">
            <v>685.53525572134402</v>
          </cell>
          <cell r="AP388">
            <v>0.25917198724475837</v>
          </cell>
          <cell r="AQ388">
            <v>0.30800699907774431</v>
          </cell>
          <cell r="AR388">
            <v>14077560.189999999</v>
          </cell>
          <cell r="AS388">
            <v>25615.38</v>
          </cell>
          <cell r="AT388">
            <v>549.57452085426803</v>
          </cell>
          <cell r="AU388">
            <v>3.8783432547481997E-2</v>
          </cell>
          <cell r="AV388">
            <v>8.6033845523991542E-2</v>
          </cell>
          <cell r="AW388">
            <v>13551968.339999998</v>
          </cell>
          <cell r="AX388">
            <v>25619.98</v>
          </cell>
          <cell r="AY388">
            <v>528.96092580868515</v>
          </cell>
          <cell r="AZ388">
            <v>4.5486298198493612E-2</v>
          </cell>
          <cell r="BA388">
            <v>12962358.630000001</v>
          </cell>
        </row>
        <row r="391">
          <cell r="B391" t="str">
            <v>38126</v>
          </cell>
          <cell r="C391" t="str">
            <v>Lacrosse</v>
          </cell>
          <cell r="D391">
            <v>694470.61</v>
          </cell>
          <cell r="E391">
            <v>68.63</v>
          </cell>
          <cell r="F391">
            <v>10119.053038030017</v>
          </cell>
          <cell r="G391">
            <v>-2.7791895263067287E-2</v>
          </cell>
          <cell r="H391">
            <v>-0.10697628275523301</v>
          </cell>
          <cell r="I391">
            <v>714323</v>
          </cell>
          <cell r="J391">
            <v>65.740000000000009</v>
          </cell>
          <cell r="K391">
            <v>10865.880742318222</v>
          </cell>
          <cell r="L391">
            <v>-8.1447981256638491E-2</v>
          </cell>
          <cell r="M391">
            <v>5.7176792308810103E-3</v>
          </cell>
          <cell r="N391">
            <v>777662</v>
          </cell>
          <cell r="O391">
            <v>70.42</v>
          </cell>
          <cell r="P391">
            <v>11043.197955126385</v>
          </cell>
          <cell r="Q391">
            <v>9.4894637112406283E-2</v>
          </cell>
          <cell r="R391">
            <v>0.27467983188811734</v>
          </cell>
          <cell r="S391">
            <v>710261.95</v>
          </cell>
          <cell r="T391">
            <v>82.12</v>
          </cell>
          <cell r="U391">
            <v>8649.0739162201644</v>
          </cell>
          <cell r="V391">
            <v>0.16420319241846248</v>
          </cell>
          <cell r="W391">
            <v>0.42526261313615504</v>
          </cell>
          <cell r="X391">
            <v>610084.18000000005</v>
          </cell>
          <cell r="Y391">
            <v>85.676666666666662</v>
          </cell>
          <cell r="Z391">
            <v>7120.773995253473</v>
          </cell>
          <cell r="AA391">
            <v>0.22423870885921529</v>
          </cell>
          <cell r="AB391">
            <v>0.13181805414783215</v>
          </cell>
          <cell r="AC391">
            <v>498337.6</v>
          </cell>
          <cell r="AD391">
            <v>90.38333333333334</v>
          </cell>
          <cell r="AE391">
            <v>5513.6005900792916</v>
          </cell>
          <cell r="AF391">
            <v>-7.5492348054819844E-2</v>
          </cell>
          <cell r="AG391">
            <v>-0.11094003246117487</v>
          </cell>
          <cell r="AH391">
            <v>539030.26</v>
          </cell>
          <cell r="AI391">
            <v>106.96</v>
          </cell>
          <cell r="AJ391">
            <v>5039.5499252056843</v>
          </cell>
          <cell r="AK391">
            <v>-3.8342229327980662E-2</v>
          </cell>
          <cell r="AL391">
            <v>0.19089027593919411</v>
          </cell>
          <cell r="AM391">
            <v>560521.92000000004</v>
          </cell>
          <cell r="AN391">
            <v>115.59</v>
          </cell>
          <cell r="AO391">
            <v>4849.2250194653516</v>
          </cell>
          <cell r="AP391">
            <v>0.23837222789452844</v>
          </cell>
          <cell r="AQ391">
            <v>0.62061037403930563</v>
          </cell>
          <cell r="AR391">
            <v>452627.98</v>
          </cell>
          <cell r="AS391">
            <v>144.66</v>
          </cell>
          <cell r="AT391">
            <v>3128.9090280658093</v>
          </cell>
          <cell r="AU391">
            <v>0.30866175575873156</v>
          </cell>
          <cell r="AV391">
            <v>0.22274166470498011</v>
          </cell>
          <cell r="AW391">
            <v>345870.87</v>
          </cell>
          <cell r="AX391">
            <v>140.88999999999999</v>
          </cell>
          <cell r="AY391">
            <v>2454.9000638796224</v>
          </cell>
          <cell r="AZ391">
            <v>-6.5654926244816378E-2</v>
          </cell>
          <cell r="BA391">
            <v>370174.66</v>
          </cell>
        </row>
        <row r="392">
          <cell r="B392" t="str">
            <v>38264</v>
          </cell>
          <cell r="C392" t="str">
            <v>Lamont</v>
          </cell>
          <cell r="D392">
            <v>96270.26</v>
          </cell>
          <cell r="E392">
            <v>31.1</v>
          </cell>
          <cell r="F392">
            <v>3095.5067524115752</v>
          </cell>
          <cell r="G392">
            <v>0.53711834597762897</v>
          </cell>
          <cell r="H392">
            <v>0.56750086296168434</v>
          </cell>
          <cell r="I392">
            <v>62630.35</v>
          </cell>
          <cell r="J392">
            <v>32</v>
          </cell>
          <cell r="K392">
            <v>1957.1984375</v>
          </cell>
          <cell r="L392">
            <v>1.9765893149061114E-2</v>
          </cell>
          <cell r="M392">
            <v>8.9489503176079857E-2</v>
          </cell>
          <cell r="N392">
            <v>61416.4</v>
          </cell>
          <cell r="O392">
            <v>31.099999999999998</v>
          </cell>
          <cell r="P392">
            <v>1974.8038585209006</v>
          </cell>
          <cell r="Q392">
            <v>6.8372172961884997E-2</v>
          </cell>
          <cell r="R392">
            <v>0.89412217156472862</v>
          </cell>
          <cell r="S392">
            <v>57485.96</v>
          </cell>
          <cell r="T392">
            <v>29.099999999999998</v>
          </cell>
          <cell r="U392">
            <v>1975.4625429553266</v>
          </cell>
          <cell r="V392">
            <v>0.77290481678644662</v>
          </cell>
          <cell r="W392">
            <v>4.179412128756612E-2</v>
          </cell>
          <cell r="X392">
            <v>32424.73</v>
          </cell>
          <cell r="Y392">
            <v>19.899999999999999</v>
          </cell>
          <cell r="Z392">
            <v>1629.3834170854273</v>
          </cell>
          <cell r="AA392">
            <v>-0.41238011684354609</v>
          </cell>
          <cell r="AB392">
            <v>-0.69850159858247618</v>
          </cell>
          <cell r="AC392">
            <v>55179.77</v>
          </cell>
          <cell r="AD392">
            <v>19.777777777777779</v>
          </cell>
          <cell r="AE392">
            <v>2789.9883707865165</v>
          </cell>
          <cell r="AF392">
            <v>-0.48691592973675835</v>
          </cell>
          <cell r="AG392">
            <v>-0.42315903805775862</v>
          </cell>
          <cell r="AH392">
            <v>107545.28</v>
          </cell>
          <cell r="AI392">
            <v>26.11</v>
          </cell>
          <cell r="AJ392">
            <v>4118.9306779011877</v>
          </cell>
          <cell r="AK392">
            <v>0.12426207589389549</v>
          </cell>
          <cell r="AL392">
            <v>0.24017165513158392</v>
          </cell>
          <cell r="AM392">
            <v>95658.55</v>
          </cell>
          <cell r="AN392">
            <v>31.990000000000002</v>
          </cell>
          <cell r="AO392">
            <v>2990.2641450453266</v>
          </cell>
          <cell r="AP392">
            <v>0.10309836267093619</v>
          </cell>
          <cell r="AQ392">
            <v>2.3048128588168994E-2</v>
          </cell>
          <cell r="AR392">
            <v>86718.06</v>
          </cell>
          <cell r="AS392">
            <v>32.659999999999997</v>
          </cell>
          <cell r="AT392">
            <v>2655.1763625229642</v>
          </cell>
          <cell r="AU392">
            <v>-7.2568536761256061E-2</v>
          </cell>
          <cell r="AV392">
            <v>-7.265940996025737E-3</v>
          </cell>
          <cell r="AW392">
            <v>93503.47</v>
          </cell>
          <cell r="AX392">
            <v>33.659999999999997</v>
          </cell>
          <cell r="AY392">
            <v>2777.8808674985148</v>
          </cell>
          <cell r="AZ392">
            <v>7.04123143905242E-2</v>
          </cell>
          <cell r="BA392">
            <v>87352.76</v>
          </cell>
        </row>
        <row r="393">
          <cell r="B393" t="str">
            <v>38265</v>
          </cell>
          <cell r="C393" t="str">
            <v>Tekoa</v>
          </cell>
          <cell r="D393">
            <v>420163.2</v>
          </cell>
          <cell r="E393">
            <v>214.68000000000004</v>
          </cell>
          <cell r="F393">
            <v>1957.1604248183339</v>
          </cell>
          <cell r="G393">
            <v>0.25009658451852734</v>
          </cell>
          <cell r="H393">
            <v>1.1264504474659771E-2</v>
          </cell>
          <cell r="I393">
            <v>336104.59</v>
          </cell>
          <cell r="J393">
            <v>201.98999999999998</v>
          </cell>
          <cell r="K393">
            <v>1663.9664834892819</v>
          </cell>
          <cell r="L393">
            <v>-0.1910509019875879</v>
          </cell>
          <cell r="M393">
            <v>-0.3883412333780451</v>
          </cell>
          <cell r="N393">
            <v>415482.99</v>
          </cell>
          <cell r="O393">
            <v>186.55</v>
          </cell>
          <cell r="P393">
            <v>2227.1937282229965</v>
          </cell>
          <cell r="Q393">
            <v>-0.24388472881074907</v>
          </cell>
          <cell r="R393">
            <v>-0.30822136230959424</v>
          </cell>
          <cell r="S393">
            <v>549496.89</v>
          </cell>
          <cell r="T393">
            <v>183.92999999999998</v>
          </cell>
          <cell r="U393">
            <v>2987.5327026586206</v>
          </cell>
          <cell r="V393">
            <v>-8.5088393199166196E-2</v>
          </cell>
          <cell r="W393">
            <v>-0.13036763437593427</v>
          </cell>
          <cell r="X393">
            <v>600601.06999999995</v>
          </cell>
          <cell r="Y393">
            <v>192.11544444444445</v>
          </cell>
          <cell r="Z393">
            <v>3126.2508422308574</v>
          </cell>
          <cell r="AA393">
            <v>-4.9490290471989676E-2</v>
          </cell>
          <cell r="AB393">
            <v>-2.0300659591152869E-3</v>
          </cell>
          <cell r="AC393">
            <v>631872.63</v>
          </cell>
          <cell r="AD393">
            <v>202.06666666666663</v>
          </cell>
          <cell r="AE393">
            <v>3127.0502969317063</v>
          </cell>
          <cell r="AF393">
            <v>4.9931341086922154E-2</v>
          </cell>
          <cell r="AG393">
            <v>0.33474907922299663</v>
          </cell>
          <cell r="AH393">
            <v>601822.81000000006</v>
          </cell>
          <cell r="AI393">
            <v>200.5</v>
          </cell>
          <cell r="AJ393">
            <v>3001.6100249376564</v>
          </cell>
          <cell r="AK393">
            <v>0.27127272707301237</v>
          </cell>
          <cell r="AL393">
            <v>0.23343982774634769</v>
          </cell>
          <cell r="AM393">
            <v>473401.81</v>
          </cell>
          <cell r="AN393">
            <v>199.46</v>
          </cell>
          <cell r="AO393">
            <v>2373.4172766469464</v>
          </cell>
          <cell r="AP393">
            <v>-2.9759860745043613E-2</v>
          </cell>
          <cell r="AQ393">
            <v>-3.1285372579644852E-2</v>
          </cell>
          <cell r="AR393">
            <v>487922.31</v>
          </cell>
          <cell r="AS393">
            <v>199.88</v>
          </cell>
          <cell r="AT393">
            <v>2441.0761957174304</v>
          </cell>
          <cell r="AU393">
            <v>-1.5723033637555668E-3</v>
          </cell>
          <cell r="AV393">
            <v>0.20458166956915022</v>
          </cell>
          <cell r="AW393">
            <v>488690.68</v>
          </cell>
          <cell r="AX393">
            <v>206.22</v>
          </cell>
          <cell r="AY393">
            <v>2369.7540490738047</v>
          </cell>
          <cell r="AZ393">
            <v>0.20647861996161504</v>
          </cell>
          <cell r="BA393">
            <v>405055.4</v>
          </cell>
        </row>
        <row r="394">
          <cell r="B394" t="str">
            <v>38267</v>
          </cell>
          <cell r="C394" t="str">
            <v>Pullman</v>
          </cell>
          <cell r="D394">
            <v>3279741.51</v>
          </cell>
          <cell r="E394">
            <v>2727.79</v>
          </cell>
          <cell r="F394">
            <v>1202.3438424512151</v>
          </cell>
          <cell r="G394">
            <v>0.65931415019718997</v>
          </cell>
          <cell r="H394">
            <v>1.0998541747619597</v>
          </cell>
          <cell r="I394">
            <v>1976564.54</v>
          </cell>
          <cell r="J394">
            <v>2568.13</v>
          </cell>
          <cell r="K394">
            <v>769.65127933554766</v>
          </cell>
          <cell r="L394">
            <v>0.26549524965626115</v>
          </cell>
          <cell r="M394">
            <v>0.91449802643637379</v>
          </cell>
          <cell r="N394">
            <v>1561890.13</v>
          </cell>
          <cell r="O394">
            <v>2475.5699999999997</v>
          </cell>
          <cell r="P394">
            <v>630.92141607791336</v>
          </cell>
          <cell r="Q394">
            <v>0.5128448936939094</v>
          </cell>
          <cell r="R394">
            <v>3.7587993584836887E-2</v>
          </cell>
          <cell r="S394">
            <v>1032419.21</v>
          </cell>
          <cell r="T394">
            <v>2428.7500000000009</v>
          </cell>
          <cell r="U394">
            <v>425.08253628409659</v>
          </cell>
          <cell r="V394">
            <v>-0.31414780331421749</v>
          </cell>
          <cell r="W394">
            <v>-0.51737147538608541</v>
          </cell>
          <cell r="X394">
            <v>1505308.6</v>
          </cell>
          <cell r="Y394">
            <v>2386.9046666666668</v>
          </cell>
          <cell r="Z394">
            <v>630.65300471433432</v>
          </cell>
          <cell r="AA394">
            <v>-0.29630826153783268</v>
          </cell>
          <cell r="AB394">
            <v>-0.45519295074881927</v>
          </cell>
          <cell r="AC394">
            <v>2139159.12</v>
          </cell>
          <cell r="AD394">
            <v>2338.3644444444444</v>
          </cell>
          <cell r="AE394">
            <v>914.80997544342495</v>
          </cell>
          <cell r="AF394">
            <v>-0.22578734483683116</v>
          </cell>
          <cell r="AG394">
            <v>1.5488874858029779E-2</v>
          </cell>
          <cell r="AH394">
            <v>2763012.34</v>
          </cell>
          <cell r="AI394">
            <v>2289.83</v>
          </cell>
          <cell r="AJ394">
            <v>1206.6451832668799</v>
          </cell>
          <cell r="AK394">
            <v>0.31164075927435064</v>
          </cell>
          <cell r="AL394">
            <v>0.67164758956028248</v>
          </cell>
          <cell r="AM394">
            <v>2106531.3199999998</v>
          </cell>
          <cell r="AN394">
            <v>2260.8055555555557</v>
          </cell>
          <cell r="AO394">
            <v>931.76138691960819</v>
          </cell>
          <cell r="AP394">
            <v>0.27447060312848259</v>
          </cell>
          <cell r="AQ394">
            <v>0.64423126622439497</v>
          </cell>
          <cell r="AR394">
            <v>1652867.72</v>
          </cell>
          <cell r="AS394">
            <v>2176.6999999999994</v>
          </cell>
          <cell r="AT394">
            <v>759.34567005099484</v>
          </cell>
          <cell r="AU394">
            <v>0.2901288285412385</v>
          </cell>
          <cell r="AV394">
            <v>0.36351088479766952</v>
          </cell>
          <cell r="AW394">
            <v>1281164.8600000001</v>
          </cell>
          <cell r="AX394">
            <v>2158.88</v>
          </cell>
          <cell r="AY394">
            <v>593.43958904617216</v>
          </cell>
          <cell r="AZ394">
            <v>5.6879634524100053E-2</v>
          </cell>
          <cell r="BA394">
            <v>1212214.54</v>
          </cell>
        </row>
        <row r="395">
          <cell r="B395" t="str">
            <v>38300</v>
          </cell>
          <cell r="C395" t="str">
            <v>Colfax</v>
          </cell>
          <cell r="D395">
            <v>980369.63</v>
          </cell>
          <cell r="E395">
            <v>596.71999999999991</v>
          </cell>
          <cell r="F395">
            <v>1642.9307380345892</v>
          </cell>
          <cell r="G395">
            <v>0.12582994347042387</v>
          </cell>
          <cell r="H395">
            <v>4.6366798722090777E-2</v>
          </cell>
          <cell r="I395">
            <v>870797.26</v>
          </cell>
          <cell r="J395">
            <v>587.59999999999991</v>
          </cell>
          <cell r="K395">
            <v>1481.9558543226688</v>
          </cell>
          <cell r="L395">
            <v>-7.0581836279273405E-2</v>
          </cell>
          <cell r="M395">
            <v>0.27103265714708663</v>
          </cell>
          <cell r="N395">
            <v>936927.31</v>
          </cell>
          <cell r="O395">
            <v>612.62</v>
          </cell>
          <cell r="P395">
            <v>1529.3776076523784</v>
          </cell>
          <cell r="Q395">
            <v>0.36755736735204264</v>
          </cell>
          <cell r="R395">
            <v>0.76551209862504932</v>
          </cell>
          <cell r="S395">
            <v>685110.06</v>
          </cell>
          <cell r="T395">
            <v>603.88999999999987</v>
          </cell>
          <cell r="U395">
            <v>1134.4947920978989</v>
          </cell>
          <cell r="V395">
            <v>0.29099673679032101</v>
          </cell>
          <cell r="W395">
            <v>0.8357281852457531</v>
          </cell>
          <cell r="X395">
            <v>530683.03</v>
          </cell>
          <cell r="Y395">
            <v>608.32733333333329</v>
          </cell>
          <cell r="Z395">
            <v>872.36426989416896</v>
          </cell>
          <cell r="AA395">
            <v>0.42194641778084169</v>
          </cell>
          <cell r="AB395">
            <v>0.30633395793371698</v>
          </cell>
          <cell r="AC395">
            <v>373208.88</v>
          </cell>
          <cell r="AD395">
            <v>627.57222222222254</v>
          </cell>
          <cell r="AE395">
            <v>594.68674167647782</v>
          </cell>
          <cell r="AF395">
            <v>-8.1305778052843336E-2</v>
          </cell>
          <cell r="AG395">
            <v>-0.25048953496813897</v>
          </cell>
          <cell r="AH395">
            <v>406238.41</v>
          </cell>
          <cell r="AI395">
            <v>629.16999999999996</v>
          </cell>
          <cell r="AJ395">
            <v>645.67352225948468</v>
          </cell>
          <cell r="AK395">
            <v>-0.1841567660638091</v>
          </cell>
          <cell r="AL395">
            <v>-0.25925055607026076</v>
          </cell>
          <cell r="AM395">
            <v>497936.85</v>
          </cell>
          <cell r="AN395">
            <v>651.32111111111112</v>
          </cell>
          <cell r="AO395">
            <v>764.50285658720986</v>
          </cell>
          <cell r="AP395">
            <v>-9.2044386571850809E-2</v>
          </cell>
          <cell r="AQ395">
            <v>8.9523948935544412E-2</v>
          </cell>
          <cell r="AR395">
            <v>548415.41</v>
          </cell>
          <cell r="AS395">
            <v>663.69</v>
          </cell>
          <cell r="AT395">
            <v>826.31260076240414</v>
          </cell>
          <cell r="AU395">
            <v>0.19997490276187777</v>
          </cell>
          <cell r="AV395">
            <v>0.27005187427895783</v>
          </cell>
          <cell r="AW395">
            <v>457022.4</v>
          </cell>
          <cell r="AX395">
            <v>660.56</v>
          </cell>
          <cell r="AY395">
            <v>691.87113963909417</v>
          </cell>
          <cell r="AZ395">
            <v>5.8398697635917214E-2</v>
          </cell>
          <cell r="BA395">
            <v>431805.52</v>
          </cell>
        </row>
        <row r="396">
          <cell r="B396" t="str">
            <v>38301</v>
          </cell>
          <cell r="C396" t="str">
            <v>Palouse</v>
          </cell>
          <cell r="D396">
            <v>540808.44999999995</v>
          </cell>
          <cell r="E396">
            <v>180.95</v>
          </cell>
          <cell r="F396">
            <v>2988.7176015473888</v>
          </cell>
          <cell r="G396">
            <v>0.62120527954277438</v>
          </cell>
          <cell r="H396">
            <v>0.52957105648774883</v>
          </cell>
          <cell r="I396">
            <v>333584.19</v>
          </cell>
          <cell r="J396">
            <v>169.14000000000001</v>
          </cell>
          <cell r="K396">
            <v>1972.2371408300814</v>
          </cell>
          <cell r="L396">
            <v>-5.6522282656807601E-2</v>
          </cell>
          <cell r="M396">
            <v>0.38879548630066929</v>
          </cell>
          <cell r="N396">
            <v>353568.7</v>
          </cell>
          <cell r="O396">
            <v>190.47</v>
          </cell>
          <cell r="P396">
            <v>1856.2960046201501</v>
          </cell>
          <cell r="Q396">
            <v>0.47199606389378185</v>
          </cell>
          <cell r="R396">
            <v>-4.6843655232903904E-3</v>
          </cell>
          <cell r="S396">
            <v>240196.77</v>
          </cell>
          <cell r="T396">
            <v>185.29000000000002</v>
          </cell>
          <cell r="U396">
            <v>1296.3288358788923</v>
          </cell>
          <cell r="V396">
            <v>-0.32383267938647775</v>
          </cell>
          <cell r="W396">
            <v>-0.33875978793889894</v>
          </cell>
          <cell r="X396">
            <v>355232.74</v>
          </cell>
          <cell r="Y396">
            <v>184.28799999999998</v>
          </cell>
          <cell r="Z396">
            <v>1927.5956112172253</v>
          </cell>
          <cell r="AA396">
            <v>-2.2076057356449921E-2</v>
          </cell>
          <cell r="AB396">
            <v>-0.28912418826394976</v>
          </cell>
          <cell r="AC396">
            <v>363251.91</v>
          </cell>
          <cell r="AD396">
            <v>186.5888888888889</v>
          </cell>
          <cell r="AE396">
            <v>1946.803543142976</v>
          </cell>
          <cell r="AF396">
            <v>-0.27307658526654766</v>
          </cell>
          <cell r="AG396">
            <v>-0.35490110619360599</v>
          </cell>
          <cell r="AH396">
            <v>499711.39</v>
          </cell>
          <cell r="AI396">
            <v>195.95</v>
          </cell>
          <cell r="AJ396">
            <v>2550.1984689971932</v>
          </cell>
          <cell r="AK396">
            <v>-0.11256278071199793</v>
          </cell>
          <cell r="AL396">
            <v>-0.19620814810176343</v>
          </cell>
          <cell r="AM396">
            <v>563094.92000000004</v>
          </cell>
          <cell r="AN396">
            <v>201.7155555555556</v>
          </cell>
          <cell r="AO396">
            <v>2791.5294804565283</v>
          </cell>
          <cell r="AP396">
            <v>-9.4254968770494926E-2</v>
          </cell>
          <cell r="AQ396">
            <v>0.28310930975410914</v>
          </cell>
          <cell r="AR396">
            <v>621692.53</v>
          </cell>
          <cell r="AS396">
            <v>199.86</v>
          </cell>
          <cell r="AT396">
            <v>3110.6400980686481</v>
          </cell>
          <cell r="AU396">
            <v>0.41663411392094568</v>
          </cell>
          <cell r="AV396">
            <v>2.1850875758471862</v>
          </cell>
          <cell r="AW396">
            <v>438851.87</v>
          </cell>
          <cell r="AX396">
            <v>205.68</v>
          </cell>
          <cell r="AY396">
            <v>2133.6633119408789</v>
          </cell>
          <cell r="AZ396">
            <v>1.2483487758398908</v>
          </cell>
          <cell r="BA396">
            <v>195188.52</v>
          </cell>
        </row>
        <row r="397">
          <cell r="B397" t="str">
            <v>38302</v>
          </cell>
          <cell r="C397" t="str">
            <v>Garfield</v>
          </cell>
          <cell r="D397">
            <v>817690.02</v>
          </cell>
          <cell r="E397">
            <v>108.96</v>
          </cell>
          <cell r="F397">
            <v>7504.4972466960362</v>
          </cell>
          <cell r="G397">
            <v>2.540067735206487E-2</v>
          </cell>
          <cell r="H397">
            <v>9.1733517746914336E-2</v>
          </cell>
          <cell r="I397">
            <v>797434.64</v>
          </cell>
          <cell r="J397">
            <v>104.30000000000001</v>
          </cell>
          <cell r="K397">
            <v>7645.5861936720994</v>
          </cell>
          <cell r="L397">
            <v>6.4689678737236203E-2</v>
          </cell>
          <cell r="M397">
            <v>0.12912872500893496</v>
          </cell>
          <cell r="N397">
            <v>748983.16</v>
          </cell>
          <cell r="O397">
            <v>94.09</v>
          </cell>
          <cell r="P397">
            <v>7960.2844085450106</v>
          </cell>
          <cell r="Q397">
            <v>6.0523782242470889E-2</v>
          </cell>
          <cell r="R397">
            <v>2.985348375435614E-2</v>
          </cell>
          <cell r="S397">
            <v>706238.91</v>
          </cell>
          <cell r="T397">
            <v>104.83</v>
          </cell>
          <cell r="U397">
            <v>6736.992368596776</v>
          </cell>
          <cell r="V397">
            <v>-2.8919953518875923E-2</v>
          </cell>
          <cell r="W397">
            <v>-0.11442284202743205</v>
          </cell>
          <cell r="X397">
            <v>727271.57</v>
          </cell>
          <cell r="Y397">
            <v>99.796666666666653</v>
          </cell>
          <cell r="Z397">
            <v>7287.5336851598258</v>
          </cell>
          <cell r="AA397">
            <v>-8.8049269283609094E-2</v>
          </cell>
          <cell r="AB397">
            <v>-9.8252386221858876E-2</v>
          </cell>
          <cell r="AC397">
            <v>797489.98</v>
          </cell>
          <cell r="AD397">
            <v>90.768888888888895</v>
          </cell>
          <cell r="AE397">
            <v>8785.93965137345</v>
          </cell>
          <cell r="AF397">
            <v>-1.1188232647431099E-2</v>
          </cell>
          <cell r="AG397">
            <v>3.415828170970777E-2</v>
          </cell>
          <cell r="AH397">
            <v>806513.44</v>
          </cell>
          <cell r="AI397">
            <v>84.48</v>
          </cell>
          <cell r="AJ397">
            <v>9546.797348484848</v>
          </cell>
          <cell r="AK397">
            <v>4.5859602256301021E-2</v>
          </cell>
          <cell r="AL397">
            <v>0.30808682943785654</v>
          </cell>
          <cell r="AM397">
            <v>771148.86</v>
          </cell>
          <cell r="AN397">
            <v>93.77</v>
          </cell>
          <cell r="AO397">
            <v>8223.8334222032627</v>
          </cell>
          <cell r="AP397">
            <v>0.25072889957297867</v>
          </cell>
          <cell r="AQ397">
            <v>0.46614193860583586</v>
          </cell>
          <cell r="AR397">
            <v>616559.56000000006</v>
          </cell>
          <cell r="AS397">
            <v>104.76</v>
          </cell>
          <cell r="AT397">
            <v>5885.448262695686</v>
          </cell>
          <cell r="AU397">
            <v>0.17223000052721502</v>
          </cell>
          <cell r="AV397">
            <v>0.33645800918596613</v>
          </cell>
          <cell r="AW397">
            <v>525971.49</v>
          </cell>
          <cell r="AX397">
            <v>99.75</v>
          </cell>
          <cell r="AY397">
            <v>5272.8971428571431</v>
          </cell>
          <cell r="AZ397">
            <v>0.14009879339795855</v>
          </cell>
          <cell r="BA397">
            <v>461338.52</v>
          </cell>
        </row>
        <row r="398">
          <cell r="B398" t="str">
            <v>38304</v>
          </cell>
          <cell r="C398" t="str">
            <v>Steptoe</v>
          </cell>
          <cell r="D398">
            <v>184708.35</v>
          </cell>
          <cell r="E398">
            <v>40.209999999999994</v>
          </cell>
          <cell r="F398">
            <v>4593.5923899527488</v>
          </cell>
          <cell r="G398">
            <v>-7.8937365259985071E-3</v>
          </cell>
          <cell r="H398">
            <v>-0.24047379463150684</v>
          </cell>
          <cell r="I398">
            <v>186177.99</v>
          </cell>
          <cell r="J398">
            <v>34.99</v>
          </cell>
          <cell r="K398">
            <v>5320.8913975421547</v>
          </cell>
          <cell r="L398">
            <v>-0.23443059142787395</v>
          </cell>
          <cell r="M398">
            <v>-0.2843385420452571</v>
          </cell>
          <cell r="N398">
            <v>243188.91</v>
          </cell>
          <cell r="O398">
            <v>28.8</v>
          </cell>
          <cell r="P398">
            <v>8444.0593750000007</v>
          </cell>
          <cell r="Q398">
            <v>-6.519062812406147E-2</v>
          </cell>
          <cell r="R398">
            <v>-8.5882441827596731E-2</v>
          </cell>
          <cell r="S398">
            <v>260148.13</v>
          </cell>
          <cell r="T398">
            <v>31.709999999999997</v>
          </cell>
          <cell r="U398">
            <v>8203.977609586882</v>
          </cell>
          <cell r="V398">
            <v>-2.2134794885519535E-2</v>
          </cell>
          <cell r="W398">
            <v>-6.6112696220053585E-2</v>
          </cell>
          <cell r="X398">
            <v>266036.8</v>
          </cell>
          <cell r="Y398">
            <v>28.85</v>
          </cell>
          <cell r="Z398">
            <v>9221.379549393414</v>
          </cell>
          <cell r="AA398">
            <v>-4.4973377828067297E-2</v>
          </cell>
          <cell r="AB398">
            <v>0.22160056762589148</v>
          </cell>
          <cell r="AC398">
            <v>278564.8</v>
          </cell>
          <cell r="AD398">
            <v>31.319444444444443</v>
          </cell>
          <cell r="AE398">
            <v>8894.3084700665186</v>
          </cell>
          <cell r="AF398">
            <v>0.27912724029379749</v>
          </cell>
          <cell r="AG398">
            <v>0.61833313977885052</v>
          </cell>
          <cell r="AH398">
            <v>217777.24</v>
          </cell>
          <cell r="AI398">
            <v>36</v>
          </cell>
          <cell r="AJ398">
            <v>6049.3677777777775</v>
          </cell>
          <cell r="AK398">
            <v>0.26518542393573158</v>
          </cell>
          <cell r="AL398">
            <v>1.3367356168709339</v>
          </cell>
          <cell r="AM398">
            <v>172130.69</v>
          </cell>
          <cell r="AN398">
            <v>35.56</v>
          </cell>
          <cell r="AO398">
            <v>4840.5705849268843</v>
          </cell>
          <cell r="AP398">
            <v>0.84695110508136451</v>
          </cell>
          <cell r="AQ398">
            <v>1.7747605644155997</v>
          </cell>
          <cell r="AR398">
            <v>93197.21</v>
          </cell>
          <cell r="AS398">
            <v>36.17</v>
          </cell>
          <cell r="AT398">
            <v>2576.6439037876694</v>
          </cell>
          <cell r="AU398">
            <v>0.50234651950537801</v>
          </cell>
          <cell r="AV398">
            <v>0.8728793327205433</v>
          </cell>
          <cell r="AW398">
            <v>62034.43</v>
          </cell>
          <cell r="AX398">
            <v>36.5</v>
          </cell>
          <cell r="AY398">
            <v>1699.5734246575344</v>
          </cell>
          <cell r="AZ398">
            <v>0.24663605127341523</v>
          </cell>
          <cell r="BA398">
            <v>49761.46</v>
          </cell>
        </row>
        <row r="399">
          <cell r="B399" t="str">
            <v>38306</v>
          </cell>
          <cell r="C399" t="str">
            <v>Colton</v>
          </cell>
          <cell r="D399">
            <v>801339.9</v>
          </cell>
          <cell r="E399">
            <v>141.04</v>
          </cell>
          <cell r="F399">
            <v>5681.6498865570056</v>
          </cell>
          <cell r="G399">
            <v>-0.19024154337673096</v>
          </cell>
          <cell r="H399">
            <v>-0.26707912822666907</v>
          </cell>
          <cell r="I399">
            <v>989603.62</v>
          </cell>
          <cell r="J399">
            <v>158.56</v>
          </cell>
          <cell r="K399">
            <v>6241.1933652875878</v>
          </cell>
          <cell r="L399">
            <v>-9.4889512077903415E-2</v>
          </cell>
          <cell r="M399">
            <v>0.17960679019521963</v>
          </cell>
          <cell r="N399">
            <v>1093351.18</v>
          </cell>
          <cell r="O399">
            <v>161.37</v>
          </cell>
          <cell r="P399">
            <v>6775.4302534547924</v>
          </cell>
          <cell r="Q399">
            <v>0.30327380572431184</v>
          </cell>
          <cell r="R399">
            <v>0.47635751727259462</v>
          </cell>
          <cell r="S399">
            <v>838926.69</v>
          </cell>
          <cell r="T399">
            <v>168.02</v>
          </cell>
          <cell r="U399">
            <v>4993.0168432329474</v>
          </cell>
          <cell r="V399">
            <v>0.13280686743495868</v>
          </cell>
          <cell r="W399">
            <v>0.25522727022788855</v>
          </cell>
          <cell r="X399">
            <v>740573.45</v>
          </cell>
          <cell r="Y399">
            <v>167.79111111111112</v>
          </cell>
          <cell r="Z399">
            <v>4413.6631857070952</v>
          </cell>
          <cell r="AA399">
            <v>0.10806820324997612</v>
          </cell>
          <cell r="AB399">
            <v>0.65480912234277511</v>
          </cell>
          <cell r="AC399">
            <v>668346.44999999995</v>
          </cell>
          <cell r="AD399">
            <v>172.76944444444433</v>
          </cell>
          <cell r="AE399">
            <v>3868.429699181635</v>
          </cell>
          <cell r="AF399">
            <v>0.49341811044591111</v>
          </cell>
          <cell r="AG399">
            <v>1.0717454514817173</v>
          </cell>
          <cell r="AH399">
            <v>447528.02</v>
          </cell>
          <cell r="AI399">
            <v>173.79</v>
          </cell>
          <cell r="AJ399">
            <v>2575.1080039127687</v>
          </cell>
          <cell r="AK399">
            <v>0.38725078863756834</v>
          </cell>
          <cell r="AL399">
            <v>0.58278318409300278</v>
          </cell>
          <cell r="AM399">
            <v>322600.65999999997</v>
          </cell>
          <cell r="AN399">
            <v>170.76999999999998</v>
          </cell>
          <cell r="AO399">
            <v>1889.0944545294842</v>
          </cell>
          <cell r="AP399">
            <v>0.14094956518097826</v>
          </cell>
          <cell r="AQ399">
            <v>0.30729360546705337</v>
          </cell>
          <cell r="AR399">
            <v>282747.52000000002</v>
          </cell>
          <cell r="AS399">
            <v>169.54000000000002</v>
          </cell>
          <cell r="AT399">
            <v>1667.7333962486728</v>
          </cell>
          <cell r="AU399">
            <v>0.14579438510035234</v>
          </cell>
          <cell r="AV399">
            <v>-1.3256849104482878E-2</v>
          </cell>
          <cell r="AW399">
            <v>246769.86</v>
          </cell>
          <cell r="AX399">
            <v>173.04</v>
          </cell>
          <cell r="AY399">
            <v>1426.0856449375867</v>
          </cell>
          <cell r="AZ399">
            <v>-0.13881306827219703</v>
          </cell>
          <cell r="BA399">
            <v>286546.21999999997</v>
          </cell>
        </row>
        <row r="400">
          <cell r="B400" t="str">
            <v>38308</v>
          </cell>
          <cell r="C400" t="str">
            <v>Endicott</v>
          </cell>
          <cell r="D400">
            <v>661867.26</v>
          </cell>
          <cell r="E400">
            <v>84.75</v>
          </cell>
          <cell r="F400">
            <v>7809.6431858407077</v>
          </cell>
          <cell r="G400">
            <v>0.12732752743144629</v>
          </cell>
          <cell r="H400">
            <v>4.2213268483119605E-2</v>
          </cell>
          <cell r="I400">
            <v>587111.77</v>
          </cell>
          <cell r="J400">
            <v>74.259999999999991</v>
          </cell>
          <cell r="K400">
            <v>7906.1644223000285</v>
          </cell>
          <cell r="L400">
            <v>-7.5500914221667992E-2</v>
          </cell>
          <cell r="M400">
            <v>-0.11289746734206793</v>
          </cell>
          <cell r="N400">
            <v>635059.32999999996</v>
          </cell>
          <cell r="O400">
            <v>74.17</v>
          </cell>
          <cell r="P400">
            <v>8562.2128893083445</v>
          </cell>
          <cell r="Q400">
            <v>-4.0450611250649242E-2</v>
          </cell>
          <cell r="R400">
            <v>3.5331131952200105E-2</v>
          </cell>
          <cell r="S400">
            <v>661830.79</v>
          </cell>
          <cell r="T400">
            <v>84.84</v>
          </cell>
          <cell r="U400">
            <v>7800.9286892975015</v>
          </cell>
          <cell r="V400">
            <v>7.8976386303180393E-2</v>
          </cell>
          <cell r="W400">
            <v>0.50981242308852515</v>
          </cell>
          <cell r="X400">
            <v>613387.65</v>
          </cell>
          <cell r="Y400">
            <v>75.558888888888902</v>
          </cell>
          <cell r="Z400">
            <v>8118.0078084790366</v>
          </cell>
          <cell r="AA400">
            <v>0.39930070968604559</v>
          </cell>
          <cell r="AB400">
            <v>0.54149797868452898</v>
          </cell>
          <cell r="AC400">
            <v>438352.99</v>
          </cell>
          <cell r="AD400">
            <v>73.944444444444443</v>
          </cell>
          <cell r="AE400">
            <v>5928.1396093163039</v>
          </cell>
          <cell r="AF400">
            <v>0.10162023646110176</v>
          </cell>
          <cell r="AG400">
            <v>0.14454515874146898</v>
          </cell>
          <cell r="AH400">
            <v>397916.61</v>
          </cell>
          <cell r="AI400">
            <v>66.820000000000007</v>
          </cell>
          <cell r="AJ400">
            <v>5955.0525291828781</v>
          </cell>
          <cell r="AK400">
            <v>3.8965263036798703E-2</v>
          </cell>
          <cell r="AL400">
            <v>0.18329834734705708</v>
          </cell>
          <cell r="AM400">
            <v>382993.18</v>
          </cell>
          <cell r="AN400">
            <v>69.710000000000008</v>
          </cell>
          <cell r="AO400">
            <v>5494.092382728446</v>
          </cell>
          <cell r="AP400">
            <v>0.13892002884522453</v>
          </cell>
          <cell r="AQ400">
            <v>0.21857358108976843</v>
          </cell>
          <cell r="AR400">
            <v>336277.5</v>
          </cell>
          <cell r="AS400">
            <v>85.429999999999993</v>
          </cell>
          <cell r="AT400">
            <v>3936.2928713566666</v>
          </cell>
          <cell r="AU400">
            <v>6.9937792142707636E-2</v>
          </cell>
          <cell r="AV400">
            <v>9.0585740806497783E-2</v>
          </cell>
          <cell r="AW400">
            <v>314296.31</v>
          </cell>
          <cell r="AX400">
            <v>92.4</v>
          </cell>
          <cell r="AY400">
            <v>3401.4752164502161</v>
          </cell>
          <cell r="AZ400">
            <v>1.9298270250310157E-2</v>
          </cell>
          <cell r="BA400">
            <v>308345.77</v>
          </cell>
        </row>
        <row r="401">
          <cell r="B401" t="str">
            <v>38320</v>
          </cell>
          <cell r="C401" t="str">
            <v>Rosalia</v>
          </cell>
          <cell r="D401">
            <v>508616.58</v>
          </cell>
          <cell r="E401">
            <v>174.98</v>
          </cell>
          <cell r="F401">
            <v>2906.7126528746144</v>
          </cell>
          <cell r="G401">
            <v>6.7185218686630813E-2</v>
          </cell>
          <cell r="H401">
            <v>-7.7011681918251876E-2</v>
          </cell>
          <cell r="I401">
            <v>476596.35</v>
          </cell>
          <cell r="J401">
            <v>203.06</v>
          </cell>
          <cell r="K401">
            <v>2347.071555205358</v>
          </cell>
          <cell r="L401">
            <v>-0.13511890727117051</v>
          </cell>
          <cell r="M401">
            <v>-0.2291644141333771</v>
          </cell>
          <cell r="N401">
            <v>551054.18999999994</v>
          </cell>
          <cell r="O401">
            <v>201.04000000000002</v>
          </cell>
          <cell r="P401">
            <v>2741.0176581774767</v>
          </cell>
          <cell r="Q401">
            <v>-0.10873807700602972</v>
          </cell>
          <cell r="R401">
            <v>-0.13525672974016323</v>
          </cell>
          <cell r="S401">
            <v>618285.35</v>
          </cell>
          <cell r="T401">
            <v>194.99999999999997</v>
          </cell>
          <cell r="U401">
            <v>3170.6941025641031</v>
          </cell>
          <cell r="V401">
            <v>-2.9754051025820519E-2</v>
          </cell>
          <cell r="W401">
            <v>0.16709425586313595</v>
          </cell>
          <cell r="X401">
            <v>637246</v>
          </cell>
          <cell r="Y401">
            <v>205.51</v>
          </cell>
          <cell r="Z401">
            <v>3100.8028806384118</v>
          </cell>
          <cell r="AA401">
            <v>0.20288495622896444</v>
          </cell>
          <cell r="AB401">
            <v>0.43660325298163821</v>
          </cell>
          <cell r="AC401">
            <v>529764.71</v>
          </cell>
          <cell r="AD401">
            <v>217.47944444444443</v>
          </cell>
          <cell r="AE401">
            <v>2435.9300317015914</v>
          </cell>
          <cell r="AF401">
            <v>0.19429812929523946</v>
          </cell>
          <cell r="AG401">
            <v>1.0909263460218677</v>
          </cell>
          <cell r="AH401">
            <v>443578.28</v>
          </cell>
          <cell r="AI401">
            <v>210.58999999999997</v>
          </cell>
          <cell r="AJ401">
            <v>2106.3596562039988</v>
          </cell>
          <cell r="AK401">
            <v>0.75075744885888129</v>
          </cell>
          <cell r="AL401">
            <v>1.3362609830315209</v>
          </cell>
          <cell r="AM401">
            <v>253363.64</v>
          </cell>
          <cell r="AN401">
            <v>213.40999999999997</v>
          </cell>
          <cell r="AO401">
            <v>1187.2154069631229</v>
          </cell>
          <cell r="AP401">
            <v>0.33442869802111225</v>
          </cell>
          <cell r="AQ401">
            <v>-0.24574216315158068</v>
          </cell>
          <cell r="AR401">
            <v>189866.75</v>
          </cell>
          <cell r="AS401">
            <v>241.54</v>
          </cell>
          <cell r="AT401">
            <v>786.06752504761118</v>
          </cell>
          <cell r="AU401">
            <v>-0.43477097130259251</v>
          </cell>
          <cell r="AV401">
            <v>-0.26429711544277523</v>
          </cell>
          <cell r="AW401">
            <v>335911.18</v>
          </cell>
          <cell r="AX401">
            <v>264.37</v>
          </cell>
          <cell r="AY401">
            <v>1270.6100540908574</v>
          </cell>
          <cell r="AZ401">
            <v>0.30160138139522141</v>
          </cell>
          <cell r="BA401">
            <v>258075.31</v>
          </cell>
        </row>
        <row r="402">
          <cell r="B402" t="str">
            <v>38322</v>
          </cell>
          <cell r="C402" t="str">
            <v>St. John</v>
          </cell>
          <cell r="D402">
            <v>694708.53</v>
          </cell>
          <cell r="E402">
            <v>175.25999999999996</v>
          </cell>
          <cell r="F402">
            <v>3963.8738445737772</v>
          </cell>
          <cell r="G402">
            <v>0.12455473229871912</v>
          </cell>
          <cell r="H402">
            <v>8.0637747950585648E-2</v>
          </cell>
          <cell r="I402">
            <v>617763.19999999995</v>
          </cell>
          <cell r="J402">
            <v>176</v>
          </cell>
          <cell r="K402">
            <v>3510.0181818181813</v>
          </cell>
          <cell r="L402">
            <v>-3.9052776256040561E-2</v>
          </cell>
          <cell r="M402">
            <v>5.5024783970892707E-2</v>
          </cell>
          <cell r="N402">
            <v>642869.02</v>
          </cell>
          <cell r="O402">
            <v>176.11</v>
          </cell>
          <cell r="P402">
            <v>3650.3833967406731</v>
          </cell>
          <cell r="Q402">
            <v>9.790086063248761E-2</v>
          </cell>
          <cell r="R402">
            <v>0.21597536866361233</v>
          </cell>
          <cell r="S402">
            <v>585543.78</v>
          </cell>
          <cell r="T402">
            <v>164.42</v>
          </cell>
          <cell r="U402">
            <v>3561.268580464664</v>
          </cell>
          <cell r="V402">
            <v>0.10754569220676574</v>
          </cell>
          <cell r="W402">
            <v>0.41339414150775844</v>
          </cell>
          <cell r="X402">
            <v>528685.89</v>
          </cell>
          <cell r="Y402">
            <v>156.6986666666667</v>
          </cell>
          <cell r="Z402">
            <v>3373.9016498757696</v>
          </cell>
          <cell r="AA402">
            <v>0.27614973490763606</v>
          </cell>
          <cell r="AB402">
            <v>0.4948932072892</v>
          </cell>
          <cell r="AC402">
            <v>414282.02</v>
          </cell>
          <cell r="AD402">
            <v>173.86333333333332</v>
          </cell>
          <cell r="AE402">
            <v>2382.8026994382562</v>
          </cell>
          <cell r="AF402">
            <v>0.17140893924755304</v>
          </cell>
          <cell r="AG402">
            <v>0.19915156706358766</v>
          </cell>
          <cell r="AH402">
            <v>353661.31</v>
          </cell>
          <cell r="AI402">
            <v>173.5</v>
          </cell>
          <cell r="AJ402">
            <v>2038.3937175792507</v>
          </cell>
          <cell r="AK402">
            <v>2.3683127972247624E-2</v>
          </cell>
          <cell r="AL402">
            <v>-2.4723926277167487E-2</v>
          </cell>
          <cell r="AM402">
            <v>345479.28</v>
          </cell>
          <cell r="AN402">
            <v>182.74555555555557</v>
          </cell>
          <cell r="AO402">
            <v>1890.4934730134796</v>
          </cell>
          <cell r="AP402">
            <v>-4.7287146702614642E-2</v>
          </cell>
          <cell r="AQ402">
            <v>-3.3988125478124048E-2</v>
          </cell>
          <cell r="AR402">
            <v>362626.87</v>
          </cell>
          <cell r="AS402">
            <v>191.63</v>
          </cell>
          <cell r="AT402">
            <v>1892.3282888900485</v>
          </cell>
          <cell r="AU402">
            <v>1.395910759308225E-2</v>
          </cell>
          <cell r="AV402">
            <v>-1.2086791851731142E-2</v>
          </cell>
          <cell r="AW402">
            <v>357634.61</v>
          </cell>
          <cell r="AX402">
            <v>193.12</v>
          </cell>
          <cell r="AY402">
            <v>1851.8776408450703</v>
          </cell>
          <cell r="AZ402">
            <v>-2.5687327279539582E-2</v>
          </cell>
          <cell r="BA402">
            <v>367063.49</v>
          </cell>
        </row>
        <row r="403">
          <cell r="B403" t="str">
            <v>38324</v>
          </cell>
          <cell r="C403" t="str">
            <v>Oakesdale</v>
          </cell>
          <cell r="D403">
            <v>265036.7</v>
          </cell>
          <cell r="E403">
            <v>99.379999999999981</v>
          </cell>
          <cell r="F403">
            <v>2666.9017911048509</v>
          </cell>
          <cell r="G403">
            <v>0.52782742529338744</v>
          </cell>
          <cell r="H403">
            <v>1.135481658067776</v>
          </cell>
          <cell r="I403">
            <v>173472.93</v>
          </cell>
          <cell r="J403">
            <v>108.16</v>
          </cell>
          <cell r="K403">
            <v>1603.8547522189349</v>
          </cell>
          <cell r="L403">
            <v>0.39772439132495696</v>
          </cell>
          <cell r="M403">
            <v>-0.43667010140448859</v>
          </cell>
          <cell r="N403">
            <v>124110.97</v>
          </cell>
          <cell r="O403">
            <v>110.45</v>
          </cell>
          <cell r="P403">
            <v>1123.6846536894523</v>
          </cell>
          <cell r="Q403">
            <v>-0.59696639617091518</v>
          </cell>
          <cell r="R403">
            <v>-0.66031924869368586</v>
          </cell>
          <cell r="S403">
            <v>307941.99</v>
          </cell>
          <cell r="T403">
            <v>104.47000000000001</v>
          </cell>
          <cell r="U403">
            <v>2947.6595194792758</v>
          </cell>
          <cell r="V403">
            <v>-0.15719000083585288</v>
          </cell>
          <cell r="W403">
            <v>-0.24582561148798501</v>
          </cell>
          <cell r="X403">
            <v>365375.34</v>
          </cell>
          <cell r="Y403">
            <v>106.69788888888888</v>
          </cell>
          <cell r="Z403">
            <v>3424.3914645817217</v>
          </cell>
          <cell r="AA403">
            <v>-0.10516677630787019</v>
          </cell>
          <cell r="AB403">
            <v>-0.18993233882207097</v>
          </cell>
          <cell r="AC403">
            <v>408316.69</v>
          </cell>
          <cell r="AD403">
            <v>109.14055555555557</v>
          </cell>
          <cell r="AE403">
            <v>3741.2003990776416</v>
          </cell>
          <cell r="AF403">
            <v>-9.4727777500765484E-2</v>
          </cell>
          <cell r="AG403">
            <v>0.12016476146307901</v>
          </cell>
          <cell r="AH403">
            <v>451042.99</v>
          </cell>
          <cell r="AI403">
            <v>111.78</v>
          </cell>
          <cell r="AJ403">
            <v>4035.0956342816244</v>
          </cell>
          <cell r="AK403">
            <v>0.23737891611274553</v>
          </cell>
          <cell r="AL403">
            <v>0.55031708696305526</v>
          </cell>
          <cell r="AM403">
            <v>364514.85</v>
          </cell>
          <cell r="AN403">
            <v>109.58</v>
          </cell>
          <cell r="AO403">
            <v>3326.4724402263187</v>
          </cell>
          <cell r="AP403">
            <v>0.25290407552232441</v>
          </cell>
          <cell r="AQ403">
            <v>0.29841048260788566</v>
          </cell>
          <cell r="AR403">
            <v>290935.96000000002</v>
          </cell>
          <cell r="AS403">
            <v>114.3</v>
          </cell>
          <cell r="AT403">
            <v>2545.3714785651796</v>
          </cell>
          <cell r="AU403">
            <v>3.6320743123602693E-2</v>
          </cell>
          <cell r="AV403">
            <v>6.7558172435679201E-2</v>
          </cell>
          <cell r="AW403">
            <v>280739.3</v>
          </cell>
          <cell r="AX403">
            <v>103.05</v>
          </cell>
          <cell r="AY403">
            <v>2724.3017952450268</v>
          </cell>
          <cell r="AZ403">
            <v>3.0142626710262421E-2</v>
          </cell>
          <cell r="BA403">
            <v>272524.69</v>
          </cell>
        </row>
        <row r="404">
          <cell r="C404" t="str">
            <v>County Totals</v>
          </cell>
          <cell r="D404">
            <v>9945790.9999999981</v>
          </cell>
          <cell r="E404">
            <v>4644.45</v>
          </cell>
          <cell r="F404">
            <v>2141.4356920625692</v>
          </cell>
          <cell r="G404">
            <v>0.22452470467899618</v>
          </cell>
          <cell r="H404">
            <v>0.22100699790805997</v>
          </cell>
          <cell r="I404">
            <v>8122164.4300000006</v>
          </cell>
          <cell r="J404">
            <v>4483.93</v>
          </cell>
          <cell r="K404">
            <v>1811.3941185522522</v>
          </cell>
          <cell r="L404">
            <v>-2.8727119652995096E-3</v>
          </cell>
          <cell r="M404">
            <v>0.1196983096432466</v>
          </cell>
          <cell r="N404">
            <v>8145564.29</v>
          </cell>
          <cell r="O404">
            <v>4412.7599999999993</v>
          </cell>
          <cell r="P404">
            <v>1845.911468106129</v>
          </cell>
          <cell r="Q404">
            <v>0.12292414727725372</v>
          </cell>
          <cell r="R404">
            <v>8.4208802126041302E-2</v>
          </cell>
          <cell r="S404">
            <v>7253886.4800000004</v>
          </cell>
          <cell r="T404">
            <v>4366.3700000000008</v>
          </cell>
          <cell r="U404">
            <v>1661.3082446059311</v>
          </cell>
          <cell r="V404">
            <v>-3.4477257653676104E-2</v>
          </cell>
          <cell r="W404">
            <v>-4.5054676576619775E-2</v>
          </cell>
          <cell r="X404">
            <v>7512911.0500000007</v>
          </cell>
          <cell r="Y404">
            <v>4318.1153333333332</v>
          </cell>
          <cell r="Z404">
            <v>1739.8588203526449</v>
          </cell>
          <cell r="AA404">
            <v>-1.0955121468438338E-2</v>
          </cell>
          <cell r="AB404">
            <v>-6.5020874598813741E-2</v>
          </cell>
          <cell r="AC404">
            <v>7596127.5500000017</v>
          </cell>
          <cell r="AD404">
            <v>4334.0388888888892</v>
          </cell>
          <cell r="AE404">
            <v>1752.6671413756994</v>
          </cell>
          <cell r="AF404">
            <v>-5.4664610579296481E-2</v>
          </cell>
          <cell r="AG404">
            <v>9.939406500979929E-2</v>
          </cell>
          <cell r="AH404">
            <v>8035378.3799999999</v>
          </cell>
          <cell r="AI404">
            <v>4305.4800000000005</v>
          </cell>
          <cell r="AJ404">
            <v>1866.3141809972406</v>
          </cell>
          <cell r="AK404">
            <v>0.16296721493046198</v>
          </cell>
          <cell r="AL404">
            <v>0.33423626627184722</v>
          </cell>
          <cell r="AM404">
            <v>6909376.5300000003</v>
          </cell>
          <cell r="AN404">
            <v>4336.4277777777779</v>
          </cell>
          <cell r="AO404">
            <v>1593.3337032401221</v>
          </cell>
          <cell r="AP404">
            <v>0.14726902800232938</v>
          </cell>
          <cell r="AQ404">
            <v>0.32149328337864963</v>
          </cell>
          <cell r="AR404">
            <v>6022455.3800000008</v>
          </cell>
          <cell r="AS404">
            <v>4360.82</v>
          </cell>
          <cell r="AT404">
            <v>1381.0373691186524</v>
          </cell>
          <cell r="AU404">
            <v>0.15185998325056022</v>
          </cell>
          <cell r="AV404">
            <v>0.27989021216998727</v>
          </cell>
          <cell r="AW404">
            <v>5228461.3299999991</v>
          </cell>
          <cell r="AX404">
            <v>4368.12</v>
          </cell>
          <cell r="AY404">
            <v>1196.9591792350025</v>
          </cell>
          <cell r="AZ404">
            <v>0.1111508610257685</v>
          </cell>
          <cell r="BA404">
            <v>4705446.8600000003</v>
          </cell>
        </row>
        <row r="407">
          <cell r="B407" t="str">
            <v>39002</v>
          </cell>
          <cell r="C407" t="str">
            <v>Union Gap</v>
          </cell>
          <cell r="D407">
            <v>4163810.54</v>
          </cell>
          <cell r="E407">
            <v>663.76</v>
          </cell>
          <cell r="F407">
            <v>6273.0663794142465</v>
          </cell>
          <cell r="G407">
            <v>0.21656382012694531</v>
          </cell>
          <cell r="H407">
            <v>0.49427791660748099</v>
          </cell>
          <cell r="I407">
            <v>3422599.35</v>
          </cell>
          <cell r="J407">
            <v>637.11</v>
          </cell>
          <cell r="K407">
            <v>5372.0697367801477</v>
          </cell>
          <cell r="L407">
            <v>0.22827745810454642</v>
          </cell>
          <cell r="M407">
            <v>0.40320560754292251</v>
          </cell>
          <cell r="N407">
            <v>2786503.43</v>
          </cell>
          <cell r="O407">
            <v>623.11000000000013</v>
          </cell>
          <cell r="P407">
            <v>4471.9286000866614</v>
          </cell>
          <cell r="Q407">
            <v>0.14241745485447704</v>
          </cell>
          <cell r="R407">
            <v>0.31713839653598297</v>
          </cell>
          <cell r="S407">
            <v>2439128.9</v>
          </cell>
          <cell r="T407">
            <v>612.58999999999992</v>
          </cell>
          <cell r="U407">
            <v>3981.6662041495947</v>
          </cell>
          <cell r="V407">
            <v>0.1529396639897822</v>
          </cell>
          <cell r="W407">
            <v>0.69248153252591638</v>
          </cell>
          <cell r="X407">
            <v>2115573.7599999998</v>
          </cell>
          <cell r="Y407">
            <v>624.47199999999998</v>
          </cell>
          <cell r="Z407">
            <v>3387.7800125546059</v>
          </cell>
          <cell r="AA407">
            <v>0.46797060192120843</v>
          </cell>
          <cell r="AB407">
            <v>1.1289347843920616</v>
          </cell>
          <cell r="AC407">
            <v>1441155.4</v>
          </cell>
          <cell r="AD407">
            <v>605.02499999999998</v>
          </cell>
          <cell r="AE407">
            <v>2381.9766125366718</v>
          </cell>
          <cell r="AF407">
            <v>0.45025709752348958</v>
          </cell>
          <cell r="AG407">
            <v>0.80363259743046234</v>
          </cell>
          <cell r="AH407">
            <v>993724.08</v>
          </cell>
          <cell r="AI407">
            <v>630.10000000000014</v>
          </cell>
          <cell r="AJ407">
            <v>1577.0894778606566</v>
          </cell>
          <cell r="AK407">
            <v>0.24366403757679189</v>
          </cell>
          <cell r="AL407">
            <v>1.4745237061943715</v>
          </cell>
          <cell r="AM407">
            <v>799029.36</v>
          </cell>
          <cell r="AN407">
            <v>578.82999999999993</v>
          </cell>
          <cell r="AO407">
            <v>1380.4214708981913</v>
          </cell>
          <cell r="AP407">
            <v>0.98970431839119455</v>
          </cell>
          <cell r="AQ407">
            <v>2.2828398257356803</v>
          </cell>
          <cell r="AR407">
            <v>401581.96</v>
          </cell>
          <cell r="AS407">
            <v>580.28000000000009</v>
          </cell>
          <cell r="AT407">
            <v>692.04859722892388</v>
          </cell>
          <cell r="AU407">
            <v>0.64991340441481782</v>
          </cell>
          <cell r="AV407">
            <v>0.42501477419207878</v>
          </cell>
          <cell r="AW407">
            <v>243395.78</v>
          </cell>
          <cell r="AX407">
            <v>564.79</v>
          </cell>
          <cell r="AY407">
            <v>430.94916694700686</v>
          </cell>
          <cell r="AZ407">
            <v>-0.13630935394606652</v>
          </cell>
          <cell r="BA407">
            <v>281808.98</v>
          </cell>
        </row>
        <row r="408">
          <cell r="B408" t="str">
            <v>39003</v>
          </cell>
          <cell r="C408" t="str">
            <v>Naches Valley</v>
          </cell>
          <cell r="D408">
            <v>1573368.3</v>
          </cell>
          <cell r="E408">
            <v>1317.1100000000001</v>
          </cell>
          <cell r="F408">
            <v>1194.5610465336988</v>
          </cell>
          <cell r="G408">
            <v>9.6582322286573749E-2</v>
          </cell>
          <cell r="H408">
            <v>0.67922191566430568</v>
          </cell>
          <cell r="I408">
            <v>1434792.69</v>
          </cell>
          <cell r="J408">
            <v>1305.78</v>
          </cell>
          <cell r="K408">
            <v>1098.8012452327343</v>
          </cell>
          <cell r="L408">
            <v>0.53132316793400636</v>
          </cell>
          <cell r="M408">
            <v>0.54393760738574948</v>
          </cell>
          <cell r="N408">
            <v>936962.7</v>
          </cell>
          <cell r="O408">
            <v>1325.1000000000001</v>
          </cell>
          <cell r="P408">
            <v>707.08829522300198</v>
          </cell>
          <cell r="Q408">
            <v>8.2376076558431273E-3</v>
          </cell>
          <cell r="R408">
            <v>-4.1375364561710912E-2</v>
          </cell>
          <cell r="S408">
            <v>929307.43</v>
          </cell>
          <cell r="T408">
            <v>1338.5299999999997</v>
          </cell>
          <cell r="U408">
            <v>694.27463710189556</v>
          </cell>
          <cell r="V408">
            <v>-4.9207619157258395E-2</v>
          </cell>
          <cell r="W408">
            <v>-1.5849003956714902E-2</v>
          </cell>
          <cell r="X408">
            <v>977403.11</v>
          </cell>
          <cell r="Y408">
            <v>1376.0471111111106</v>
          </cell>
          <cell r="Z408">
            <v>710.29770863788281</v>
          </cell>
          <cell r="AA408">
            <v>3.5085067857796512E-2</v>
          </cell>
          <cell r="AB408">
            <v>-6.4859731510927374E-2</v>
          </cell>
          <cell r="AC408">
            <v>944273.22</v>
          </cell>
          <cell r="AD408">
            <v>1395.2361111111118</v>
          </cell>
          <cell r="AE408">
            <v>676.7838163592379</v>
          </cell>
          <cell r="AF408">
            <v>-9.6557087404969349E-2</v>
          </cell>
          <cell r="AG408">
            <v>5.1649810037790372E-2</v>
          </cell>
          <cell r="AH408">
            <v>1045194.12</v>
          </cell>
          <cell r="AI408">
            <v>1406.4</v>
          </cell>
          <cell r="AJ408">
            <v>743.16988054607498</v>
          </cell>
          <cell r="AK408">
            <v>0.1640467763669243</v>
          </cell>
          <cell r="AL408">
            <v>0.81876031541504424</v>
          </cell>
          <cell r="AM408">
            <v>897897.01</v>
          </cell>
          <cell r="AN408">
            <v>1441.1255555555556</v>
          </cell>
          <cell r="AO408">
            <v>623.05259006656058</v>
          </cell>
          <cell r="AP408">
            <v>0.56244607376649347</v>
          </cell>
          <cell r="AQ408">
            <v>0.36068038246354012</v>
          </cell>
          <cell r="AR408">
            <v>574673.92000000004</v>
          </cell>
          <cell r="AS408">
            <v>1441.3600000000004</v>
          </cell>
          <cell r="AT408">
            <v>398.70255869456616</v>
          </cell>
          <cell r="AU408">
            <v>-0.12913449922567188</v>
          </cell>
          <cell r="AV408">
            <v>1.1211094404099173</v>
          </cell>
          <cell r="AW408">
            <v>659888.26</v>
          </cell>
          <cell r="AX408">
            <v>1463.59</v>
          </cell>
          <cell r="AY408">
            <v>450.8696151244543</v>
          </cell>
          <cell r="AZ408">
            <v>1.4356337902051897</v>
          </cell>
          <cell r="BA408">
            <v>270930.82</v>
          </cell>
        </row>
        <row r="409">
          <cell r="B409" t="str">
            <v>39007</v>
          </cell>
          <cell r="C409" t="str">
            <v>Yakima</v>
          </cell>
          <cell r="D409">
            <v>24588570.02</v>
          </cell>
          <cell r="E409">
            <v>16493.869999999995</v>
          </cell>
          <cell r="F409">
            <v>1490.7702085683959</v>
          </cell>
          <cell r="G409">
            <v>0.55138532961917686</v>
          </cell>
          <cell r="H409">
            <v>1.0789715582019557</v>
          </cell>
          <cell r="I409">
            <v>15849427.960000001</v>
          </cell>
          <cell r="J409">
            <v>16363.1</v>
          </cell>
          <cell r="K409">
            <v>968.60790192567424</v>
          </cell>
          <cell r="L409">
            <v>0.34007426685689174</v>
          </cell>
          <cell r="M409">
            <v>-0.17629972385696263</v>
          </cell>
          <cell r="N409">
            <v>11827275.810000001</v>
          </cell>
          <cell r="O409">
            <v>15964.279999999997</v>
          </cell>
          <cell r="P409">
            <v>740.85870518432421</v>
          </cell>
          <cell r="Q409">
            <v>-0.38533236812687682</v>
          </cell>
          <cell r="R409">
            <v>-0.53302038363541504</v>
          </cell>
          <cell r="S409">
            <v>19241741.710000001</v>
          </cell>
          <cell r="T409">
            <v>15545.140000000001</v>
          </cell>
          <cell r="U409">
            <v>1237.7979040394619</v>
          </cell>
          <cell r="V409">
            <v>-0.24027296680399032</v>
          </cell>
          <cell r="W409">
            <v>-0.32648214944419918</v>
          </cell>
          <cell r="X409">
            <v>25327177.879999999</v>
          </cell>
          <cell r="Y409">
            <v>15345.115666666665</v>
          </cell>
          <cell r="Z409">
            <v>1650.5042014780513</v>
          </cell>
          <cell r="AA409">
            <v>-0.11347389111263452</v>
          </cell>
          <cell r="AB409">
            <v>-1.023935189150661E-3</v>
          </cell>
          <cell r="AC409">
            <v>28569015.199999999</v>
          </cell>
          <cell r="AD409">
            <v>15232.197222222248</v>
          </cell>
          <cell r="AE409">
            <v>1875.5675746057614</v>
          </cell>
          <cell r="AF409">
            <v>0.1268433662541695</v>
          </cell>
          <cell r="AG409">
            <v>1.1411817685612675</v>
          </cell>
          <cell r="AH409">
            <v>25353137.850000001</v>
          </cell>
          <cell r="AI409">
            <v>15324.929999999998</v>
          </cell>
          <cell r="AJ409">
            <v>1654.3721798402996</v>
          </cell>
          <cell r="AK409">
            <v>0.90015918155416896</v>
          </cell>
          <cell r="AL409">
            <v>1.1681384611992331</v>
          </cell>
          <cell r="AM409">
            <v>13342638.92</v>
          </cell>
          <cell r="AN409">
            <v>14374.248888888887</v>
          </cell>
          <cell r="AO409">
            <v>928.23207829062221</v>
          </cell>
          <cell r="AP409">
            <v>0.141029910676157</v>
          </cell>
          <cell r="AQ409">
            <v>0.22745178517243211</v>
          </cell>
          <cell r="AR409">
            <v>11693504.960000001</v>
          </cell>
          <cell r="AS409">
            <v>14487.22</v>
          </cell>
          <cell r="AT409">
            <v>807.16003208345023</v>
          </cell>
          <cell r="AU409">
            <v>7.5740235805968323E-2</v>
          </cell>
          <cell r="AV409">
            <v>-1.5301393863253682E-2</v>
          </cell>
          <cell r="AW409">
            <v>10870193.91</v>
          </cell>
          <cell r="AX409">
            <v>13963.98</v>
          </cell>
          <cell r="AY409">
            <v>778.44525056609939</v>
          </cell>
          <cell r="AZ409">
            <v>-8.4631611460560086E-2</v>
          </cell>
          <cell r="BA409">
            <v>11875212.26</v>
          </cell>
        </row>
        <row r="410">
          <cell r="B410" t="str">
            <v>39090</v>
          </cell>
          <cell r="C410" t="str">
            <v>East Valley</v>
          </cell>
          <cell r="D410">
            <v>4247883.55</v>
          </cell>
          <cell r="E410">
            <v>3123.98</v>
          </cell>
          <cell r="F410">
            <v>1359.7665638064263</v>
          </cell>
          <cell r="G410">
            <v>9.4807052235222733E-2</v>
          </cell>
          <cell r="H410">
            <v>0.56404529416717131</v>
          </cell>
          <cell r="I410">
            <v>3880029.4</v>
          </cell>
          <cell r="J410">
            <v>3049.6660000000002</v>
          </cell>
          <cell r="K410">
            <v>1272.2801119860337</v>
          </cell>
          <cell r="L410">
            <v>0.42860359820840033</v>
          </cell>
          <cell r="M410">
            <v>1.7103920438608783E-3</v>
          </cell>
          <cell r="N410">
            <v>2715959.42</v>
          </cell>
          <cell r="O410">
            <v>3010.54</v>
          </cell>
          <cell r="P410">
            <v>902.15025211423858</v>
          </cell>
          <cell r="Q410">
            <v>-0.29881851529696735</v>
          </cell>
          <cell r="R410">
            <v>-0.22791357788158356</v>
          </cell>
          <cell r="S410">
            <v>3873404.36</v>
          </cell>
          <cell r="T410">
            <v>2871.9600000000005</v>
          </cell>
          <cell r="U410">
            <v>1348.697182412011</v>
          </cell>
          <cell r="V410">
            <v>0.10112209030364476</v>
          </cell>
          <cell r="W410">
            <v>0.32147748221656269</v>
          </cell>
          <cell r="X410">
            <v>3517688.36</v>
          </cell>
          <cell r="Y410">
            <v>2790.3842222222224</v>
          </cell>
          <cell r="Z410">
            <v>1260.6465919587815</v>
          </cell>
          <cell r="AA410">
            <v>0.20011894580386888</v>
          </cell>
          <cell r="AB410">
            <v>1.0511700903716683</v>
          </cell>
          <cell r="AC410">
            <v>2931116.43</v>
          </cell>
          <cell r="AD410">
            <v>2773.9522222222231</v>
          </cell>
          <cell r="AE410">
            <v>1056.6571430173633</v>
          </cell>
          <cell r="AF410">
            <v>0.70913899621653309</v>
          </cell>
          <cell r="AG410">
            <v>1.0369884832370362</v>
          </cell>
          <cell r="AH410">
            <v>1714966.68</v>
          </cell>
          <cell r="AI410">
            <v>2718.7999999999997</v>
          </cell>
          <cell r="AJ410">
            <v>630.78074150360453</v>
          </cell>
          <cell r="AK410">
            <v>0.19182143040809033</v>
          </cell>
          <cell r="AL410">
            <v>1.5927680262524451</v>
          </cell>
          <cell r="AM410">
            <v>1438946</v>
          </cell>
          <cell r="AN410">
            <v>2679.4455555555555</v>
          </cell>
          <cell r="AO410">
            <v>537.03125149025436</v>
          </cell>
          <cell r="AP410">
            <v>1.1754668611426613</v>
          </cell>
          <cell r="AQ410">
            <v>2.2010471176002731</v>
          </cell>
          <cell r="AR410">
            <v>661442.39</v>
          </cell>
          <cell r="AS410">
            <v>2656.7100000000005</v>
          </cell>
          <cell r="AT410">
            <v>248.97048981635177</v>
          </cell>
          <cell r="AU410">
            <v>0.47142996051841818</v>
          </cell>
          <cell r="AV410">
            <v>-0.29881728742854774</v>
          </cell>
          <cell r="AW410">
            <v>449523.53</v>
          </cell>
          <cell r="AX410">
            <v>2619.62</v>
          </cell>
          <cell r="AY410">
            <v>171.59875478122783</v>
          </cell>
          <cell r="AZ410">
            <v>-0.52346850928303124</v>
          </cell>
          <cell r="BA410">
            <v>943323.87</v>
          </cell>
        </row>
        <row r="411">
          <cell r="B411" t="str">
            <v>39119</v>
          </cell>
          <cell r="C411" t="str">
            <v>Selah</v>
          </cell>
          <cell r="D411">
            <v>5589995.5899999999</v>
          </cell>
          <cell r="E411">
            <v>3599.8300000000004</v>
          </cell>
          <cell r="F411">
            <v>1552.8498817999737</v>
          </cell>
          <cell r="G411">
            <v>0.15155083201529057</v>
          </cell>
          <cell r="H411">
            <v>0.31638823757906354</v>
          </cell>
          <cell r="I411">
            <v>4854319.4400000004</v>
          </cell>
          <cell r="J411">
            <v>3463.4049999999997</v>
          </cell>
          <cell r="K411">
            <v>1401.6031737553076</v>
          </cell>
          <cell r="L411">
            <v>0.14314383784109341</v>
          </cell>
          <cell r="M411">
            <v>0.32181490561919129</v>
          </cell>
          <cell r="N411">
            <v>4246464.25</v>
          </cell>
          <cell r="O411">
            <v>3411.5399999999995</v>
          </cell>
          <cell r="P411">
            <v>1244.7352954970484</v>
          </cell>
          <cell r="Q411">
            <v>0.15629797569090745</v>
          </cell>
          <cell r="R411">
            <v>0.19816792050711785</v>
          </cell>
          <cell r="S411">
            <v>3672465.35</v>
          </cell>
          <cell r="T411">
            <v>3309.6699999999996</v>
          </cell>
          <cell r="U411">
            <v>1109.6167744820482</v>
          </cell>
          <cell r="V411">
            <v>3.6210341708150441E-2</v>
          </cell>
          <cell r="W411">
            <v>0.1324691601916779</v>
          </cell>
          <cell r="X411">
            <v>3544131.15</v>
          </cell>
          <cell r="Y411">
            <v>3287.9307777777781</v>
          </cell>
          <cell r="Z411">
            <v>1077.9214617150124</v>
          </cell>
          <cell r="AA411">
            <v>9.2895056736114728E-2</v>
          </cell>
          <cell r="AB411">
            <v>-2.576514753100069E-2</v>
          </cell>
          <cell r="AC411">
            <v>3242883.32</v>
          </cell>
          <cell r="AD411">
            <v>3339.1761111111114</v>
          </cell>
          <cell r="AE411">
            <v>971.16270963046929</v>
          </cell>
          <cell r="AF411">
            <v>-0.10857419798520193</v>
          </cell>
          <cell r="AG411">
            <v>0.12388634988178462</v>
          </cell>
          <cell r="AH411">
            <v>3637861.18</v>
          </cell>
          <cell r="AI411">
            <v>3284.1200000000003</v>
          </cell>
          <cell r="AJ411">
            <v>1107.712623168459</v>
          </cell>
          <cell r="AK411">
            <v>0.26077386064165958</v>
          </cell>
          <cell r="AL411">
            <v>0.17114073557076542</v>
          </cell>
          <cell r="AM411">
            <v>2885419.26</v>
          </cell>
          <cell r="AN411">
            <v>3258.0444444444438</v>
          </cell>
          <cell r="AO411">
            <v>885.62918928873501</v>
          </cell>
          <cell r="AP411">
            <v>-7.1093736846095587E-2</v>
          </cell>
          <cell r="AQ411">
            <v>0.35711611317465741</v>
          </cell>
          <cell r="AR411">
            <v>3106254.5</v>
          </cell>
          <cell r="AS411">
            <v>3313.9700000000003</v>
          </cell>
          <cell r="AT411">
            <v>937.32124913623227</v>
          </cell>
          <cell r="AU411">
            <v>0.46098284294785263</v>
          </cell>
          <cell r="AV411">
            <v>0.49822710732433584</v>
          </cell>
          <cell r="AW411">
            <v>2126140.2999999998</v>
          </cell>
          <cell r="AX411">
            <v>3328.1</v>
          </cell>
          <cell r="AY411">
            <v>638.84507677052966</v>
          </cell>
          <cell r="AZ411">
            <v>2.5492609003768155E-2</v>
          </cell>
          <cell r="BA411">
            <v>2073286.81</v>
          </cell>
        </row>
        <row r="412">
          <cell r="B412" t="str">
            <v>39120</v>
          </cell>
          <cell r="C412" t="str">
            <v>Mabton</v>
          </cell>
          <cell r="D412">
            <v>2123364.13</v>
          </cell>
          <cell r="E412">
            <v>948.33000000000015</v>
          </cell>
          <cell r="F412">
            <v>2239.0561618845754</v>
          </cell>
          <cell r="G412">
            <v>0.13910743057307506</v>
          </cell>
          <cell r="H412">
            <v>5.1047383639047872E-2</v>
          </cell>
          <cell r="I412">
            <v>1864059.59</v>
          </cell>
          <cell r="J412">
            <v>946.53000000000009</v>
          </cell>
          <cell r="K412">
            <v>1969.3613408978056</v>
          </cell>
          <cell r="L412">
            <v>-7.730618251671395E-2</v>
          </cell>
          <cell r="M412">
            <v>-0.10575557752855363</v>
          </cell>
          <cell r="N412">
            <v>2020236.35</v>
          </cell>
          <cell r="O412">
            <v>920.25</v>
          </cell>
          <cell r="P412">
            <v>2195.3125237707145</v>
          </cell>
          <cell r="Q412">
            <v>-3.0832974571605415E-2</v>
          </cell>
          <cell r="R412">
            <v>3.8421153531387046E-4</v>
          </cell>
          <cell r="S412">
            <v>2084507.93</v>
          </cell>
          <cell r="T412">
            <v>902.62</v>
          </cell>
          <cell r="U412">
            <v>2309.3970109237553</v>
          </cell>
          <cell r="V412">
            <v>3.2210326277991717E-2</v>
          </cell>
          <cell r="W412">
            <v>5.9746705276579022E-3</v>
          </cell>
          <cell r="X412">
            <v>2019460.45</v>
          </cell>
          <cell r="Y412">
            <v>938.89566666666678</v>
          </cell>
          <cell r="Z412">
            <v>2150.8890941734026</v>
          </cell>
          <cell r="AA412">
            <v>-2.54169669518188E-2</v>
          </cell>
          <cell r="AB412">
            <v>-2.8914575863655183E-2</v>
          </cell>
          <cell r="AC412">
            <v>2072127.65</v>
          </cell>
          <cell r="AD412">
            <v>937.36555555555526</v>
          </cell>
          <cell r="AE412">
            <v>2210.5865078132692</v>
          </cell>
          <cell r="AF412">
            <v>-3.5888259832484353E-3</v>
          </cell>
          <cell r="AG412">
            <v>-7.9518267842545787E-2</v>
          </cell>
          <cell r="AH412">
            <v>2079590.94</v>
          </cell>
          <cell r="AI412">
            <v>959.04</v>
          </cell>
          <cell r="AJ412">
            <v>2168.4089714714714</v>
          </cell>
          <cell r="AK412">
            <v>-7.6202920881757216E-2</v>
          </cell>
          <cell r="AL412">
            <v>-1.0406832277415159E-3</v>
          </cell>
          <cell r="AM412">
            <v>2251133.92</v>
          </cell>
          <cell r="AN412">
            <v>914.90888888888878</v>
          </cell>
          <cell r="AO412">
            <v>2460.5006545885567</v>
          </cell>
          <cell r="AP412">
            <v>8.1362281125371694E-2</v>
          </cell>
          <cell r="AQ412">
            <v>-1.4814785541592343E-2</v>
          </cell>
          <cell r="AR412">
            <v>2081757.39</v>
          </cell>
          <cell r="AS412">
            <v>913.01</v>
          </cell>
          <cell r="AT412">
            <v>2280.1036023701822</v>
          </cell>
          <cell r="AU412">
            <v>-8.8940652310225521E-2</v>
          </cell>
          <cell r="AV412">
            <v>-3.5240599782498862E-2</v>
          </cell>
          <cell r="AW412">
            <v>2284985.4900000002</v>
          </cell>
          <cell r="AX412">
            <v>912.81</v>
          </cell>
          <cell r="AY412">
            <v>2503.2432707792427</v>
          </cell>
          <cell r="AZ412">
            <v>5.8942430769078846E-2</v>
          </cell>
          <cell r="BA412">
            <v>2157799.54</v>
          </cell>
        </row>
        <row r="413">
          <cell r="B413" t="str">
            <v>39200</v>
          </cell>
          <cell r="C413" t="str">
            <v>Grandview</v>
          </cell>
          <cell r="D413">
            <v>7462491.6399999997</v>
          </cell>
          <cell r="E413">
            <v>3694.87</v>
          </cell>
          <cell r="F413">
            <v>2019.6899051928756</v>
          </cell>
          <cell r="G413">
            <v>0.15317326061096015</v>
          </cell>
          <cell r="H413">
            <v>0.27193849256151031</v>
          </cell>
          <cell r="I413">
            <v>6471266.6299999999</v>
          </cell>
          <cell r="J413">
            <v>3645.71</v>
          </cell>
          <cell r="K413">
            <v>1775.0360368762188</v>
          </cell>
          <cell r="L413">
            <v>0.10298992875331453</v>
          </cell>
          <cell r="M413">
            <v>-6.0866000109173646E-2</v>
          </cell>
          <cell r="N413">
            <v>5867022.4100000001</v>
          </cell>
          <cell r="O413">
            <v>3578.3399999999997</v>
          </cell>
          <cell r="P413">
            <v>1639.5933337804681</v>
          </cell>
          <cell r="Q413">
            <v>-0.14855614234636844</v>
          </cell>
          <cell r="R413">
            <v>-0.16070492368823419</v>
          </cell>
          <cell r="S413">
            <v>6890674.4199999999</v>
          </cell>
          <cell r="T413">
            <v>3493.76</v>
          </cell>
          <cell r="U413">
            <v>1972.2804142242167</v>
          </cell>
          <cell r="V413">
            <v>-1.4268446748027271E-2</v>
          </cell>
          <cell r="W413">
            <v>0.10834657409778503</v>
          </cell>
          <cell r="X413">
            <v>6990416.8099999996</v>
          </cell>
          <cell r="Y413">
            <v>3479.5147777777775</v>
          </cell>
          <cell r="Z413">
            <v>2009.0205837448664</v>
          </cell>
          <cell r="AA413">
            <v>0.12438987109756183</v>
          </cell>
          <cell r="AB413">
            <v>0.18120602822477783</v>
          </cell>
          <cell r="AC413">
            <v>6217075.5800000001</v>
          </cell>
          <cell r="AD413">
            <v>3535.8761111111089</v>
          </cell>
          <cell r="AE413">
            <v>1758.2843359425153</v>
          </cell>
          <cell r="AF413">
            <v>5.0530655413816093E-2</v>
          </cell>
          <cell r="AG413">
            <v>0.52308687449625679</v>
          </cell>
          <cell r="AH413">
            <v>5918033.4699999997</v>
          </cell>
          <cell r="AI413">
            <v>3517.6499999999996</v>
          </cell>
          <cell r="AJ413">
            <v>1682.3826901482525</v>
          </cell>
          <cell r="AK413">
            <v>0.44982620606753776</v>
          </cell>
          <cell r="AL413">
            <v>0.87988799920627114</v>
          </cell>
          <cell r="AM413">
            <v>4081891.64</v>
          </cell>
          <cell r="AN413">
            <v>3278.7544444444447</v>
          </cell>
          <cell r="AO413">
            <v>1244.9519197500133</v>
          </cell>
          <cell r="AP413">
            <v>0.296629893527183</v>
          </cell>
          <cell r="AQ413">
            <v>0.58945935713649433</v>
          </cell>
          <cell r="AR413">
            <v>3148077.69</v>
          </cell>
          <cell r="AS413">
            <v>3376.7799999999997</v>
          </cell>
          <cell r="AT413">
            <v>932.2720728030846</v>
          </cell>
          <cell r="AU413">
            <v>0.2258388959495112</v>
          </cell>
          <cell r="AV413">
            <v>0.42695257606155107</v>
          </cell>
          <cell r="AW413">
            <v>2568100.67</v>
          </cell>
          <cell r="AX413">
            <v>3171.85</v>
          </cell>
          <cell r="AY413">
            <v>809.65388338036166</v>
          </cell>
          <cell r="AZ413">
            <v>0.16406208089543534</v>
          </cell>
          <cell r="BA413">
            <v>2206154.39</v>
          </cell>
        </row>
        <row r="414">
          <cell r="B414" t="str">
            <v>39201</v>
          </cell>
          <cell r="C414" t="str">
            <v>Sunnyside</v>
          </cell>
          <cell r="D414">
            <v>13822729.710000001</v>
          </cell>
          <cell r="E414">
            <v>6760.82</v>
          </cell>
          <cell r="F414">
            <v>2044.5344958155965</v>
          </cell>
          <cell r="G414">
            <v>0.30730417010171363</v>
          </cell>
          <cell r="H414">
            <v>0.71923768846086034</v>
          </cell>
          <cell r="I414">
            <v>10573461.039999999</v>
          </cell>
          <cell r="J414">
            <v>6670.6670000000004</v>
          </cell>
          <cell r="K414">
            <v>1585.068035925043</v>
          </cell>
          <cell r="L414">
            <v>0.31510151025303973</v>
          </cell>
          <cell r="M414">
            <v>0.23436508644880608</v>
          </cell>
          <cell r="N414">
            <v>8040034.1399999997</v>
          </cell>
          <cell r="O414">
            <v>6539.6599999999989</v>
          </cell>
          <cell r="P414">
            <v>1229.4269335103049</v>
          </cell>
          <cell r="Q414">
            <v>-6.1391780919405302E-2</v>
          </cell>
          <cell r="R414">
            <v>-0.10355593865963061</v>
          </cell>
          <cell r="S414">
            <v>8565910.6500000004</v>
          </cell>
          <cell r="T414">
            <v>6516.9400000000005</v>
          </cell>
          <cell r="U414">
            <v>1314.4068611955918</v>
          </cell>
          <cell r="V414">
            <v>-4.4921999278385638E-2</v>
          </cell>
          <cell r="W414">
            <v>-0.13339951393342697</v>
          </cell>
          <cell r="X414">
            <v>8968807.4100000001</v>
          </cell>
          <cell r="Y414">
            <v>6359.4381111111106</v>
          </cell>
          <cell r="Z414">
            <v>1410.3144418262111</v>
          </cell>
          <cell r="AA414">
            <v>-9.2639045803789496E-2</v>
          </cell>
          <cell r="AB414">
            <v>-1.1172701768715997E-2</v>
          </cell>
          <cell r="AC414">
            <v>9884497.8599999994</v>
          </cell>
          <cell r="AD414">
            <v>6279.6366666666681</v>
          </cell>
          <cell r="AE414">
            <v>1574.0556953666635</v>
          </cell>
          <cell r="AF414">
            <v>8.9783832617352163E-2</v>
          </cell>
          <cell r="AG414">
            <v>0.49709753021747249</v>
          </cell>
          <cell r="AH414">
            <v>9070145.4399999995</v>
          </cell>
          <cell r="AI414">
            <v>6042.9700000000012</v>
          </cell>
          <cell r="AJ414">
            <v>1500.9416627916401</v>
          </cell>
          <cell r="AK414">
            <v>0.37375641426232964</v>
          </cell>
          <cell r="AL414">
            <v>0.40537128724465293</v>
          </cell>
          <cell r="AM414">
            <v>6602440.8300000001</v>
          </cell>
          <cell r="AN414">
            <v>5653.4955555555553</v>
          </cell>
          <cell r="AO414">
            <v>1167.8510693285925</v>
          </cell>
          <cell r="AP414">
            <v>2.3013448857525189E-2</v>
          </cell>
          <cell r="AQ414">
            <v>-1.9365583093279175E-2</v>
          </cell>
          <cell r="AR414">
            <v>6453914.0099999998</v>
          </cell>
          <cell r="AS414">
            <v>5712.87</v>
          </cell>
          <cell r="AT414">
            <v>1129.7148386012634</v>
          </cell>
          <cell r="AU414">
            <v>-4.1425684088642396E-2</v>
          </cell>
          <cell r="AV414">
            <v>-0.2275722001737864</v>
          </cell>
          <cell r="AW414">
            <v>6732825.9299999997</v>
          </cell>
          <cell r="AX414">
            <v>5475.87</v>
          </cell>
          <cell r="AY414">
            <v>1229.5445162138619</v>
          </cell>
          <cell r="AZ414">
            <v>-0.19419101158387136</v>
          </cell>
          <cell r="BA414">
            <v>8355362.1600000001</v>
          </cell>
        </row>
        <row r="415">
          <cell r="B415" t="str">
            <v>39202</v>
          </cell>
          <cell r="C415" t="str">
            <v>Toppenish</v>
          </cell>
          <cell r="D415">
            <v>7096092.1900000004</v>
          </cell>
          <cell r="E415">
            <v>4140.7299999999996</v>
          </cell>
          <cell r="F415">
            <v>1713.7297505512315</v>
          </cell>
          <cell r="G415">
            <v>0.10368772226056819</v>
          </cell>
          <cell r="H415">
            <v>0.14285131478689167</v>
          </cell>
          <cell r="I415">
            <v>6429438.3700000001</v>
          </cell>
          <cell r="J415">
            <v>4143.924</v>
          </cell>
          <cell r="K415">
            <v>1551.5338529374574</v>
          </cell>
          <cell r="L415">
            <v>3.5484305693016839E-2</v>
          </cell>
          <cell r="M415">
            <v>9.175426480329614E-2</v>
          </cell>
          <cell r="N415">
            <v>6209112.3300000001</v>
          </cell>
          <cell r="O415">
            <v>4046.2899999999995</v>
          </cell>
          <cell r="P415">
            <v>1534.5198515183047</v>
          </cell>
          <cell r="Q415">
            <v>5.4341682245603526E-2</v>
          </cell>
          <cell r="R415">
            <v>-5.620063339541586E-2</v>
          </cell>
          <cell r="S415">
            <v>5889089.3099999996</v>
          </cell>
          <cell r="T415">
            <v>3795.1500000000005</v>
          </cell>
          <cell r="U415">
            <v>1551.7408560926442</v>
          </cell>
          <cell r="V415">
            <v>-0.10484486908037191</v>
          </cell>
          <cell r="W415">
            <v>-5.7906199470457949E-2</v>
          </cell>
          <cell r="X415">
            <v>6578847.7400000002</v>
          </cell>
          <cell r="Y415">
            <v>3684.1477777777782</v>
          </cell>
          <cell r="Z415">
            <v>1785.7176576039144</v>
          </cell>
          <cell r="AA415">
            <v>5.2436352078652576E-2</v>
          </cell>
          <cell r="AB415">
            <v>0.31809467755596621</v>
          </cell>
          <cell r="AC415">
            <v>6251064.71</v>
          </cell>
          <cell r="AD415">
            <v>3616.3727777777785</v>
          </cell>
          <cell r="AE415">
            <v>1728.5454498529907</v>
          </cell>
          <cell r="AF415">
            <v>0.25242222482396726</v>
          </cell>
          <cell r="AG415">
            <v>1.027371209625759</v>
          </cell>
          <cell r="AH415">
            <v>4991179.96</v>
          </cell>
          <cell r="AI415">
            <v>3606.77</v>
          </cell>
          <cell r="AJ415">
            <v>1383.8364963665551</v>
          </cell>
          <cell r="AK415">
            <v>0.61876016685244772</v>
          </cell>
          <cell r="AL415">
            <v>0.90393916226210802</v>
          </cell>
          <cell r="AM415">
            <v>3083335.05</v>
          </cell>
          <cell r="AN415">
            <v>3285.4711111111114</v>
          </cell>
          <cell r="AO415">
            <v>938.47577584002818</v>
          </cell>
          <cell r="AP415">
            <v>0.17617124590121863</v>
          </cell>
          <cell r="AQ415">
            <v>0.36405252678158584</v>
          </cell>
          <cell r="AR415">
            <v>2621501.81</v>
          </cell>
          <cell r="AS415">
            <v>3245.26</v>
          </cell>
          <cell r="AT415">
            <v>807.7940781324146</v>
          </cell>
          <cell r="AU415">
            <v>0.15973973308317599</v>
          </cell>
          <cell r="AV415">
            <v>0.12461175235243499</v>
          </cell>
          <cell r="AW415">
            <v>2260422.52</v>
          </cell>
          <cell r="AX415">
            <v>3108.87</v>
          </cell>
          <cell r="AY415">
            <v>727.08814456699702</v>
          </cell>
          <cell r="AZ415">
            <v>-3.0289538013285981E-2</v>
          </cell>
          <cell r="BA415">
            <v>2331028.29</v>
          </cell>
        </row>
        <row r="416">
          <cell r="B416" t="str">
            <v>39203</v>
          </cell>
          <cell r="C416" t="str">
            <v>Highland</v>
          </cell>
          <cell r="D416">
            <v>1934513.26</v>
          </cell>
          <cell r="E416">
            <v>1171.7600000000002</v>
          </cell>
          <cell r="F416">
            <v>1650.9466614323749</v>
          </cell>
          <cell r="G416">
            <v>0.23639604419123353</v>
          </cell>
          <cell r="H416">
            <v>0.28858932894950867</v>
          </cell>
          <cell r="I416">
            <v>1564638.83</v>
          </cell>
          <cell r="J416">
            <v>1193.248</v>
          </cell>
          <cell r="K416">
            <v>1311.2436224489795</v>
          </cell>
          <cell r="L416">
            <v>4.2214050266083172E-2</v>
          </cell>
          <cell r="M416">
            <v>5.8769778620766669E-2</v>
          </cell>
          <cell r="N416">
            <v>1501264.38</v>
          </cell>
          <cell r="O416">
            <v>1216.4800000000002</v>
          </cell>
          <cell r="P416">
            <v>1234.105270945679</v>
          </cell>
          <cell r="Q416">
            <v>1.5885151759810492E-2</v>
          </cell>
          <cell r="R416">
            <v>0.1739135779240395</v>
          </cell>
          <cell r="S416">
            <v>1477789.47</v>
          </cell>
          <cell r="T416">
            <v>1240.78</v>
          </cell>
          <cell r="U416">
            <v>1191.0165138058319</v>
          </cell>
          <cell r="V416">
            <v>0.15555737367602776</v>
          </cell>
          <cell r="W416">
            <v>0.44395937889957554</v>
          </cell>
          <cell r="X416">
            <v>1278854.26</v>
          </cell>
          <cell r="Y416">
            <v>1214.7176666666669</v>
          </cell>
          <cell r="Z416">
            <v>1052.7995888207765</v>
          </cell>
          <cell r="AA416">
            <v>0.24957826568670594</v>
          </cell>
          <cell r="AB416">
            <v>9.435732468199047E-2</v>
          </cell>
          <cell r="AC416">
            <v>1023428.7</v>
          </cell>
          <cell r="AD416">
            <v>1183.7266666666669</v>
          </cell>
          <cell r="AE416">
            <v>864.58194177709925</v>
          </cell>
          <cell r="AF416">
            <v>-0.12421866262167564</v>
          </cell>
          <cell r="AG416">
            <v>3.9655581943641334E-2</v>
          </cell>
          <cell r="AH416">
            <v>1168589.3</v>
          </cell>
          <cell r="AI416">
            <v>1177.5700000000002</v>
          </cell>
          <cell r="AJ416">
            <v>992.3735319344072</v>
          </cell>
          <cell r="AK416">
            <v>0.18711776281494996</v>
          </cell>
          <cell r="AL416">
            <v>1.1746049592761205</v>
          </cell>
          <cell r="AM416">
            <v>984392.06</v>
          </cell>
          <cell r="AN416">
            <v>1107.8566666666668</v>
          </cell>
          <cell r="AO416">
            <v>888.55543286285524</v>
          </cell>
          <cell r="AP416">
            <v>0.83183592006878404</v>
          </cell>
          <cell r="AQ416">
            <v>0.85776413527591167</v>
          </cell>
          <cell r="AR416">
            <v>537380.04</v>
          </cell>
          <cell r="AS416">
            <v>1102.79</v>
          </cell>
          <cell r="AT416">
            <v>487.29136100254811</v>
          </cell>
          <cell r="AU416">
            <v>1.4154223597795798E-2</v>
          </cell>
          <cell r="AV416">
            <v>-6.6780370637062145E-2</v>
          </cell>
          <cell r="AW416">
            <v>529880</v>
          </cell>
          <cell r="AX416">
            <v>1112</v>
          </cell>
          <cell r="AY416">
            <v>476.51079136690646</v>
          </cell>
          <cell r="AZ416">
            <v>-7.9805016191458328E-2</v>
          </cell>
          <cell r="BA416">
            <v>575834.48</v>
          </cell>
        </row>
        <row r="417">
          <cell r="B417" t="str">
            <v>39204</v>
          </cell>
          <cell r="C417" t="str">
            <v>Granger</v>
          </cell>
          <cell r="D417">
            <v>2132894.44</v>
          </cell>
          <cell r="E417">
            <v>1527.1800000000003</v>
          </cell>
          <cell r="F417">
            <v>1396.622821147474</v>
          </cell>
          <cell r="G417">
            <v>0.37851094319116324</v>
          </cell>
          <cell r="H417">
            <v>0.52645627432096009</v>
          </cell>
          <cell r="I417">
            <v>1547245.2</v>
          </cell>
          <cell r="J417">
            <v>1504.0500000000002</v>
          </cell>
          <cell r="K417">
            <v>1028.7192580033907</v>
          </cell>
          <cell r="L417">
            <v>0.1073225655991624</v>
          </cell>
          <cell r="M417">
            <v>0.15184854789470359</v>
          </cell>
          <cell r="N417">
            <v>1397284.99</v>
          </cell>
          <cell r="O417">
            <v>1508.76</v>
          </cell>
          <cell r="P417">
            <v>926.11481614040667</v>
          </cell>
          <cell r="Q417">
            <v>4.021048940824988E-2</v>
          </cell>
          <cell r="R417">
            <v>-0.26098078756303567</v>
          </cell>
          <cell r="S417">
            <v>1343271.39</v>
          </cell>
          <cell r="T417">
            <v>1487.08</v>
          </cell>
          <cell r="U417">
            <v>903.29463781370202</v>
          </cell>
          <cell r="V417">
            <v>-0.28954839432798435</v>
          </cell>
          <cell r="W417">
            <v>-0.3677630097298088</v>
          </cell>
          <cell r="X417">
            <v>1890728.91</v>
          </cell>
          <cell r="Y417">
            <v>1513.4730000000002</v>
          </cell>
          <cell r="Z417">
            <v>1249.2650413981614</v>
          </cell>
          <cell r="AA417">
            <v>-0.11009140492805462</v>
          </cell>
          <cell r="AB417">
            <v>-0.18951875202113547</v>
          </cell>
          <cell r="AC417">
            <v>2124632.71</v>
          </cell>
          <cell r="AD417">
            <v>1526.4499999999998</v>
          </cell>
          <cell r="AE417">
            <v>1391.878351731141</v>
          </cell>
          <cell r="AF417">
            <v>-8.9253376732089523E-2</v>
          </cell>
          <cell r="AG417">
            <v>-5.395270184539655E-2</v>
          </cell>
          <cell r="AH417">
            <v>2332847.2000000002</v>
          </cell>
          <cell r="AI417">
            <v>1499.06</v>
          </cell>
          <cell r="AJ417">
            <v>1556.2066895254361</v>
          </cell>
          <cell r="AK417">
            <v>3.8760149074204941E-2</v>
          </cell>
          <cell r="AL417">
            <v>0.2981514620404917</v>
          </cell>
          <cell r="AM417">
            <v>2245799.67</v>
          </cell>
          <cell r="AN417">
            <v>1401.6355555555556</v>
          </cell>
          <cell r="AO417">
            <v>1602.2707622523528</v>
          </cell>
          <cell r="AP417">
            <v>0.24971242225403939</v>
          </cell>
          <cell r="AQ417">
            <v>0.48329215586540347</v>
          </cell>
          <cell r="AR417">
            <v>1797053.17</v>
          </cell>
          <cell r="AS417">
            <v>1476.5999999999997</v>
          </cell>
          <cell r="AT417">
            <v>1217.0209738588651</v>
          </cell>
          <cell r="AU417">
            <v>0.18690678707511671</v>
          </cell>
          <cell r="AV417">
            <v>0.58461544064267923</v>
          </cell>
          <cell r="AW417">
            <v>1514064.28</v>
          </cell>
          <cell r="AX417">
            <v>1370.7</v>
          </cell>
          <cell r="AY417">
            <v>1104.5920186765886</v>
          </cell>
          <cell r="AZ417">
            <v>0.33507993879420994</v>
          </cell>
          <cell r="BA417">
            <v>1134062.6399999999</v>
          </cell>
        </row>
        <row r="418">
          <cell r="B418" t="str">
            <v>39205</v>
          </cell>
          <cell r="C418" t="str">
            <v>Zillah</v>
          </cell>
          <cell r="D418">
            <v>3065359.3</v>
          </cell>
          <cell r="E418">
            <v>1324.36</v>
          </cell>
          <cell r="F418">
            <v>2314.5967108641157</v>
          </cell>
          <cell r="G418">
            <v>-1.0114050332374332E-2</v>
          </cell>
          <cell r="H418">
            <v>0.1161542829420949</v>
          </cell>
          <cell r="I418">
            <v>3096679.27</v>
          </cell>
          <cell r="J418">
            <v>1331.4899999999998</v>
          </cell>
          <cell r="K418">
            <v>2325.7247669903645</v>
          </cell>
          <cell r="L418">
            <v>0.12755846602011717</v>
          </cell>
          <cell r="M418">
            <v>0.18153959894644445</v>
          </cell>
          <cell r="N418">
            <v>2746358.05</v>
          </cell>
          <cell r="O418">
            <v>1308.9100000000001</v>
          </cell>
          <cell r="P418">
            <v>2098.2023592149189</v>
          </cell>
          <cell r="Q418">
            <v>4.7874353794585565E-2</v>
          </cell>
          <cell r="R418">
            <v>-0.1347328189367813</v>
          </cell>
          <cell r="S418">
            <v>2620884.88</v>
          </cell>
          <cell r="T418">
            <v>1258.6599999999999</v>
          </cell>
          <cell r="U418">
            <v>2082.2818553064371</v>
          </cell>
          <cell r="V418">
            <v>-0.17426437823399893</v>
          </cell>
          <cell r="W418">
            <v>-0.17205884631147608</v>
          </cell>
          <cell r="X418">
            <v>3174000.02</v>
          </cell>
          <cell r="Y418">
            <v>1322.0895555555553</v>
          </cell>
          <cell r="Z418">
            <v>2400.7450982896944</v>
          </cell>
          <cell r="AA418">
            <v>2.6709904046598545E-3</v>
          </cell>
          <cell r="AB418">
            <v>5.0501224282383933E-2</v>
          </cell>
          <cell r="AC418">
            <v>3165544.88</v>
          </cell>
          <cell r="AD418">
            <v>1313.1744444444446</v>
          </cell>
          <cell r="AE418">
            <v>2410.6049987435026</v>
          </cell>
          <cell r="AF418">
            <v>4.7702820102953875E-2</v>
          </cell>
          <cell r="AG418">
            <v>0.54469863091038906</v>
          </cell>
          <cell r="AH418">
            <v>3021414.87</v>
          </cell>
          <cell r="AI418">
            <v>1305.2899999999997</v>
          </cell>
          <cell r="AJ418">
            <v>2314.7460487707717</v>
          </cell>
          <cell r="AK418">
            <v>0.47436715953346126</v>
          </cell>
          <cell r="AL418">
            <v>1.0282775909041026</v>
          </cell>
          <cell r="AM418">
            <v>2049296.1</v>
          </cell>
          <cell r="AN418">
            <v>1299.8244444444442</v>
          </cell>
          <cell r="AO418">
            <v>1576.594523021058</v>
          </cell>
          <cell r="AP418">
            <v>0.37569368511023887</v>
          </cell>
          <cell r="AQ418">
            <v>0.36297409347983556</v>
          </cell>
          <cell r="AR418">
            <v>1489645.64</v>
          </cell>
          <cell r="AS418">
            <v>1245.2</v>
          </cell>
          <cell r="AT418">
            <v>1196.3103437198843</v>
          </cell>
          <cell r="AU418">
            <v>-9.2459475303792258E-3</v>
          </cell>
          <cell r="AV418">
            <v>0.14210893721700715</v>
          </cell>
          <cell r="AW418">
            <v>1503547.36</v>
          </cell>
          <cell r="AX418">
            <v>1238.31</v>
          </cell>
          <cell r="AY418">
            <v>1214.1930211336419</v>
          </cell>
          <cell r="AZ418">
            <v>0.15276736377722497</v>
          </cell>
          <cell r="BA418">
            <v>1304293.83</v>
          </cell>
        </row>
        <row r="419">
          <cell r="B419" t="str">
            <v>39207</v>
          </cell>
          <cell r="C419" t="str">
            <v>Wapato</v>
          </cell>
          <cell r="D419">
            <v>4222362.49</v>
          </cell>
          <cell r="E419">
            <v>3421.0600000000004</v>
          </cell>
          <cell r="F419">
            <v>1234.2263772047258</v>
          </cell>
          <cell r="G419">
            <v>0.24554440907038849</v>
          </cell>
          <cell r="H419">
            <v>0.7619139210358532</v>
          </cell>
          <cell r="I419">
            <v>3389973.46</v>
          </cell>
          <cell r="J419">
            <v>3359.05</v>
          </cell>
          <cell r="K419">
            <v>1009.2060136050371</v>
          </cell>
          <cell r="L419">
            <v>0.41457334496074444</v>
          </cell>
          <cell r="M419">
            <v>-1.1803824627818536E-2</v>
          </cell>
          <cell r="N419">
            <v>2396463.5499999998</v>
          </cell>
          <cell r="O419">
            <v>3393.4999999999995</v>
          </cell>
          <cell r="P419">
            <v>706.19229409164586</v>
          </cell>
          <cell r="Q419">
            <v>-0.30141750592677491</v>
          </cell>
          <cell r="R419">
            <v>-0.36900677654637953</v>
          </cell>
          <cell r="S419">
            <v>3430466.08</v>
          </cell>
          <cell r="T419">
            <v>3421.92</v>
          </cell>
          <cell r="U419">
            <v>1002.4974517230092</v>
          </cell>
          <cell r="V419">
            <v>-9.6752024554053531E-2</v>
          </cell>
          <cell r="W419">
            <v>0.16580983639150834</v>
          </cell>
          <cell r="X419">
            <v>3797922.8</v>
          </cell>
          <cell r="Y419">
            <v>3354.0601111111109</v>
          </cell>
          <cell r="Z419">
            <v>1132.3359373967357</v>
          </cell>
          <cell r="AA419">
            <v>0.29068635422728883</v>
          </cell>
          <cell r="AB419">
            <v>1.196571894750535</v>
          </cell>
          <cell r="AC419">
            <v>2942560.59</v>
          </cell>
          <cell r="AD419">
            <v>3372.2405555555551</v>
          </cell>
          <cell r="AE419">
            <v>872.58323999227025</v>
          </cell>
          <cell r="AF419">
            <v>0.70186342139301849</v>
          </cell>
          <cell r="AG419">
            <v>0.21988701064981087</v>
          </cell>
          <cell r="AH419">
            <v>1729022.76</v>
          </cell>
          <cell r="AI419">
            <v>3322.85</v>
          </cell>
          <cell r="AJ419">
            <v>520.34330770272504</v>
          </cell>
          <cell r="AK419">
            <v>-0.28320510605292737</v>
          </cell>
          <cell r="AL419">
            <v>-0.46685127615576943</v>
          </cell>
          <cell r="AM419">
            <v>2412158.31</v>
          </cell>
          <cell r="AN419">
            <v>3160.3166666666666</v>
          </cell>
          <cell r="AO419">
            <v>763.26474984046956</v>
          </cell>
          <cell r="AP419">
            <v>-0.2562046293209258</v>
          </cell>
          <cell r="AQ419">
            <v>0.15178859190551564</v>
          </cell>
          <cell r="AR419">
            <v>3243040.23</v>
          </cell>
          <cell r="AS419">
            <v>3352.32</v>
          </cell>
          <cell r="AT419">
            <v>967.40174863974789</v>
          </cell>
          <cell r="AU419">
            <v>0.54852885257130546</v>
          </cell>
          <cell r="AV419">
            <v>1.6686610113808464</v>
          </cell>
          <cell r="AW419">
            <v>2094271.75</v>
          </cell>
          <cell r="AX419">
            <v>3198.28</v>
          </cell>
          <cell r="AY419">
            <v>654.81188326225345</v>
          </cell>
          <cell r="AZ419">
            <v>0.72335246253215146</v>
          </cell>
          <cell r="BA419">
            <v>1215231.24</v>
          </cell>
        </row>
        <row r="420">
          <cell r="B420" t="str">
            <v>39208</v>
          </cell>
          <cell r="C420" t="str">
            <v>West Valley</v>
          </cell>
          <cell r="D420">
            <v>7568314.9699999997</v>
          </cell>
          <cell r="E420">
            <v>4980.47</v>
          </cell>
          <cell r="F420">
            <v>1519.5985459203648</v>
          </cell>
          <cell r="G420">
            <v>0.16909211260126489</v>
          </cell>
          <cell r="H420">
            <v>0.45864867918296381</v>
          </cell>
          <cell r="I420">
            <v>6473668.6600000001</v>
          </cell>
          <cell r="J420">
            <v>4887.3500000000004</v>
          </cell>
          <cell r="K420">
            <v>1324.5764391746038</v>
          </cell>
          <cell r="L420">
            <v>0.24767643495380953</v>
          </cell>
          <cell r="M420">
            <v>0.26110902913358119</v>
          </cell>
          <cell r="N420">
            <v>5188579.7300000004</v>
          </cell>
          <cell r="O420">
            <v>4781.0900000000011</v>
          </cell>
          <cell r="P420">
            <v>1085.2294623192618</v>
          </cell>
          <cell r="Q420">
            <v>1.0766087908255591E-2</v>
          </cell>
          <cell r="R420">
            <v>0.17512297432754409</v>
          </cell>
          <cell r="S420">
            <v>5133314.0199999996</v>
          </cell>
          <cell r="T420">
            <v>4752.3700000000008</v>
          </cell>
          <cell r="U420">
            <v>1080.15874605723</v>
          </cell>
          <cell r="V420">
            <v>0.16260625320287431</v>
          </cell>
          <cell r="W420">
            <v>0.43762921645551278</v>
          </cell>
          <cell r="X420">
            <v>4415350.43</v>
          </cell>
          <cell r="Y420">
            <v>4699.6632222222215</v>
          </cell>
          <cell r="Z420">
            <v>939.50358168690536</v>
          </cell>
          <cell r="AA420">
            <v>0.23655727164289309</v>
          </cell>
          <cell r="AB420">
            <v>-3.5156556969723855E-2</v>
          </cell>
          <cell r="AC420">
            <v>3570680.09</v>
          </cell>
          <cell r="AD420">
            <v>4785.4466666666676</v>
          </cell>
          <cell r="AE420">
            <v>746.15398283963725</v>
          </cell>
          <cell r="AF420">
            <v>-0.21973412379971471</v>
          </cell>
          <cell r="AG420">
            <v>-7.3967513405216553E-2</v>
          </cell>
          <cell r="AH420">
            <v>4576235.0999999996</v>
          </cell>
          <cell r="AI420">
            <v>4786.45</v>
          </cell>
          <cell r="AJ420">
            <v>956.08125019586532</v>
          </cell>
          <cell r="AK420">
            <v>0.18681659014020696</v>
          </cell>
          <cell r="AL420">
            <v>0.39975424502378276</v>
          </cell>
          <cell r="AM420">
            <v>3855890.74</v>
          </cell>
          <cell r="AN420">
            <v>4718.5344444444454</v>
          </cell>
          <cell r="AO420">
            <v>817.17973777639509</v>
          </cell>
          <cell r="AP420">
            <v>0.17941917618325506</v>
          </cell>
          <cell r="AQ420">
            <v>0.6588581992955711</v>
          </cell>
          <cell r="AR420">
            <v>3269313.25</v>
          </cell>
          <cell r="AS420">
            <v>4721.21</v>
          </cell>
          <cell r="AT420">
            <v>692.4735925747849</v>
          </cell>
          <cell r="AU420">
            <v>0.40650434789761469</v>
          </cell>
          <cell r="AV420">
            <v>0.53182695063289354</v>
          </cell>
          <cell r="AW420">
            <v>2324424.56</v>
          </cell>
          <cell r="AX420">
            <v>4621.59</v>
          </cell>
          <cell r="AY420">
            <v>502.94910625996681</v>
          </cell>
          <cell r="AZ420">
            <v>8.910217940144019E-2</v>
          </cell>
          <cell r="BA420">
            <v>2134257.56</v>
          </cell>
        </row>
        <row r="421">
          <cell r="B421" t="str">
            <v>39209</v>
          </cell>
          <cell r="C421" t="str">
            <v>Mount Adams</v>
          </cell>
          <cell r="D421">
            <v>2764087.65</v>
          </cell>
          <cell r="E421">
            <v>932.42</v>
          </cell>
          <cell r="F421">
            <v>2964.4233821668349</v>
          </cell>
          <cell r="G421">
            <v>3.6847778861336007E-2</v>
          </cell>
          <cell r="H421">
            <v>0.15122601391078416</v>
          </cell>
          <cell r="I421">
            <v>2665856.75</v>
          </cell>
          <cell r="J421">
            <v>951.9</v>
          </cell>
          <cell r="K421">
            <v>2800.5638722554891</v>
          </cell>
          <cell r="L421">
            <v>0.11031343016914023</v>
          </cell>
          <cell r="M421">
            <v>0.15992262178110259</v>
          </cell>
          <cell r="N421">
            <v>2400994.7799999998</v>
          </cell>
          <cell r="O421">
            <v>989.35000000000014</v>
          </cell>
          <cell r="P421">
            <v>2426.840632738666</v>
          </cell>
          <cell r="Q421">
            <v>4.468034904739026E-2</v>
          </cell>
          <cell r="R421">
            <v>0.27721084334468521</v>
          </cell>
          <cell r="S421">
            <v>2298305.6800000002</v>
          </cell>
          <cell r="T421">
            <v>968.59000000000015</v>
          </cell>
          <cell r="U421">
            <v>2372.8364736369358</v>
          </cell>
          <cell r="V421">
            <v>0.22258530516950176</v>
          </cell>
          <cell r="W421">
            <v>0.45376937215010482</v>
          </cell>
          <cell r="X421">
            <v>1879873.47</v>
          </cell>
          <cell r="Y421">
            <v>1007.6430000000001</v>
          </cell>
          <cell r="Z421">
            <v>1865.6145777820118</v>
          </cell>
          <cell r="AA421">
            <v>0.18909442637914844</v>
          </cell>
          <cell r="AB421">
            <v>1.7257578156425299E-2</v>
          </cell>
          <cell r="AC421">
            <v>1580928.67</v>
          </cell>
          <cell r="AD421">
            <v>1018.2383333333335</v>
          </cell>
          <cell r="AE421">
            <v>1552.6116217061162</v>
          </cell>
          <cell r="AF421">
            <v>-0.14451068343325338</v>
          </cell>
          <cell r="AG421">
            <v>-0.21585663680924705</v>
          </cell>
          <cell r="AH421">
            <v>1847981.78</v>
          </cell>
          <cell r="AI421">
            <v>1006.3199999999999</v>
          </cell>
          <cell r="AJ421">
            <v>1836.3758844105257</v>
          </cell>
          <cell r="AK421">
            <v>-8.3397830918940707E-2</v>
          </cell>
          <cell r="AL421">
            <v>-3.4698844329853408E-2</v>
          </cell>
          <cell r="AM421">
            <v>2016121.98</v>
          </cell>
          <cell r="AN421">
            <v>922.92444444444448</v>
          </cell>
          <cell r="AO421">
            <v>2184.4929908792342</v>
          </cell>
          <cell r="AP421">
            <v>5.3129905461505214E-2</v>
          </cell>
          <cell r="AQ421">
            <v>0.25228067290982331</v>
          </cell>
          <cell r="AR421">
            <v>1914409.58</v>
          </cell>
          <cell r="AS421">
            <v>968.30000000000007</v>
          </cell>
          <cell r="AT421">
            <v>1977.0831147371682</v>
          </cell>
          <cell r="AU421">
            <v>0.18910370545506991</v>
          </cell>
          <cell r="AV421">
            <v>1.7387722487651127</v>
          </cell>
          <cell r="AW421">
            <v>1609960.15</v>
          </cell>
          <cell r="AX421">
            <v>974.1</v>
          </cell>
          <cell r="AY421">
            <v>1652.7668103890769</v>
          </cell>
          <cell r="AZ421">
            <v>1.3032240469867047</v>
          </cell>
          <cell r="BA421">
            <v>699002.84</v>
          </cell>
        </row>
      </sheetData>
      <sheetData sheetId="3">
        <row r="6">
          <cell r="F6" t="str">
            <v>01109</v>
          </cell>
          <cell r="G6">
            <v>1065974</v>
          </cell>
          <cell r="H6">
            <v>1065974</v>
          </cell>
          <cell r="I6">
            <v>2131948</v>
          </cell>
        </row>
        <row r="7">
          <cell r="F7" t="str">
            <v>01122</v>
          </cell>
          <cell r="G7">
            <v>187668.84</v>
          </cell>
          <cell r="H7">
            <v>187668.84</v>
          </cell>
          <cell r="I7">
            <v>375337.68</v>
          </cell>
        </row>
        <row r="8">
          <cell r="F8" t="str">
            <v>01147</v>
          </cell>
          <cell r="G8">
            <v>10039972.08</v>
          </cell>
          <cell r="H8">
            <v>10039972.08</v>
          </cell>
          <cell r="I8">
            <v>20079944.16</v>
          </cell>
        </row>
        <row r="9">
          <cell r="F9" t="str">
            <v>01158</v>
          </cell>
          <cell r="G9">
            <v>380037.3</v>
          </cell>
          <cell r="H9">
            <v>380037.3</v>
          </cell>
          <cell r="I9">
            <v>760074.6</v>
          </cell>
        </row>
        <row r="10">
          <cell r="F10" t="str">
            <v>01160</v>
          </cell>
          <cell r="G10">
            <v>405043.13</v>
          </cell>
          <cell r="H10">
            <v>405043.13</v>
          </cell>
          <cell r="I10">
            <v>810086.26</v>
          </cell>
        </row>
        <row r="11">
          <cell r="F11" t="str">
            <v>02250</v>
          </cell>
          <cell r="G11">
            <v>3116747.72</v>
          </cell>
          <cell r="H11">
            <v>3116747.72</v>
          </cell>
          <cell r="I11">
            <v>6233495.4400000004</v>
          </cell>
        </row>
        <row r="12">
          <cell r="F12" t="str">
            <v>02420</v>
          </cell>
          <cell r="G12">
            <v>1284808.6299999999</v>
          </cell>
          <cell r="H12">
            <v>1284808.6299999999</v>
          </cell>
          <cell r="I12">
            <v>2569617.2599999998</v>
          </cell>
        </row>
        <row r="13">
          <cell r="F13" t="str">
            <v>03017</v>
          </cell>
          <cell r="G13">
            <v>35915602.420000002</v>
          </cell>
          <cell r="H13">
            <v>35915602.420000002</v>
          </cell>
          <cell r="I13">
            <v>71831204.840000004</v>
          </cell>
        </row>
        <row r="14">
          <cell r="F14" t="str">
            <v>03050</v>
          </cell>
          <cell r="G14">
            <v>192405.9</v>
          </cell>
          <cell r="H14">
            <v>192405.9</v>
          </cell>
          <cell r="I14">
            <v>384811.8</v>
          </cell>
        </row>
        <row r="15">
          <cell r="F15" t="str">
            <v>03052</v>
          </cell>
          <cell r="G15">
            <v>1696532.9</v>
          </cell>
          <cell r="H15">
            <v>1696532.9</v>
          </cell>
          <cell r="I15">
            <v>3393065.8</v>
          </cell>
        </row>
        <row r="16">
          <cell r="F16" t="str">
            <v>03053</v>
          </cell>
          <cell r="G16">
            <v>1047979.15</v>
          </cell>
          <cell r="H16">
            <v>1047979.15</v>
          </cell>
          <cell r="I16">
            <v>2095958.3</v>
          </cell>
        </row>
        <row r="17">
          <cell r="F17" t="str">
            <v>03116</v>
          </cell>
          <cell r="G17">
            <v>3183457.04</v>
          </cell>
          <cell r="H17">
            <v>3183457.04</v>
          </cell>
          <cell r="I17">
            <v>6366914.0800000001</v>
          </cell>
        </row>
        <row r="18">
          <cell r="F18" t="str">
            <v>03400</v>
          </cell>
          <cell r="G18">
            <v>19891086.59</v>
          </cell>
          <cell r="H18">
            <v>19891086.59</v>
          </cell>
          <cell r="I18">
            <v>39782173.18</v>
          </cell>
        </row>
        <row r="19">
          <cell r="F19" t="str">
            <v>04019</v>
          </cell>
          <cell r="G19">
            <v>485554.27</v>
          </cell>
          <cell r="H19">
            <v>485554.27</v>
          </cell>
          <cell r="I19">
            <v>971108.54</v>
          </cell>
        </row>
        <row r="20">
          <cell r="F20" t="str">
            <v>04069</v>
          </cell>
          <cell r="G20">
            <v>463884.74</v>
          </cell>
          <cell r="H20">
            <v>463884.74</v>
          </cell>
          <cell r="I20">
            <v>927769.48</v>
          </cell>
        </row>
        <row r="21">
          <cell r="F21" t="str">
            <v>04127</v>
          </cell>
          <cell r="G21">
            <v>827095.97</v>
          </cell>
          <cell r="H21">
            <v>827095.97</v>
          </cell>
          <cell r="I21">
            <v>1654191.94</v>
          </cell>
        </row>
        <row r="22">
          <cell r="F22" t="str">
            <v>04129</v>
          </cell>
          <cell r="G22">
            <v>1230921.57</v>
          </cell>
          <cell r="H22">
            <v>1230921.57</v>
          </cell>
          <cell r="I22">
            <v>2461843.14</v>
          </cell>
        </row>
        <row r="23">
          <cell r="F23" t="str">
            <v>04222</v>
          </cell>
          <cell r="G23">
            <v>1634895.58</v>
          </cell>
          <cell r="H23">
            <v>1634895.58</v>
          </cell>
          <cell r="I23">
            <v>3269791.16</v>
          </cell>
        </row>
        <row r="24">
          <cell r="F24" t="str">
            <v>04228</v>
          </cell>
          <cell r="G24">
            <v>1376261.93</v>
          </cell>
          <cell r="H24">
            <v>1376261.93</v>
          </cell>
          <cell r="I24">
            <v>2752523.86</v>
          </cell>
        </row>
        <row r="25">
          <cell r="F25" t="str">
            <v>04246</v>
          </cell>
          <cell r="G25">
            <v>12134511.960000001</v>
          </cell>
          <cell r="H25">
            <v>12134511.960000001</v>
          </cell>
          <cell r="I25">
            <v>24269023.920000002</v>
          </cell>
        </row>
        <row r="26">
          <cell r="F26" t="str">
            <v>05121</v>
          </cell>
          <cell r="G26">
            <v>6600870.6399999997</v>
          </cell>
          <cell r="H26">
            <v>6600870.6399999997</v>
          </cell>
          <cell r="I26">
            <v>13201741.279999999</v>
          </cell>
        </row>
        <row r="27">
          <cell r="F27" t="str">
            <v>05313</v>
          </cell>
          <cell r="G27">
            <v>1050279.4099999999</v>
          </cell>
          <cell r="H27">
            <v>1050279.4099999999</v>
          </cell>
          <cell r="I27">
            <v>2100558.8199999998</v>
          </cell>
        </row>
        <row r="28">
          <cell r="F28" t="str">
            <v>05323</v>
          </cell>
          <cell r="G28">
            <v>1929870.02</v>
          </cell>
          <cell r="H28">
            <v>1929870.02</v>
          </cell>
          <cell r="I28">
            <v>3859740.04</v>
          </cell>
        </row>
        <row r="29">
          <cell r="F29" t="str">
            <v>05401</v>
          </cell>
          <cell r="G29">
            <v>1614784.83</v>
          </cell>
          <cell r="H29">
            <v>1614784.83</v>
          </cell>
          <cell r="I29">
            <v>3229569.66</v>
          </cell>
        </row>
        <row r="30">
          <cell r="F30" t="str">
            <v>05402</v>
          </cell>
          <cell r="G30">
            <v>1875431.68</v>
          </cell>
          <cell r="H30">
            <v>1875431.68</v>
          </cell>
          <cell r="I30">
            <v>3750863.36</v>
          </cell>
        </row>
        <row r="31">
          <cell r="F31" t="str">
            <v>06037</v>
          </cell>
          <cell r="G31">
            <v>30943130.670000002</v>
          </cell>
          <cell r="H31">
            <v>30943130.670000002</v>
          </cell>
          <cell r="I31">
            <v>61886261.340000004</v>
          </cell>
        </row>
        <row r="32">
          <cell r="F32" t="str">
            <v>06098</v>
          </cell>
          <cell r="G32">
            <v>2711108.59</v>
          </cell>
          <cell r="H32">
            <v>2711108.59</v>
          </cell>
          <cell r="I32">
            <v>5422217.1799999997</v>
          </cell>
        </row>
        <row r="33">
          <cell r="F33" t="str">
            <v>06101</v>
          </cell>
          <cell r="G33">
            <v>1403657.73</v>
          </cell>
          <cell r="H33">
            <v>1403657.73</v>
          </cell>
          <cell r="I33">
            <v>2807315.46</v>
          </cell>
        </row>
        <row r="34">
          <cell r="F34" t="str">
            <v>06103</v>
          </cell>
          <cell r="G34">
            <v>153118.49</v>
          </cell>
          <cell r="H34">
            <v>153118.49</v>
          </cell>
          <cell r="I34">
            <v>306236.98</v>
          </cell>
        </row>
        <row r="35">
          <cell r="F35" t="str">
            <v>06112</v>
          </cell>
          <cell r="G35">
            <v>8558111.7200000007</v>
          </cell>
          <cell r="H35">
            <v>8558111.7200000007</v>
          </cell>
          <cell r="I35">
            <v>17116223.440000001</v>
          </cell>
        </row>
        <row r="36">
          <cell r="F36" t="str">
            <v>06114</v>
          </cell>
          <cell r="G36">
            <v>28012474.719999999</v>
          </cell>
          <cell r="H36">
            <v>28012474.719999999</v>
          </cell>
          <cell r="I36">
            <v>56024949.439999998</v>
          </cell>
        </row>
        <row r="37">
          <cell r="F37" t="str">
            <v>06117</v>
          </cell>
          <cell r="G37">
            <v>8717600.9800000004</v>
          </cell>
          <cell r="H37">
            <v>8717600.9800000004</v>
          </cell>
          <cell r="I37">
            <v>17435201.960000001</v>
          </cell>
        </row>
        <row r="38">
          <cell r="F38" t="str">
            <v>06119</v>
          </cell>
          <cell r="G38">
            <v>7428432.6900000004</v>
          </cell>
          <cell r="H38">
            <v>7428432.6900000004</v>
          </cell>
          <cell r="I38">
            <v>14856865.380000001</v>
          </cell>
        </row>
        <row r="39">
          <cell r="F39" t="str">
            <v>06122</v>
          </cell>
          <cell r="G39">
            <v>2716405.7599999998</v>
          </cell>
          <cell r="H39">
            <v>2716405.7599999998</v>
          </cell>
          <cell r="I39">
            <v>5432811.5199999996</v>
          </cell>
        </row>
        <row r="40">
          <cell r="F40" t="str">
            <v>07002</v>
          </cell>
          <cell r="G40">
            <v>363920.76</v>
          </cell>
          <cell r="H40">
            <v>363920.76</v>
          </cell>
          <cell r="I40">
            <v>727841.52</v>
          </cell>
        </row>
        <row r="41">
          <cell r="F41" t="str">
            <v>07035</v>
          </cell>
          <cell r="G41">
            <v>449081.71</v>
          </cell>
          <cell r="H41">
            <v>449081.71</v>
          </cell>
          <cell r="I41">
            <v>898163.42</v>
          </cell>
        </row>
        <row r="42">
          <cell r="F42" t="str">
            <v>08122</v>
          </cell>
          <cell r="G42">
            <v>10516578.689999999</v>
          </cell>
          <cell r="H42">
            <v>10516578.689999999</v>
          </cell>
          <cell r="I42">
            <v>21033157.379999999</v>
          </cell>
        </row>
        <row r="43">
          <cell r="F43" t="str">
            <v>08130</v>
          </cell>
          <cell r="G43">
            <v>1542206.64</v>
          </cell>
          <cell r="H43">
            <v>1542206.64</v>
          </cell>
          <cell r="I43">
            <v>3084413.28</v>
          </cell>
        </row>
        <row r="44">
          <cell r="F44" t="str">
            <v>08401</v>
          </cell>
          <cell r="G44">
            <v>3328967.46</v>
          </cell>
          <cell r="H44">
            <v>3328967.46</v>
          </cell>
          <cell r="I44">
            <v>6657934.9199999999</v>
          </cell>
        </row>
        <row r="45">
          <cell r="F45" t="str">
            <v>08402</v>
          </cell>
          <cell r="G45">
            <v>1434162.83</v>
          </cell>
          <cell r="H45">
            <v>1434162.83</v>
          </cell>
          <cell r="I45">
            <v>2868325.66</v>
          </cell>
        </row>
        <row r="46">
          <cell r="F46" t="str">
            <v>08404</v>
          </cell>
          <cell r="G46">
            <v>2676560.2400000002</v>
          </cell>
          <cell r="H46">
            <v>2676560.2400000002</v>
          </cell>
          <cell r="I46">
            <v>5353120.4800000004</v>
          </cell>
        </row>
        <row r="47">
          <cell r="F47" t="str">
            <v>08458</v>
          </cell>
          <cell r="G47">
            <v>4780533.17</v>
          </cell>
          <cell r="H47">
            <v>4780533.17</v>
          </cell>
          <cell r="I47">
            <v>9561066.3399999999</v>
          </cell>
        </row>
        <row r="48">
          <cell r="F48" t="str">
            <v>09013</v>
          </cell>
          <cell r="G48">
            <v>588504.74</v>
          </cell>
          <cell r="H48">
            <v>588504.74</v>
          </cell>
          <cell r="I48">
            <v>1177009.48</v>
          </cell>
        </row>
        <row r="49">
          <cell r="F49" t="str">
            <v>09075</v>
          </cell>
          <cell r="G49">
            <v>602562.64</v>
          </cell>
          <cell r="H49">
            <v>602562.64</v>
          </cell>
          <cell r="I49">
            <v>1205125.28</v>
          </cell>
        </row>
        <row r="50">
          <cell r="F50" t="str">
            <v>09102</v>
          </cell>
          <cell r="G50">
            <v>240528.76</v>
          </cell>
          <cell r="H50">
            <v>240528.76</v>
          </cell>
          <cell r="I50">
            <v>481057.52</v>
          </cell>
        </row>
        <row r="51">
          <cell r="F51" t="str">
            <v>09206</v>
          </cell>
          <cell r="G51">
            <v>14093835.6</v>
          </cell>
          <cell r="H51">
            <v>14093835.6</v>
          </cell>
          <cell r="I51">
            <v>28187671.199999999</v>
          </cell>
        </row>
        <row r="52">
          <cell r="F52" t="str">
            <v>09207</v>
          </cell>
          <cell r="G52">
            <v>549211.75</v>
          </cell>
          <cell r="H52">
            <v>549211.75</v>
          </cell>
          <cell r="I52">
            <v>1098423.5</v>
          </cell>
        </row>
        <row r="53">
          <cell r="F53" t="str">
            <v>09209</v>
          </cell>
          <cell r="G53">
            <v>665930.35</v>
          </cell>
          <cell r="H53">
            <v>665930.35</v>
          </cell>
          <cell r="I53">
            <v>1331860.7</v>
          </cell>
        </row>
        <row r="54">
          <cell r="F54" t="str">
            <v>10003</v>
          </cell>
          <cell r="G54">
            <v>387176.57</v>
          </cell>
          <cell r="H54">
            <v>387176.57</v>
          </cell>
          <cell r="I54">
            <v>774353.14</v>
          </cell>
        </row>
        <row r="55">
          <cell r="F55" t="str">
            <v>10050</v>
          </cell>
          <cell r="G55">
            <v>547140.1</v>
          </cell>
          <cell r="H55">
            <v>547140.1</v>
          </cell>
          <cell r="I55">
            <v>1094280.2</v>
          </cell>
        </row>
        <row r="56">
          <cell r="F56" t="str">
            <v>10065</v>
          </cell>
          <cell r="G56">
            <v>154148.85</v>
          </cell>
          <cell r="H56">
            <v>154148.85</v>
          </cell>
          <cell r="I56">
            <v>308297.7</v>
          </cell>
        </row>
        <row r="57">
          <cell r="F57" t="str">
            <v>10070</v>
          </cell>
          <cell r="G57">
            <v>1414176.75</v>
          </cell>
          <cell r="H57">
            <v>1414176.75</v>
          </cell>
          <cell r="I57">
            <v>2828353.5</v>
          </cell>
        </row>
        <row r="58">
          <cell r="F58" t="str">
            <v>10309</v>
          </cell>
          <cell r="G58">
            <v>697780.75</v>
          </cell>
          <cell r="H58">
            <v>697780.75</v>
          </cell>
          <cell r="I58">
            <v>1395561.5</v>
          </cell>
        </row>
        <row r="59">
          <cell r="F59" t="str">
            <v>11001</v>
          </cell>
          <cell r="G59">
            <v>26148791.73</v>
          </cell>
          <cell r="H59">
            <v>26148791.73</v>
          </cell>
          <cell r="I59">
            <v>52297583.460000001</v>
          </cell>
        </row>
        <row r="60">
          <cell r="F60" t="str">
            <v>11051</v>
          </cell>
          <cell r="G60">
            <v>2852210.98</v>
          </cell>
          <cell r="H60">
            <v>2852210.98</v>
          </cell>
          <cell r="I60">
            <v>5704421.96</v>
          </cell>
        </row>
        <row r="61">
          <cell r="F61" t="str">
            <v>11054</v>
          </cell>
          <cell r="G61">
            <v>350057.48</v>
          </cell>
          <cell r="H61">
            <v>350057.48</v>
          </cell>
          <cell r="I61">
            <v>700114.96</v>
          </cell>
        </row>
        <row r="62">
          <cell r="F62" t="str">
            <v>11056</v>
          </cell>
          <cell r="G62">
            <v>1059747.46</v>
          </cell>
          <cell r="H62">
            <v>1059747.46</v>
          </cell>
          <cell r="I62">
            <v>2119494.92</v>
          </cell>
        </row>
        <row r="63">
          <cell r="F63" t="str">
            <v>12110</v>
          </cell>
          <cell r="G63">
            <v>531776.07999999996</v>
          </cell>
          <cell r="H63">
            <v>531776.07999999996</v>
          </cell>
          <cell r="I63">
            <v>1063552.1599999999</v>
          </cell>
        </row>
        <row r="64">
          <cell r="F64" t="str">
            <v>13073</v>
          </cell>
          <cell r="G64">
            <v>3326373.12</v>
          </cell>
          <cell r="H64">
            <v>3326373.12</v>
          </cell>
          <cell r="I64">
            <v>6652746.2400000002</v>
          </cell>
        </row>
        <row r="65">
          <cell r="F65" t="str">
            <v>13144</v>
          </cell>
          <cell r="G65">
            <v>7162680.7000000002</v>
          </cell>
          <cell r="H65">
            <v>7162680.7000000002</v>
          </cell>
          <cell r="I65">
            <v>14325361.4</v>
          </cell>
        </row>
        <row r="66">
          <cell r="F66" t="str">
            <v>13146</v>
          </cell>
          <cell r="G66">
            <v>2429496.94</v>
          </cell>
          <cell r="H66">
            <v>2429496.94</v>
          </cell>
          <cell r="I66">
            <v>4858993.88</v>
          </cell>
        </row>
        <row r="67">
          <cell r="F67" t="str">
            <v>13151</v>
          </cell>
          <cell r="G67">
            <v>1457029.38</v>
          </cell>
          <cell r="H67">
            <v>1457029.38</v>
          </cell>
          <cell r="I67">
            <v>2914058.76</v>
          </cell>
        </row>
        <row r="68">
          <cell r="F68" t="str">
            <v>13156</v>
          </cell>
          <cell r="G68">
            <v>905852.93</v>
          </cell>
          <cell r="H68">
            <v>905852.93</v>
          </cell>
          <cell r="I68">
            <v>1811705.86</v>
          </cell>
        </row>
        <row r="69">
          <cell r="F69" t="str">
            <v>13160</v>
          </cell>
          <cell r="G69">
            <v>3580163.66</v>
          </cell>
          <cell r="H69">
            <v>3580163.66</v>
          </cell>
          <cell r="I69">
            <v>7160327.3200000003</v>
          </cell>
        </row>
        <row r="70">
          <cell r="F70" t="str">
            <v>13161</v>
          </cell>
          <cell r="G70">
            <v>14857190.210000001</v>
          </cell>
          <cell r="H70">
            <v>14857190.210000001</v>
          </cell>
          <cell r="I70">
            <v>29714380.420000002</v>
          </cell>
        </row>
        <row r="71">
          <cell r="F71" t="str">
            <v>13165</v>
          </cell>
          <cell r="G71">
            <v>8352574.4100000001</v>
          </cell>
          <cell r="H71">
            <v>8352574.4100000001</v>
          </cell>
          <cell r="I71">
            <v>16705148.82</v>
          </cell>
        </row>
        <row r="72">
          <cell r="F72" t="str">
            <v>13167</v>
          </cell>
          <cell r="G72">
            <v>854749.63</v>
          </cell>
          <cell r="H72">
            <v>854749.63</v>
          </cell>
          <cell r="I72">
            <v>1709499.26</v>
          </cell>
        </row>
        <row r="73">
          <cell r="F73" t="str">
            <v>13301</v>
          </cell>
          <cell r="G73">
            <v>808389.52</v>
          </cell>
          <cell r="H73">
            <v>808389.52</v>
          </cell>
          <cell r="I73">
            <v>1616779.04</v>
          </cell>
        </row>
        <row r="74">
          <cell r="F74" t="str">
            <v>14005</v>
          </cell>
          <cell r="G74">
            <v>4228591.22</v>
          </cell>
          <cell r="H74">
            <v>4228591.22</v>
          </cell>
          <cell r="I74">
            <v>8457182.4399999995</v>
          </cell>
        </row>
        <row r="75">
          <cell r="F75" t="str">
            <v>14028</v>
          </cell>
          <cell r="G75">
            <v>2962114.17</v>
          </cell>
          <cell r="H75">
            <v>2962114.17</v>
          </cell>
          <cell r="I75">
            <v>5924228.3399999999</v>
          </cell>
        </row>
        <row r="76">
          <cell r="F76" t="str">
            <v>14064</v>
          </cell>
          <cell r="G76">
            <v>1053471.29</v>
          </cell>
          <cell r="H76">
            <v>1053471.29</v>
          </cell>
          <cell r="I76">
            <v>2106942.58</v>
          </cell>
        </row>
        <row r="77">
          <cell r="F77" t="str">
            <v>14065</v>
          </cell>
          <cell r="G77">
            <v>666691.80000000005</v>
          </cell>
          <cell r="H77">
            <v>666691.80000000005</v>
          </cell>
          <cell r="I77">
            <v>1333383.6000000001</v>
          </cell>
        </row>
        <row r="78">
          <cell r="F78" t="str">
            <v>14066</v>
          </cell>
          <cell r="G78">
            <v>2009680.97</v>
          </cell>
          <cell r="H78">
            <v>2009680.97</v>
          </cell>
          <cell r="I78">
            <v>4019361.94</v>
          </cell>
        </row>
        <row r="79">
          <cell r="F79" t="str">
            <v>14068</v>
          </cell>
          <cell r="G79">
            <v>5303414.29</v>
          </cell>
          <cell r="H79">
            <v>5303414.29</v>
          </cell>
          <cell r="I79">
            <v>10606828.58</v>
          </cell>
        </row>
        <row r="80">
          <cell r="F80" t="str">
            <v>14077</v>
          </cell>
          <cell r="G80">
            <v>855239.15</v>
          </cell>
          <cell r="H80">
            <v>855239.15</v>
          </cell>
          <cell r="I80">
            <v>1710478.3</v>
          </cell>
        </row>
        <row r="81">
          <cell r="F81" t="str">
            <v>14097</v>
          </cell>
          <cell r="G81">
            <v>485229.75</v>
          </cell>
          <cell r="H81">
            <v>485229.75</v>
          </cell>
          <cell r="I81">
            <v>970459.5</v>
          </cell>
        </row>
        <row r="82">
          <cell r="F82" t="str">
            <v>14099</v>
          </cell>
          <cell r="G82">
            <v>593640.55000000005</v>
          </cell>
          <cell r="H82">
            <v>593640.55000000005</v>
          </cell>
          <cell r="I82">
            <v>1187281.1000000001</v>
          </cell>
        </row>
        <row r="83">
          <cell r="F83" t="str">
            <v>14104</v>
          </cell>
          <cell r="G83">
            <v>489412.36</v>
          </cell>
          <cell r="H83">
            <v>489412.36</v>
          </cell>
          <cell r="I83">
            <v>978824.72</v>
          </cell>
        </row>
        <row r="84">
          <cell r="F84" t="str">
            <v>14117</v>
          </cell>
          <cell r="G84">
            <v>491073.27</v>
          </cell>
          <cell r="H84">
            <v>491073.27</v>
          </cell>
          <cell r="I84">
            <v>982146.54</v>
          </cell>
        </row>
        <row r="85">
          <cell r="F85" t="str">
            <v>14172</v>
          </cell>
          <cell r="G85">
            <v>1270474.32</v>
          </cell>
          <cell r="H85">
            <v>1270474.32</v>
          </cell>
          <cell r="I85">
            <v>2540948.64</v>
          </cell>
        </row>
        <row r="86">
          <cell r="F86" t="str">
            <v>14400</v>
          </cell>
          <cell r="G86">
            <v>367664.32</v>
          </cell>
          <cell r="H86">
            <v>367664.32</v>
          </cell>
          <cell r="I86">
            <v>735328.64</v>
          </cell>
        </row>
        <row r="87">
          <cell r="F87" t="str">
            <v>15201</v>
          </cell>
          <cell r="G87">
            <v>3089199.22</v>
          </cell>
          <cell r="H87">
            <v>3089199.22</v>
          </cell>
          <cell r="I87">
            <v>6178398.4400000004</v>
          </cell>
        </row>
        <row r="88">
          <cell r="F88" t="str">
            <v>15204</v>
          </cell>
          <cell r="G88">
            <v>1460387.73</v>
          </cell>
          <cell r="H88">
            <v>1460387.73</v>
          </cell>
          <cell r="I88">
            <v>2920775.46</v>
          </cell>
        </row>
        <row r="89">
          <cell r="F89" t="str">
            <v>15206</v>
          </cell>
          <cell r="G89">
            <v>2092247.97</v>
          </cell>
          <cell r="H89">
            <v>2092247.97</v>
          </cell>
          <cell r="I89">
            <v>4184495.94</v>
          </cell>
        </row>
        <row r="90">
          <cell r="F90" t="str">
            <v>16020</v>
          </cell>
          <cell r="G90">
            <v>41741.61</v>
          </cell>
          <cell r="H90">
            <v>41741.61</v>
          </cell>
          <cell r="I90">
            <v>83483.22</v>
          </cell>
        </row>
        <row r="91">
          <cell r="F91" t="str">
            <v>16046</v>
          </cell>
          <cell r="G91">
            <v>288726.81</v>
          </cell>
          <cell r="H91">
            <v>288726.81</v>
          </cell>
          <cell r="I91">
            <v>577453.62</v>
          </cell>
        </row>
        <row r="92">
          <cell r="F92" t="str">
            <v>16048</v>
          </cell>
          <cell r="G92">
            <v>1276759.74</v>
          </cell>
          <cell r="H92">
            <v>1276759.74</v>
          </cell>
          <cell r="I92">
            <v>2553519.48</v>
          </cell>
        </row>
        <row r="93">
          <cell r="F93" t="str">
            <v>16049</v>
          </cell>
          <cell r="G93">
            <v>1410930.1</v>
          </cell>
          <cell r="H93">
            <v>1410930.1</v>
          </cell>
          <cell r="I93">
            <v>2821860.2</v>
          </cell>
        </row>
        <row r="94">
          <cell r="F94" t="str">
            <v>16050</v>
          </cell>
          <cell r="G94">
            <v>750431.22</v>
          </cell>
          <cell r="H94">
            <v>750431.22</v>
          </cell>
          <cell r="I94">
            <v>1500862.44</v>
          </cell>
        </row>
        <row r="95">
          <cell r="F95" t="str">
            <v>17001</v>
          </cell>
          <cell r="G95">
            <v>78050158.099999994</v>
          </cell>
          <cell r="H95">
            <v>78050158.099999994</v>
          </cell>
          <cell r="I95">
            <v>156100316.19999999</v>
          </cell>
        </row>
        <row r="96">
          <cell r="F96" t="str">
            <v>17210</v>
          </cell>
          <cell r="G96">
            <v>26161772.940000001</v>
          </cell>
          <cell r="H96">
            <v>26161772.940000001</v>
          </cell>
          <cell r="I96">
            <v>52323545.880000003</v>
          </cell>
        </row>
        <row r="97">
          <cell r="F97" t="str">
            <v>17216</v>
          </cell>
          <cell r="G97">
            <v>5354534.84</v>
          </cell>
          <cell r="H97">
            <v>5354534.84</v>
          </cell>
          <cell r="I97">
            <v>10709069.68</v>
          </cell>
        </row>
        <row r="98">
          <cell r="F98" t="str">
            <v>17400</v>
          </cell>
          <cell r="G98">
            <v>7260084.1299999999</v>
          </cell>
          <cell r="H98">
            <v>7260084.1299999999</v>
          </cell>
          <cell r="I98">
            <v>14520168.26</v>
          </cell>
        </row>
        <row r="99">
          <cell r="F99" t="str">
            <v>17401</v>
          </cell>
          <cell r="G99">
            <v>16403969.189999999</v>
          </cell>
          <cell r="H99">
            <v>16403969.189999999</v>
          </cell>
          <cell r="I99">
            <v>32807938.379999999</v>
          </cell>
        </row>
        <row r="100">
          <cell r="F100" t="str">
            <v>17402</v>
          </cell>
          <cell r="G100">
            <v>1131952.82</v>
          </cell>
          <cell r="H100">
            <v>1131952.82</v>
          </cell>
          <cell r="I100">
            <v>2263905.64</v>
          </cell>
        </row>
        <row r="101">
          <cell r="F101" t="str">
            <v>17403</v>
          </cell>
          <cell r="G101">
            <v>13878159.140000001</v>
          </cell>
          <cell r="H101">
            <v>13878159.140000001</v>
          </cell>
          <cell r="I101">
            <v>27756318.280000001</v>
          </cell>
        </row>
        <row r="102">
          <cell r="F102" t="str">
            <v>17404</v>
          </cell>
          <cell r="G102">
            <v>1301002.97</v>
          </cell>
          <cell r="H102">
            <v>1301002.97</v>
          </cell>
          <cell r="I102">
            <v>2602005.94</v>
          </cell>
        </row>
        <row r="103">
          <cell r="F103" t="str">
            <v>17405</v>
          </cell>
          <cell r="G103">
            <v>22643336.579999998</v>
          </cell>
          <cell r="H103">
            <v>22643336.579999998</v>
          </cell>
          <cell r="I103">
            <v>45286673.159999996</v>
          </cell>
        </row>
        <row r="104">
          <cell r="F104" t="str">
            <v>17406</v>
          </cell>
          <cell r="G104">
            <v>2671235.91</v>
          </cell>
          <cell r="H104">
            <v>2671235.91</v>
          </cell>
          <cell r="I104">
            <v>5342471.82</v>
          </cell>
        </row>
        <row r="105">
          <cell r="F105" t="str">
            <v>17407</v>
          </cell>
          <cell r="G105">
            <v>3956378</v>
          </cell>
          <cell r="H105">
            <v>3956378</v>
          </cell>
          <cell r="I105">
            <v>7912756</v>
          </cell>
        </row>
        <row r="106">
          <cell r="F106" t="str">
            <v>17408</v>
          </cell>
          <cell r="G106">
            <v>14186101.050000001</v>
          </cell>
          <cell r="H106">
            <v>14186101.050000001</v>
          </cell>
          <cell r="I106">
            <v>28372202.100000001</v>
          </cell>
        </row>
        <row r="107">
          <cell r="F107" t="str">
            <v>17409</v>
          </cell>
          <cell r="G107">
            <v>14412358.77</v>
          </cell>
          <cell r="H107">
            <v>14412358.77</v>
          </cell>
          <cell r="I107">
            <v>28824717.539999999</v>
          </cell>
        </row>
        <row r="108">
          <cell r="F108" t="str">
            <v>17410</v>
          </cell>
          <cell r="G108">
            <v>7463151.7599999998</v>
          </cell>
          <cell r="H108">
            <v>7463151.7599999998</v>
          </cell>
          <cell r="I108">
            <v>14926303.52</v>
          </cell>
        </row>
        <row r="109">
          <cell r="F109" t="str">
            <v>17411</v>
          </cell>
          <cell r="G109">
            <v>26611330.809999999</v>
          </cell>
          <cell r="H109">
            <v>26611330.809999999</v>
          </cell>
          <cell r="I109">
            <v>53222661.619999997</v>
          </cell>
        </row>
        <row r="110">
          <cell r="F110" t="str">
            <v>17412</v>
          </cell>
          <cell r="G110">
            <v>19160466.879999999</v>
          </cell>
          <cell r="H110">
            <v>19160466.879999999</v>
          </cell>
          <cell r="I110">
            <v>38320933.759999998</v>
          </cell>
        </row>
        <row r="111">
          <cell r="F111" t="str">
            <v>17414</v>
          </cell>
          <cell r="G111">
            <v>45150623.969999999</v>
          </cell>
          <cell r="H111">
            <v>45150623.969999999</v>
          </cell>
          <cell r="I111">
            <v>90301247.939999998</v>
          </cell>
        </row>
        <row r="112">
          <cell r="F112" t="str">
            <v>17415</v>
          </cell>
          <cell r="G112">
            <v>3847172.71</v>
          </cell>
          <cell r="H112">
            <v>3847172.71</v>
          </cell>
          <cell r="I112">
            <v>7694345.4199999999</v>
          </cell>
        </row>
        <row r="113">
          <cell r="F113" t="str">
            <v>17417</v>
          </cell>
          <cell r="G113">
            <v>24154909.600000001</v>
          </cell>
          <cell r="H113">
            <v>24154909.600000001</v>
          </cell>
          <cell r="I113">
            <v>48309819.200000003</v>
          </cell>
        </row>
        <row r="114">
          <cell r="F114" t="str">
            <v>17903</v>
          </cell>
          <cell r="G114">
            <v>476390.64</v>
          </cell>
          <cell r="H114">
            <v>476390.64</v>
          </cell>
          <cell r="I114">
            <v>952781.28</v>
          </cell>
        </row>
        <row r="115">
          <cell r="F115" t="str">
            <v>18100</v>
          </cell>
          <cell r="G115">
            <v>10564121.619999999</v>
          </cell>
          <cell r="H115">
            <v>10564121.619999999</v>
          </cell>
          <cell r="I115">
            <v>21128243.239999998</v>
          </cell>
        </row>
        <row r="116">
          <cell r="F116" t="str">
            <v>18303</v>
          </cell>
          <cell r="G116">
            <v>2883765.22</v>
          </cell>
          <cell r="H116">
            <v>2883765.22</v>
          </cell>
          <cell r="I116">
            <v>5767530.4400000004</v>
          </cell>
        </row>
        <row r="117">
          <cell r="F117" t="str">
            <v>18400</v>
          </cell>
          <cell r="G117">
            <v>8107338.6200000001</v>
          </cell>
          <cell r="H117">
            <v>8107338.6200000001</v>
          </cell>
          <cell r="I117">
            <v>16214677.24</v>
          </cell>
        </row>
        <row r="118">
          <cell r="F118" t="str">
            <v>18401</v>
          </cell>
          <cell r="G118">
            <v>13451637.449999999</v>
          </cell>
          <cell r="H118">
            <v>13451637.449999999</v>
          </cell>
          <cell r="I118">
            <v>26903274.899999999</v>
          </cell>
        </row>
        <row r="119">
          <cell r="F119" t="str">
            <v>18402</v>
          </cell>
          <cell r="G119">
            <v>17397860.050000001</v>
          </cell>
          <cell r="H119">
            <v>17397860.050000001</v>
          </cell>
          <cell r="I119">
            <v>34795720.100000001</v>
          </cell>
        </row>
        <row r="120">
          <cell r="F120" t="str">
            <v>18902</v>
          </cell>
          <cell r="G120">
            <v>44134.51</v>
          </cell>
          <cell r="H120">
            <v>44134.51</v>
          </cell>
          <cell r="I120">
            <v>88269.02</v>
          </cell>
        </row>
        <row r="121">
          <cell r="F121" t="str">
            <v>19007</v>
          </cell>
          <cell r="G121">
            <v>567501.32999999996</v>
          </cell>
          <cell r="H121">
            <v>567501.32999999996</v>
          </cell>
          <cell r="I121">
            <v>1135002.6599999999</v>
          </cell>
        </row>
        <row r="122">
          <cell r="F122" t="str">
            <v>19028</v>
          </cell>
          <cell r="G122">
            <v>654236.80000000005</v>
          </cell>
          <cell r="H122">
            <v>654236.80000000005</v>
          </cell>
          <cell r="I122">
            <v>1308473.6000000001</v>
          </cell>
        </row>
        <row r="123">
          <cell r="F123" t="str">
            <v>19400</v>
          </cell>
          <cell r="G123">
            <v>554790.80000000005</v>
          </cell>
          <cell r="H123">
            <v>554790.80000000005</v>
          </cell>
          <cell r="I123">
            <v>1109581.6000000001</v>
          </cell>
        </row>
        <row r="124">
          <cell r="F124" t="str">
            <v>19401</v>
          </cell>
          <cell r="G124">
            <v>4859578.87</v>
          </cell>
          <cell r="H124">
            <v>4859578.87</v>
          </cell>
          <cell r="I124">
            <v>9719157.7400000002</v>
          </cell>
        </row>
        <row r="125">
          <cell r="F125" t="str">
            <v>19403</v>
          </cell>
          <cell r="G125">
            <v>897532.18</v>
          </cell>
          <cell r="H125">
            <v>897532.18</v>
          </cell>
          <cell r="I125">
            <v>1795064.36</v>
          </cell>
        </row>
        <row r="126">
          <cell r="F126" t="str">
            <v>19404</v>
          </cell>
          <cell r="G126">
            <v>2492399.4</v>
          </cell>
          <cell r="H126">
            <v>2492399.4</v>
          </cell>
          <cell r="I126">
            <v>4984798.8</v>
          </cell>
        </row>
        <row r="127">
          <cell r="F127" t="str">
            <v>20094</v>
          </cell>
          <cell r="G127">
            <v>516209.97</v>
          </cell>
          <cell r="H127">
            <v>516209.97</v>
          </cell>
          <cell r="I127">
            <v>1032419.94</v>
          </cell>
        </row>
        <row r="128">
          <cell r="F128" t="str">
            <v>20203</v>
          </cell>
          <cell r="G128">
            <v>819997.48</v>
          </cell>
          <cell r="H128">
            <v>819997.48</v>
          </cell>
          <cell r="I128">
            <v>1639994.96</v>
          </cell>
        </row>
        <row r="129">
          <cell r="F129" t="str">
            <v>20215</v>
          </cell>
          <cell r="G129">
            <v>248088.79</v>
          </cell>
          <cell r="H129">
            <v>248088.79</v>
          </cell>
          <cell r="I129">
            <v>496177.58</v>
          </cell>
        </row>
        <row r="130">
          <cell r="F130" t="str">
            <v>20400</v>
          </cell>
          <cell r="G130">
            <v>762182.16</v>
          </cell>
          <cell r="H130">
            <v>762182.16</v>
          </cell>
          <cell r="I130">
            <v>1524364.32</v>
          </cell>
        </row>
        <row r="131">
          <cell r="F131" t="str">
            <v>20401</v>
          </cell>
          <cell r="G131">
            <v>882970.7</v>
          </cell>
          <cell r="H131">
            <v>882970.7</v>
          </cell>
          <cell r="I131">
            <v>1765941.4</v>
          </cell>
        </row>
        <row r="132">
          <cell r="F132" t="str">
            <v>20402</v>
          </cell>
          <cell r="G132">
            <v>1457400.75</v>
          </cell>
          <cell r="H132">
            <v>1457400.75</v>
          </cell>
          <cell r="I132">
            <v>2914801.5</v>
          </cell>
        </row>
        <row r="133">
          <cell r="F133" t="str">
            <v>20403</v>
          </cell>
          <cell r="G133">
            <v>88295.37</v>
          </cell>
          <cell r="H133">
            <v>88295.37</v>
          </cell>
          <cell r="I133">
            <v>176590.74</v>
          </cell>
        </row>
        <row r="134">
          <cell r="F134" t="str">
            <v>20404</v>
          </cell>
          <cell r="G134">
            <v>1514968.53</v>
          </cell>
          <cell r="H134">
            <v>1514968.53</v>
          </cell>
          <cell r="I134">
            <v>3029937.06</v>
          </cell>
        </row>
        <row r="135">
          <cell r="F135" t="str">
            <v>20405</v>
          </cell>
          <cell r="G135">
            <v>1438792.07</v>
          </cell>
          <cell r="H135">
            <v>1438792.07</v>
          </cell>
          <cell r="I135">
            <v>2877584.14</v>
          </cell>
        </row>
        <row r="136">
          <cell r="F136" t="str">
            <v>20406</v>
          </cell>
          <cell r="G136">
            <v>188909.87</v>
          </cell>
          <cell r="H136">
            <v>188909.87</v>
          </cell>
          <cell r="I136">
            <v>377819.74</v>
          </cell>
        </row>
        <row r="137">
          <cell r="F137" t="str">
            <v>21014</v>
          </cell>
          <cell r="G137">
            <v>1245766.96</v>
          </cell>
          <cell r="H137">
            <v>1245766.96</v>
          </cell>
          <cell r="I137">
            <v>2491533.92</v>
          </cell>
        </row>
        <row r="138">
          <cell r="F138" t="str">
            <v>21036</v>
          </cell>
          <cell r="G138">
            <v>280105.46999999997</v>
          </cell>
          <cell r="H138">
            <v>280105.46999999997</v>
          </cell>
          <cell r="I138">
            <v>560210.93999999994</v>
          </cell>
        </row>
        <row r="139">
          <cell r="F139" t="str">
            <v>21206</v>
          </cell>
          <cell r="G139">
            <v>1422410.93</v>
          </cell>
          <cell r="H139">
            <v>1422410.93</v>
          </cell>
          <cell r="I139">
            <v>2844821.86</v>
          </cell>
        </row>
        <row r="140">
          <cell r="F140" t="str">
            <v>21214</v>
          </cell>
          <cell r="G140">
            <v>868101.18</v>
          </cell>
          <cell r="H140">
            <v>868101.18</v>
          </cell>
          <cell r="I140">
            <v>1736202.36</v>
          </cell>
        </row>
        <row r="141">
          <cell r="F141" t="str">
            <v>21226</v>
          </cell>
          <cell r="G141">
            <v>1225155.49</v>
          </cell>
          <cell r="H141">
            <v>1225155.49</v>
          </cell>
          <cell r="I141">
            <v>2450310.98</v>
          </cell>
        </row>
        <row r="142">
          <cell r="F142" t="str">
            <v>21232</v>
          </cell>
          <cell r="G142">
            <v>1082622.19</v>
          </cell>
          <cell r="H142">
            <v>1082622.19</v>
          </cell>
          <cell r="I142">
            <v>2165244.38</v>
          </cell>
        </row>
        <row r="143">
          <cell r="F143" t="str">
            <v>21234</v>
          </cell>
          <cell r="G143">
            <v>243344.28</v>
          </cell>
          <cell r="H143">
            <v>243344.28</v>
          </cell>
          <cell r="I143">
            <v>486688.56</v>
          </cell>
        </row>
        <row r="144">
          <cell r="F144" t="str">
            <v>21237</v>
          </cell>
          <cell r="G144">
            <v>925139.18</v>
          </cell>
          <cell r="H144">
            <v>925139.18</v>
          </cell>
          <cell r="I144">
            <v>1850278.36</v>
          </cell>
        </row>
        <row r="145">
          <cell r="F145" t="str">
            <v>21300</v>
          </cell>
          <cell r="G145">
            <v>1669564.72</v>
          </cell>
          <cell r="H145">
            <v>1669564.72</v>
          </cell>
          <cell r="I145">
            <v>3339129.44</v>
          </cell>
        </row>
        <row r="146">
          <cell r="F146" t="str">
            <v>21301</v>
          </cell>
          <cell r="G146">
            <v>767126.85</v>
          </cell>
          <cell r="H146">
            <v>767126.85</v>
          </cell>
          <cell r="I146">
            <v>1534253.7</v>
          </cell>
        </row>
        <row r="147">
          <cell r="F147" t="str">
            <v>21302</v>
          </cell>
          <cell r="G147">
            <v>6211816.7300000004</v>
          </cell>
          <cell r="H147">
            <v>6211816.7300000004</v>
          </cell>
          <cell r="I147">
            <v>12423633.460000001</v>
          </cell>
        </row>
        <row r="148">
          <cell r="F148" t="str">
            <v>21303</v>
          </cell>
          <cell r="G148">
            <v>1017112.05</v>
          </cell>
          <cell r="H148">
            <v>1017112.05</v>
          </cell>
          <cell r="I148">
            <v>2034224.1</v>
          </cell>
        </row>
        <row r="149">
          <cell r="F149" t="str">
            <v>21401</v>
          </cell>
          <cell r="G149">
            <v>6270743.6799999997</v>
          </cell>
          <cell r="H149">
            <v>6270743.6799999997</v>
          </cell>
          <cell r="I149">
            <v>12541487.359999999</v>
          </cell>
        </row>
        <row r="150">
          <cell r="F150" t="str">
            <v>22008</v>
          </cell>
          <cell r="G150">
            <v>563860.66</v>
          </cell>
          <cell r="H150">
            <v>563860.66</v>
          </cell>
          <cell r="I150">
            <v>1127721.32</v>
          </cell>
        </row>
        <row r="151">
          <cell r="F151" t="str">
            <v>22009</v>
          </cell>
          <cell r="G151">
            <v>721335.71</v>
          </cell>
          <cell r="H151">
            <v>721335.71</v>
          </cell>
          <cell r="I151">
            <v>1442671.42</v>
          </cell>
        </row>
        <row r="152">
          <cell r="F152" t="str">
            <v>22017</v>
          </cell>
          <cell r="G152">
            <v>863791.09</v>
          </cell>
          <cell r="H152">
            <v>863791.09</v>
          </cell>
          <cell r="I152">
            <v>1727582.18</v>
          </cell>
        </row>
        <row r="153">
          <cell r="F153" t="str">
            <v>22073</v>
          </cell>
          <cell r="G153">
            <v>324787.37</v>
          </cell>
          <cell r="H153">
            <v>324787.37</v>
          </cell>
          <cell r="I153">
            <v>649574.74</v>
          </cell>
        </row>
        <row r="154">
          <cell r="F154" t="str">
            <v>22105</v>
          </cell>
          <cell r="G154">
            <v>702178.04</v>
          </cell>
          <cell r="H154">
            <v>702178.04</v>
          </cell>
          <cell r="I154">
            <v>1404356.08</v>
          </cell>
        </row>
        <row r="155">
          <cell r="F155" t="str">
            <v>22200</v>
          </cell>
          <cell r="G155">
            <v>461424.15</v>
          </cell>
          <cell r="H155">
            <v>461424.15</v>
          </cell>
          <cell r="I155">
            <v>922848.3</v>
          </cell>
        </row>
        <row r="156">
          <cell r="F156" t="str">
            <v>22204</v>
          </cell>
          <cell r="G156">
            <v>248653.72</v>
          </cell>
          <cell r="H156">
            <v>248653.72</v>
          </cell>
          <cell r="I156">
            <v>497307.44</v>
          </cell>
        </row>
        <row r="157">
          <cell r="F157" t="str">
            <v>22207</v>
          </cell>
          <cell r="G157">
            <v>508652.35</v>
          </cell>
          <cell r="H157">
            <v>508652.35</v>
          </cell>
          <cell r="I157">
            <v>1017304.7</v>
          </cell>
        </row>
        <row r="158">
          <cell r="F158" t="str">
            <v>23042</v>
          </cell>
          <cell r="G158">
            <v>647216.71</v>
          </cell>
          <cell r="H158">
            <v>647216.71</v>
          </cell>
          <cell r="I158">
            <v>1294433.42</v>
          </cell>
        </row>
        <row r="159">
          <cell r="F159" t="str">
            <v>23054</v>
          </cell>
          <cell r="G159">
            <v>472166.99</v>
          </cell>
          <cell r="H159">
            <v>472166.99</v>
          </cell>
          <cell r="I159">
            <v>944333.98</v>
          </cell>
        </row>
        <row r="160">
          <cell r="F160" t="str">
            <v>23309</v>
          </cell>
          <cell r="G160">
            <v>4964341.95</v>
          </cell>
          <cell r="H160">
            <v>4964341.95</v>
          </cell>
          <cell r="I160">
            <v>9928683.9000000004</v>
          </cell>
        </row>
        <row r="161">
          <cell r="F161" t="str">
            <v>23311</v>
          </cell>
          <cell r="G161">
            <v>917074.85</v>
          </cell>
          <cell r="H161">
            <v>917074.85</v>
          </cell>
          <cell r="I161">
            <v>1834149.7</v>
          </cell>
        </row>
        <row r="162">
          <cell r="F162" t="str">
            <v>23402</v>
          </cell>
          <cell r="G162">
            <v>3283060.63</v>
          </cell>
          <cell r="H162">
            <v>3283060.63</v>
          </cell>
          <cell r="I162">
            <v>6566121.2599999998</v>
          </cell>
        </row>
        <row r="163">
          <cell r="F163" t="str">
            <v>23403</v>
          </cell>
          <cell r="G163">
            <v>1701071.14</v>
          </cell>
          <cell r="H163">
            <v>1701071.14</v>
          </cell>
          <cell r="I163">
            <v>3402142.28</v>
          </cell>
        </row>
        <row r="164">
          <cell r="F164" t="str">
            <v>23404</v>
          </cell>
          <cell r="G164">
            <v>1132866.8600000001</v>
          </cell>
          <cell r="H164">
            <v>1132866.8600000001</v>
          </cell>
          <cell r="I164">
            <v>2265733.7200000002</v>
          </cell>
        </row>
        <row r="165">
          <cell r="F165" t="str">
            <v>24014</v>
          </cell>
          <cell r="G165">
            <v>1005236.93</v>
          </cell>
          <cell r="H165">
            <v>1005236.93</v>
          </cell>
          <cell r="I165">
            <v>2010473.86</v>
          </cell>
        </row>
        <row r="166">
          <cell r="F166" t="str">
            <v>24019</v>
          </cell>
          <cell r="G166">
            <v>8221309.8600000003</v>
          </cell>
          <cell r="H166">
            <v>8221309.8600000003</v>
          </cell>
          <cell r="I166">
            <v>16442619.720000001</v>
          </cell>
        </row>
        <row r="167">
          <cell r="F167" t="str">
            <v>24105</v>
          </cell>
          <cell r="G167">
            <v>2985890.26</v>
          </cell>
          <cell r="H167">
            <v>2985890.26</v>
          </cell>
          <cell r="I167">
            <v>5971780.5199999996</v>
          </cell>
        </row>
        <row r="168">
          <cell r="F168" t="str">
            <v>24111</v>
          </cell>
          <cell r="G168">
            <v>2411991.4300000002</v>
          </cell>
          <cell r="H168">
            <v>2411991.4300000002</v>
          </cell>
          <cell r="I168">
            <v>4823982.8600000003</v>
          </cell>
        </row>
        <row r="169">
          <cell r="F169" t="str">
            <v>24122</v>
          </cell>
          <cell r="G169">
            <v>671898.57</v>
          </cell>
          <cell r="H169">
            <v>671898.57</v>
          </cell>
          <cell r="I169">
            <v>1343797.14</v>
          </cell>
        </row>
        <row r="170">
          <cell r="F170" t="str">
            <v>24350</v>
          </cell>
          <cell r="G170">
            <v>332978.37</v>
          </cell>
          <cell r="H170">
            <v>332978.37</v>
          </cell>
          <cell r="I170">
            <v>665956.74</v>
          </cell>
        </row>
        <row r="171">
          <cell r="F171" t="str">
            <v>24404</v>
          </cell>
          <cell r="G171">
            <v>1446638.97</v>
          </cell>
          <cell r="H171">
            <v>1446638.97</v>
          </cell>
          <cell r="I171">
            <v>2893277.94</v>
          </cell>
        </row>
        <row r="172">
          <cell r="F172" t="str">
            <v>24410</v>
          </cell>
          <cell r="G172">
            <v>828445.8</v>
          </cell>
          <cell r="H172">
            <v>828445.8</v>
          </cell>
          <cell r="I172">
            <v>1656891.6</v>
          </cell>
        </row>
        <row r="173">
          <cell r="F173" t="str">
            <v>25101</v>
          </cell>
          <cell r="G173">
            <v>1548398.88</v>
          </cell>
          <cell r="H173">
            <v>1548398.88</v>
          </cell>
          <cell r="I173">
            <v>3096797.76</v>
          </cell>
        </row>
        <row r="174">
          <cell r="F174" t="str">
            <v>25116</v>
          </cell>
          <cell r="G174">
            <v>1431636.2</v>
          </cell>
          <cell r="H174">
            <v>1431636.2</v>
          </cell>
          <cell r="I174">
            <v>2863272.4</v>
          </cell>
        </row>
        <row r="175">
          <cell r="F175" t="str">
            <v>25118</v>
          </cell>
          <cell r="G175">
            <v>1018398.45</v>
          </cell>
          <cell r="H175">
            <v>1018398.45</v>
          </cell>
          <cell r="I175">
            <v>2036796.9</v>
          </cell>
        </row>
        <row r="176">
          <cell r="F176" t="str">
            <v>25155</v>
          </cell>
          <cell r="G176">
            <v>916114.21</v>
          </cell>
          <cell r="H176">
            <v>916114.21</v>
          </cell>
          <cell r="I176">
            <v>1832228.42</v>
          </cell>
        </row>
        <row r="177">
          <cell r="F177" t="str">
            <v>25160</v>
          </cell>
          <cell r="G177">
            <v>1914679.81</v>
          </cell>
          <cell r="H177">
            <v>1914679.81</v>
          </cell>
          <cell r="I177">
            <v>3829359.62</v>
          </cell>
        </row>
        <row r="178">
          <cell r="F178" t="str">
            <v>25200</v>
          </cell>
          <cell r="G178">
            <v>393397.39</v>
          </cell>
          <cell r="H178">
            <v>393397.39</v>
          </cell>
          <cell r="I178">
            <v>786794.78</v>
          </cell>
        </row>
        <row r="179">
          <cell r="F179" t="str">
            <v>26056</v>
          </cell>
          <cell r="G179">
            <v>1094261.3600000001</v>
          </cell>
          <cell r="H179">
            <v>1094261.3600000001</v>
          </cell>
          <cell r="I179">
            <v>2188522.7200000002</v>
          </cell>
        </row>
        <row r="180">
          <cell r="F180" t="str">
            <v>26059</v>
          </cell>
          <cell r="G180">
            <v>952433.02</v>
          </cell>
          <cell r="H180">
            <v>952433.02</v>
          </cell>
          <cell r="I180">
            <v>1904866.04</v>
          </cell>
        </row>
        <row r="181">
          <cell r="F181" t="str">
            <v>26070</v>
          </cell>
          <cell r="G181">
            <v>666130.9</v>
          </cell>
          <cell r="H181">
            <v>666130.9</v>
          </cell>
          <cell r="I181">
            <v>1332261.8</v>
          </cell>
        </row>
        <row r="182">
          <cell r="F182" t="str">
            <v>27001</v>
          </cell>
          <cell r="G182">
            <v>5288748.3899999997</v>
          </cell>
          <cell r="H182">
            <v>5288748.3899999997</v>
          </cell>
          <cell r="I182">
            <v>10577496.779999999</v>
          </cell>
        </row>
        <row r="183">
          <cell r="F183" t="str">
            <v>27003</v>
          </cell>
          <cell r="G183">
            <v>42585460.68</v>
          </cell>
          <cell r="H183">
            <v>42585460.68</v>
          </cell>
          <cell r="I183">
            <v>85170921.359999999</v>
          </cell>
        </row>
        <row r="184">
          <cell r="F184" t="str">
            <v>27010</v>
          </cell>
          <cell r="G184">
            <v>43251596.530000001</v>
          </cell>
          <cell r="H184">
            <v>43251596.530000001</v>
          </cell>
          <cell r="I184">
            <v>86503193.060000002</v>
          </cell>
        </row>
        <row r="185">
          <cell r="F185" t="str">
            <v>27019</v>
          </cell>
          <cell r="G185">
            <v>1018932.39</v>
          </cell>
          <cell r="H185">
            <v>1018932.39</v>
          </cell>
          <cell r="I185">
            <v>2037864.78</v>
          </cell>
        </row>
        <row r="186">
          <cell r="F186" t="str">
            <v>27083</v>
          </cell>
          <cell r="G186">
            <v>7637620.6100000003</v>
          </cell>
          <cell r="H186">
            <v>7637620.6100000003</v>
          </cell>
          <cell r="I186">
            <v>15275241.220000001</v>
          </cell>
        </row>
        <row r="187">
          <cell r="F187" t="str">
            <v>27320</v>
          </cell>
          <cell r="G187">
            <v>8846853.3900000006</v>
          </cell>
          <cell r="H187">
            <v>8846853.3900000006</v>
          </cell>
          <cell r="I187">
            <v>17693706.780000001</v>
          </cell>
        </row>
        <row r="188">
          <cell r="F188" t="str">
            <v>27343</v>
          </cell>
          <cell r="G188">
            <v>998779.06</v>
          </cell>
          <cell r="H188">
            <v>998779.06</v>
          </cell>
          <cell r="I188">
            <v>1997558.12</v>
          </cell>
        </row>
        <row r="189">
          <cell r="F189" t="str">
            <v>27344</v>
          </cell>
          <cell r="G189">
            <v>3199511.45</v>
          </cell>
          <cell r="H189">
            <v>3199511.45</v>
          </cell>
          <cell r="I189">
            <v>6399022.9000000004</v>
          </cell>
        </row>
        <row r="190">
          <cell r="F190" t="str">
            <v>27400</v>
          </cell>
          <cell r="G190">
            <v>21470756.899999999</v>
          </cell>
          <cell r="H190">
            <v>21470756.899999999</v>
          </cell>
          <cell r="I190">
            <v>42941513.799999997</v>
          </cell>
        </row>
        <row r="191">
          <cell r="F191" t="str">
            <v>27401</v>
          </cell>
          <cell r="G191">
            <v>10569754.960000001</v>
          </cell>
          <cell r="H191">
            <v>10569754.960000001</v>
          </cell>
          <cell r="I191">
            <v>21139509.920000002</v>
          </cell>
        </row>
        <row r="192">
          <cell r="F192" t="str">
            <v>27402</v>
          </cell>
          <cell r="G192">
            <v>17119899.59</v>
          </cell>
          <cell r="H192">
            <v>17119899.59</v>
          </cell>
          <cell r="I192">
            <v>34239799.18</v>
          </cell>
        </row>
        <row r="193">
          <cell r="F193" t="str">
            <v>27403</v>
          </cell>
          <cell r="G193">
            <v>41924717.840000004</v>
          </cell>
          <cell r="H193">
            <v>41924717.840000004</v>
          </cell>
          <cell r="I193">
            <v>83849435.680000007</v>
          </cell>
        </row>
        <row r="194">
          <cell r="F194" t="str">
            <v>27404</v>
          </cell>
          <cell r="G194">
            <v>1983763.05</v>
          </cell>
          <cell r="H194">
            <v>1983763.05</v>
          </cell>
          <cell r="I194">
            <v>3967526.1</v>
          </cell>
        </row>
        <row r="195">
          <cell r="F195" t="str">
            <v>27416</v>
          </cell>
          <cell r="G195">
            <v>8389880.5299999993</v>
          </cell>
          <cell r="H195">
            <v>8389880.5299999993</v>
          </cell>
          <cell r="I195">
            <v>16779761.059999999</v>
          </cell>
        </row>
        <row r="196">
          <cell r="F196" t="str">
            <v>27417</v>
          </cell>
          <cell r="G196">
            <v>6717747.3899999997</v>
          </cell>
          <cell r="H196">
            <v>6717747.3899999997</v>
          </cell>
          <cell r="I196">
            <v>13435494.779999999</v>
          </cell>
        </row>
        <row r="197">
          <cell r="F197" t="str">
            <v>28010</v>
          </cell>
          <cell r="G197">
            <v>336463.11</v>
          </cell>
          <cell r="H197">
            <v>336463.11</v>
          </cell>
          <cell r="I197">
            <v>672926.22</v>
          </cell>
        </row>
        <row r="198">
          <cell r="F198" t="str">
            <v>28137</v>
          </cell>
          <cell r="G198">
            <v>993475.91</v>
          </cell>
          <cell r="H198">
            <v>993475.91</v>
          </cell>
          <cell r="I198">
            <v>1986951.82</v>
          </cell>
        </row>
        <row r="199">
          <cell r="F199" t="str">
            <v>28144</v>
          </cell>
          <cell r="G199">
            <v>477546.77</v>
          </cell>
          <cell r="H199">
            <v>477546.77</v>
          </cell>
          <cell r="I199">
            <v>955093.54</v>
          </cell>
        </row>
        <row r="200">
          <cell r="F200" t="str">
            <v>28149</v>
          </cell>
          <cell r="G200">
            <v>1111769.1200000001</v>
          </cell>
          <cell r="H200">
            <v>1111769.1200000001</v>
          </cell>
          <cell r="I200">
            <v>2223538.2400000002</v>
          </cell>
        </row>
        <row r="201">
          <cell r="F201" t="str">
            <v>29011</v>
          </cell>
          <cell r="G201">
            <v>2137876.67</v>
          </cell>
          <cell r="H201">
            <v>2137876.67</v>
          </cell>
          <cell r="I201">
            <v>4275753.34</v>
          </cell>
        </row>
        <row r="202">
          <cell r="F202" t="str">
            <v>29100</v>
          </cell>
          <cell r="G202">
            <v>3182072.9</v>
          </cell>
          <cell r="H202">
            <v>3182072.9</v>
          </cell>
          <cell r="I202">
            <v>6364145.7999999998</v>
          </cell>
        </row>
        <row r="203">
          <cell r="F203" t="str">
            <v>29101</v>
          </cell>
          <cell r="G203">
            <v>6865532</v>
          </cell>
          <cell r="H203">
            <v>6865532</v>
          </cell>
          <cell r="I203">
            <v>13731064</v>
          </cell>
        </row>
        <row r="204">
          <cell r="F204" t="str">
            <v>29103</v>
          </cell>
          <cell r="G204">
            <v>4011333.77</v>
          </cell>
          <cell r="H204">
            <v>4011333.77</v>
          </cell>
          <cell r="I204">
            <v>8022667.54</v>
          </cell>
        </row>
        <row r="205">
          <cell r="F205" t="str">
            <v>29311</v>
          </cell>
          <cell r="G205">
            <v>1393034.04</v>
          </cell>
          <cell r="H205">
            <v>1393034.04</v>
          </cell>
          <cell r="I205">
            <v>2786068.08</v>
          </cell>
        </row>
        <row r="206">
          <cell r="F206" t="str">
            <v>29317</v>
          </cell>
          <cell r="G206">
            <v>811443.58</v>
          </cell>
          <cell r="H206">
            <v>811443.58</v>
          </cell>
          <cell r="I206">
            <v>1622887.16</v>
          </cell>
        </row>
        <row r="207">
          <cell r="F207" t="str">
            <v>29320</v>
          </cell>
          <cell r="G207">
            <v>7814526.2599999998</v>
          </cell>
          <cell r="H207">
            <v>7814526.2599999998</v>
          </cell>
          <cell r="I207">
            <v>15629052.52</v>
          </cell>
        </row>
        <row r="208">
          <cell r="F208" t="str">
            <v>30002</v>
          </cell>
          <cell r="G208">
            <v>598575.27</v>
          </cell>
          <cell r="H208">
            <v>598575.27</v>
          </cell>
          <cell r="I208">
            <v>1197150.54</v>
          </cell>
        </row>
        <row r="209">
          <cell r="F209" t="str">
            <v>30029</v>
          </cell>
          <cell r="G209">
            <v>347824.31</v>
          </cell>
          <cell r="H209">
            <v>347824.31</v>
          </cell>
          <cell r="I209">
            <v>695648.62</v>
          </cell>
        </row>
        <row r="210">
          <cell r="F210" t="str">
            <v>30031</v>
          </cell>
          <cell r="G210">
            <v>429063.41</v>
          </cell>
          <cell r="H210">
            <v>429063.41</v>
          </cell>
          <cell r="I210">
            <v>858126.82</v>
          </cell>
        </row>
        <row r="211">
          <cell r="F211" t="str">
            <v>30303</v>
          </cell>
          <cell r="G211">
            <v>3366166.11</v>
          </cell>
          <cell r="H211">
            <v>3366166.11</v>
          </cell>
          <cell r="I211">
            <v>6732332.2199999997</v>
          </cell>
        </row>
        <row r="212">
          <cell r="F212" t="str">
            <v>31002</v>
          </cell>
          <cell r="G212">
            <v>20388922.48</v>
          </cell>
          <cell r="H212">
            <v>20388922.48</v>
          </cell>
          <cell r="I212">
            <v>40777844.960000001</v>
          </cell>
        </row>
        <row r="213">
          <cell r="F213" t="str">
            <v>31004</v>
          </cell>
          <cell r="G213">
            <v>9509117.4000000004</v>
          </cell>
          <cell r="H213">
            <v>9509117.4000000004</v>
          </cell>
          <cell r="I213">
            <v>19018234.800000001</v>
          </cell>
        </row>
        <row r="214">
          <cell r="F214" t="str">
            <v>31006</v>
          </cell>
          <cell r="G214">
            <v>21745050.440000001</v>
          </cell>
          <cell r="H214">
            <v>21745050.440000001</v>
          </cell>
          <cell r="I214">
            <v>43490100.880000003</v>
          </cell>
        </row>
        <row r="215">
          <cell r="F215" t="str">
            <v>31015</v>
          </cell>
          <cell r="G215">
            <v>15382766.140000001</v>
          </cell>
          <cell r="H215">
            <v>15382766.140000001</v>
          </cell>
          <cell r="I215">
            <v>30765532.280000001</v>
          </cell>
        </row>
        <row r="216">
          <cell r="F216" t="str">
            <v>31016</v>
          </cell>
          <cell r="G216">
            <v>5407292.8099999996</v>
          </cell>
          <cell r="H216">
            <v>5407292.8099999996</v>
          </cell>
          <cell r="I216">
            <v>10814585.619999999</v>
          </cell>
        </row>
        <row r="217">
          <cell r="F217" t="str">
            <v>31025</v>
          </cell>
          <cell r="G217">
            <v>6846197.4500000002</v>
          </cell>
          <cell r="H217">
            <v>6846197.4500000002</v>
          </cell>
          <cell r="I217">
            <v>13692394.9</v>
          </cell>
        </row>
        <row r="218">
          <cell r="F218" t="str">
            <v>31063</v>
          </cell>
          <cell r="G218">
            <v>351571.74</v>
          </cell>
          <cell r="H218">
            <v>351571.74</v>
          </cell>
          <cell r="I218">
            <v>703143.48</v>
          </cell>
        </row>
        <row r="219">
          <cell r="F219" t="str">
            <v>31103</v>
          </cell>
          <cell r="G219">
            <v>6597118.7400000002</v>
          </cell>
          <cell r="H219">
            <v>6597118.7400000002</v>
          </cell>
          <cell r="I219">
            <v>13194237.48</v>
          </cell>
        </row>
        <row r="220">
          <cell r="F220" t="str">
            <v>31201</v>
          </cell>
          <cell r="G220">
            <v>7728901.0499999998</v>
          </cell>
          <cell r="H220">
            <v>7728901.0499999998</v>
          </cell>
          <cell r="I220">
            <v>15457802.1</v>
          </cell>
        </row>
        <row r="221">
          <cell r="F221" t="str">
            <v>31306</v>
          </cell>
          <cell r="G221">
            <v>4208041</v>
          </cell>
          <cell r="H221">
            <v>4208041</v>
          </cell>
          <cell r="I221">
            <v>8416082</v>
          </cell>
        </row>
        <row r="222">
          <cell r="F222" t="str">
            <v>31311</v>
          </cell>
          <cell r="G222">
            <v>2061089.7</v>
          </cell>
          <cell r="H222">
            <v>2061089.7</v>
          </cell>
          <cell r="I222">
            <v>4122179.4</v>
          </cell>
        </row>
        <row r="223">
          <cell r="F223" t="str">
            <v>31330</v>
          </cell>
          <cell r="G223">
            <v>1074932.06</v>
          </cell>
          <cell r="H223">
            <v>1074932.06</v>
          </cell>
          <cell r="I223">
            <v>2149864.12</v>
          </cell>
        </row>
        <row r="224">
          <cell r="F224" t="str">
            <v>31332</v>
          </cell>
          <cell r="G224">
            <v>935096.18</v>
          </cell>
          <cell r="H224">
            <v>935096.18</v>
          </cell>
          <cell r="I224">
            <v>1870192.36</v>
          </cell>
        </row>
        <row r="225">
          <cell r="F225" t="str">
            <v>31401</v>
          </cell>
          <cell r="G225">
            <v>3957813.24</v>
          </cell>
          <cell r="H225">
            <v>3957813.24</v>
          </cell>
          <cell r="I225">
            <v>7915626.4800000004</v>
          </cell>
        </row>
        <row r="226">
          <cell r="F226" t="str">
            <v>32081</v>
          </cell>
          <cell r="G226">
            <v>32828188.609999999</v>
          </cell>
          <cell r="H226">
            <v>32828188.609999999</v>
          </cell>
          <cell r="I226">
            <v>65656377.219999999</v>
          </cell>
        </row>
        <row r="227">
          <cell r="F227" t="str">
            <v>32123</v>
          </cell>
          <cell r="G227">
            <v>289152.76</v>
          </cell>
          <cell r="H227">
            <v>289152.76</v>
          </cell>
          <cell r="I227">
            <v>578305.52</v>
          </cell>
        </row>
        <row r="228">
          <cell r="F228" t="str">
            <v>32312</v>
          </cell>
          <cell r="G228">
            <v>209950.82</v>
          </cell>
          <cell r="H228">
            <v>209950.82</v>
          </cell>
          <cell r="I228">
            <v>419901.64</v>
          </cell>
        </row>
        <row r="229">
          <cell r="F229" t="str">
            <v>32325</v>
          </cell>
          <cell r="G229">
            <v>1736095.54</v>
          </cell>
          <cell r="H229">
            <v>1736095.54</v>
          </cell>
          <cell r="I229">
            <v>3472191.08</v>
          </cell>
        </row>
        <row r="230">
          <cell r="F230" t="str">
            <v>32326</v>
          </cell>
          <cell r="G230">
            <v>2148621.5099999998</v>
          </cell>
          <cell r="H230">
            <v>2148621.5099999998</v>
          </cell>
          <cell r="I230">
            <v>4297243.0199999996</v>
          </cell>
        </row>
        <row r="231">
          <cell r="F231" t="str">
            <v>32354</v>
          </cell>
          <cell r="G231">
            <v>8122687.46</v>
          </cell>
          <cell r="H231">
            <v>8122687.46</v>
          </cell>
          <cell r="I231">
            <v>16245374.92</v>
          </cell>
        </row>
        <row r="232">
          <cell r="F232" t="str">
            <v>32356</v>
          </cell>
          <cell r="G232">
            <v>13336952.550000001</v>
          </cell>
          <cell r="H232">
            <v>13336952.550000001</v>
          </cell>
          <cell r="I232">
            <v>26673905.100000001</v>
          </cell>
        </row>
        <row r="233">
          <cell r="F233" t="str">
            <v>32358</v>
          </cell>
          <cell r="G233">
            <v>584298.43999999994</v>
          </cell>
          <cell r="H233">
            <v>584298.43999999994</v>
          </cell>
          <cell r="I233">
            <v>1168596.8799999999</v>
          </cell>
        </row>
        <row r="234">
          <cell r="F234" t="str">
            <v>32360</v>
          </cell>
          <cell r="G234">
            <v>4459564.12</v>
          </cell>
          <cell r="H234">
            <v>4459564.12</v>
          </cell>
          <cell r="I234">
            <v>8919128.2400000002</v>
          </cell>
        </row>
        <row r="235">
          <cell r="F235" t="str">
            <v>32361</v>
          </cell>
          <cell r="G235">
            <v>4594273.26</v>
          </cell>
          <cell r="H235">
            <v>4594273.26</v>
          </cell>
          <cell r="I235">
            <v>9188546.5199999996</v>
          </cell>
        </row>
        <row r="236">
          <cell r="F236" t="str">
            <v>32362</v>
          </cell>
          <cell r="G236">
            <v>856581.84</v>
          </cell>
          <cell r="H236">
            <v>856581.84</v>
          </cell>
          <cell r="I236">
            <v>1713163.68</v>
          </cell>
        </row>
        <row r="237">
          <cell r="F237" t="str">
            <v>32363</v>
          </cell>
          <cell r="G237">
            <v>3388436.02</v>
          </cell>
          <cell r="H237">
            <v>3388436.02</v>
          </cell>
          <cell r="I237">
            <v>6776872.04</v>
          </cell>
        </row>
        <row r="238">
          <cell r="F238" t="str">
            <v>32414</v>
          </cell>
          <cell r="G238">
            <v>2791557.94</v>
          </cell>
          <cell r="H238">
            <v>2791557.94</v>
          </cell>
          <cell r="I238">
            <v>5583115.8799999999</v>
          </cell>
        </row>
        <row r="239">
          <cell r="F239" t="str">
            <v>32416</v>
          </cell>
          <cell r="G239">
            <v>2066135.47</v>
          </cell>
          <cell r="H239">
            <v>2066135.47</v>
          </cell>
          <cell r="I239">
            <v>4132270.94</v>
          </cell>
        </row>
        <row r="240">
          <cell r="F240" t="str">
            <v>33030</v>
          </cell>
          <cell r="G240">
            <v>235334.99</v>
          </cell>
          <cell r="H240">
            <v>235334.99</v>
          </cell>
          <cell r="I240">
            <v>470669.98</v>
          </cell>
        </row>
        <row r="241">
          <cell r="F241" t="str">
            <v>33036</v>
          </cell>
          <cell r="G241">
            <v>1128582.71</v>
          </cell>
          <cell r="H241">
            <v>1128582.71</v>
          </cell>
          <cell r="I241">
            <v>2257165.42</v>
          </cell>
        </row>
        <row r="242">
          <cell r="F242" t="str">
            <v>33049</v>
          </cell>
          <cell r="G242">
            <v>2505801.66</v>
          </cell>
          <cell r="H242">
            <v>2505801.66</v>
          </cell>
          <cell r="I242">
            <v>5011603.32</v>
          </cell>
        </row>
        <row r="243">
          <cell r="F243" t="str">
            <v>33070</v>
          </cell>
          <cell r="G243">
            <v>843170.56</v>
          </cell>
          <cell r="H243">
            <v>843170.56</v>
          </cell>
          <cell r="I243">
            <v>1686341.12</v>
          </cell>
        </row>
        <row r="244">
          <cell r="F244" t="str">
            <v>33115</v>
          </cell>
          <cell r="G244">
            <v>1219366.18</v>
          </cell>
          <cell r="H244">
            <v>1219366.18</v>
          </cell>
          <cell r="I244">
            <v>2438732.36</v>
          </cell>
        </row>
        <row r="245">
          <cell r="F245" t="str">
            <v>33183</v>
          </cell>
          <cell r="G245">
            <v>435261.06</v>
          </cell>
          <cell r="H245">
            <v>435261.06</v>
          </cell>
          <cell r="I245">
            <v>870522.12</v>
          </cell>
        </row>
        <row r="246">
          <cell r="F246" t="str">
            <v>33202</v>
          </cell>
          <cell r="G246">
            <v>202816.59</v>
          </cell>
          <cell r="H246">
            <v>202816.59</v>
          </cell>
          <cell r="I246">
            <v>405633.18</v>
          </cell>
        </row>
        <row r="247">
          <cell r="F247" t="str">
            <v>33205</v>
          </cell>
          <cell r="G247">
            <v>215205.02</v>
          </cell>
          <cell r="H247">
            <v>215205.02</v>
          </cell>
          <cell r="I247">
            <v>430410.04</v>
          </cell>
        </row>
        <row r="248">
          <cell r="F248" t="str">
            <v>33206</v>
          </cell>
          <cell r="G248">
            <v>578608.59</v>
          </cell>
          <cell r="H248">
            <v>578608.59</v>
          </cell>
          <cell r="I248">
            <v>1157217.18</v>
          </cell>
        </row>
        <row r="249">
          <cell r="F249" t="str">
            <v>33207</v>
          </cell>
          <cell r="G249">
            <v>747231.81</v>
          </cell>
          <cell r="H249">
            <v>747231.81</v>
          </cell>
          <cell r="I249">
            <v>1494463.62</v>
          </cell>
        </row>
        <row r="250">
          <cell r="F250" t="str">
            <v>33211</v>
          </cell>
          <cell r="G250">
            <v>383845.56</v>
          </cell>
          <cell r="H250">
            <v>383845.56</v>
          </cell>
          <cell r="I250">
            <v>767691.12</v>
          </cell>
        </row>
        <row r="251">
          <cell r="F251" t="str">
            <v>33212</v>
          </cell>
          <cell r="G251">
            <v>811929.97</v>
          </cell>
          <cell r="H251">
            <v>811929.97</v>
          </cell>
          <cell r="I251">
            <v>1623859.94</v>
          </cell>
        </row>
        <row r="252">
          <cell r="F252" t="str">
            <v>34002</v>
          </cell>
          <cell r="G252">
            <v>7490900.4199999999</v>
          </cell>
          <cell r="H252">
            <v>7490900.4199999999</v>
          </cell>
          <cell r="I252">
            <v>14981800.84</v>
          </cell>
        </row>
        <row r="253">
          <cell r="F253" t="str">
            <v>34003</v>
          </cell>
          <cell r="G253">
            <v>15091783.65</v>
          </cell>
          <cell r="H253">
            <v>15091783.65</v>
          </cell>
          <cell r="I253">
            <v>30183567.300000001</v>
          </cell>
        </row>
        <row r="254">
          <cell r="F254" t="str">
            <v>34033</v>
          </cell>
          <cell r="G254">
            <v>8119258.5599999996</v>
          </cell>
          <cell r="H254">
            <v>8119258.5599999996</v>
          </cell>
          <cell r="I254">
            <v>16238517.119999999</v>
          </cell>
        </row>
        <row r="255">
          <cell r="F255" t="str">
            <v>34111</v>
          </cell>
          <cell r="G255">
            <v>6120286.6900000004</v>
          </cell>
          <cell r="H255">
            <v>6120286.6900000004</v>
          </cell>
          <cell r="I255">
            <v>12240573.380000001</v>
          </cell>
        </row>
        <row r="256">
          <cell r="F256" t="str">
            <v>34307</v>
          </cell>
          <cell r="G256">
            <v>986622.42</v>
          </cell>
          <cell r="H256">
            <v>986622.42</v>
          </cell>
          <cell r="I256">
            <v>1973244.84</v>
          </cell>
        </row>
        <row r="257">
          <cell r="F257" t="str">
            <v>34324</v>
          </cell>
          <cell r="G257">
            <v>2435912.17</v>
          </cell>
          <cell r="H257">
            <v>2435912.17</v>
          </cell>
          <cell r="I257">
            <v>4871824.34</v>
          </cell>
        </row>
        <row r="258">
          <cell r="F258" t="str">
            <v>34401</v>
          </cell>
          <cell r="G258">
            <v>5032102.3600000003</v>
          </cell>
          <cell r="H258">
            <v>5032102.3600000003</v>
          </cell>
          <cell r="I258">
            <v>10064204.720000001</v>
          </cell>
        </row>
        <row r="259">
          <cell r="F259" t="str">
            <v>34402</v>
          </cell>
          <cell r="G259">
            <v>1011171.26</v>
          </cell>
          <cell r="H259">
            <v>1011171.26</v>
          </cell>
          <cell r="I259">
            <v>2022342.52</v>
          </cell>
        </row>
        <row r="260">
          <cell r="F260" t="str">
            <v>35200</v>
          </cell>
          <cell r="G260">
            <v>1124307.1100000001</v>
          </cell>
          <cell r="H260">
            <v>1124307.1100000001</v>
          </cell>
          <cell r="I260">
            <v>2248614.2200000002</v>
          </cell>
        </row>
        <row r="261">
          <cell r="F261" t="str">
            <v>36101</v>
          </cell>
          <cell r="G261">
            <v>224649.29</v>
          </cell>
          <cell r="H261">
            <v>224649.29</v>
          </cell>
          <cell r="I261">
            <v>449298.58</v>
          </cell>
        </row>
        <row r="262">
          <cell r="F262" t="str">
            <v>36140</v>
          </cell>
          <cell r="G262">
            <v>7919759.8399999999</v>
          </cell>
          <cell r="H262">
            <v>7919759.8399999999</v>
          </cell>
          <cell r="I262">
            <v>15839519.68</v>
          </cell>
        </row>
        <row r="263">
          <cell r="F263" t="str">
            <v>36250</v>
          </cell>
          <cell r="G263">
            <v>2991230.3</v>
          </cell>
          <cell r="H263">
            <v>2991230.3</v>
          </cell>
          <cell r="I263">
            <v>5982460.5999999996</v>
          </cell>
        </row>
        <row r="264">
          <cell r="F264" t="str">
            <v>36300</v>
          </cell>
          <cell r="G264">
            <v>378603.36</v>
          </cell>
          <cell r="H264">
            <v>378603.36</v>
          </cell>
          <cell r="I264">
            <v>757206.72</v>
          </cell>
        </row>
        <row r="265">
          <cell r="F265" t="str">
            <v>36400</v>
          </cell>
          <cell r="G265">
            <v>888348.5</v>
          </cell>
          <cell r="H265">
            <v>888348.5</v>
          </cell>
          <cell r="I265">
            <v>1776697</v>
          </cell>
        </row>
        <row r="266">
          <cell r="F266" t="str">
            <v>36401</v>
          </cell>
          <cell r="G266">
            <v>627583.59</v>
          </cell>
          <cell r="H266">
            <v>627583.59</v>
          </cell>
          <cell r="I266">
            <v>1255167.18</v>
          </cell>
        </row>
        <row r="267">
          <cell r="F267" t="str">
            <v>36402</v>
          </cell>
          <cell r="G267">
            <v>1248734.55</v>
          </cell>
          <cell r="H267">
            <v>1248734.55</v>
          </cell>
          <cell r="I267">
            <v>2497469.1</v>
          </cell>
        </row>
        <row r="268">
          <cell r="F268" t="str">
            <v>37501</v>
          </cell>
          <cell r="G268">
            <v>7974324.29</v>
          </cell>
          <cell r="H268">
            <v>7974324.29</v>
          </cell>
          <cell r="I268">
            <v>15948648.58</v>
          </cell>
        </row>
        <row r="269">
          <cell r="F269" t="str">
            <v>37502</v>
          </cell>
          <cell r="G269">
            <v>6961051.7199999997</v>
          </cell>
          <cell r="H269">
            <v>6961051.7199999997</v>
          </cell>
          <cell r="I269">
            <v>13922103.439999999</v>
          </cell>
        </row>
        <row r="270">
          <cell r="F270" t="str">
            <v>37503</v>
          </cell>
          <cell r="G270">
            <v>2428574.58</v>
          </cell>
          <cell r="H270">
            <v>2428574.58</v>
          </cell>
          <cell r="I270">
            <v>4857149.16</v>
          </cell>
        </row>
        <row r="271">
          <cell r="F271" t="str">
            <v>37504</v>
          </cell>
          <cell r="G271">
            <v>2897382.51</v>
          </cell>
          <cell r="H271">
            <v>2897382.51</v>
          </cell>
          <cell r="I271">
            <v>5794765.0199999996</v>
          </cell>
        </row>
        <row r="272">
          <cell r="F272" t="str">
            <v>37505</v>
          </cell>
          <cell r="G272">
            <v>2151865.42</v>
          </cell>
          <cell r="H272">
            <v>2151865.42</v>
          </cell>
          <cell r="I272">
            <v>4303730.84</v>
          </cell>
        </row>
        <row r="273">
          <cell r="F273" t="str">
            <v>37506</v>
          </cell>
          <cell r="G273">
            <v>2818934.83</v>
          </cell>
          <cell r="H273">
            <v>2818934.83</v>
          </cell>
          <cell r="I273">
            <v>5637869.6600000001</v>
          </cell>
        </row>
        <row r="274">
          <cell r="F274" t="str">
            <v>37507</v>
          </cell>
          <cell r="G274">
            <v>1442158.33</v>
          </cell>
          <cell r="H274">
            <v>1442158.33</v>
          </cell>
          <cell r="I274">
            <v>2884316.66</v>
          </cell>
        </row>
        <row r="275">
          <cell r="F275" t="str">
            <v>37903</v>
          </cell>
          <cell r="G275">
            <v>0</v>
          </cell>
          <cell r="H275">
            <v>0</v>
          </cell>
          <cell r="I275">
            <v>0</v>
          </cell>
        </row>
        <row r="276">
          <cell r="F276" t="str">
            <v>38126</v>
          </cell>
          <cell r="G276">
            <v>694470.61</v>
          </cell>
          <cell r="H276">
            <v>694470.61</v>
          </cell>
          <cell r="I276">
            <v>1388941.22</v>
          </cell>
        </row>
        <row r="277">
          <cell r="F277" t="str">
            <v>38264</v>
          </cell>
          <cell r="G277">
            <v>96270.26</v>
          </cell>
          <cell r="H277">
            <v>96270.26</v>
          </cell>
          <cell r="I277">
            <v>192540.52</v>
          </cell>
        </row>
        <row r="278">
          <cell r="F278" t="str">
            <v>38265</v>
          </cell>
          <cell r="G278">
            <v>420163.2</v>
          </cell>
          <cell r="H278">
            <v>420163.2</v>
          </cell>
          <cell r="I278">
            <v>840326.4</v>
          </cell>
        </row>
        <row r="279">
          <cell r="F279" t="str">
            <v>38267</v>
          </cell>
          <cell r="G279">
            <v>3279741.51</v>
          </cell>
          <cell r="H279">
            <v>3279741.51</v>
          </cell>
          <cell r="I279">
            <v>6559483.0199999996</v>
          </cell>
        </row>
        <row r="280">
          <cell r="F280" t="str">
            <v>38300</v>
          </cell>
          <cell r="G280">
            <v>980369.63</v>
          </cell>
          <cell r="H280">
            <v>980369.63</v>
          </cell>
          <cell r="I280">
            <v>1960739.26</v>
          </cell>
        </row>
        <row r="281">
          <cell r="F281" t="str">
            <v>38301</v>
          </cell>
          <cell r="G281">
            <v>540808.44999999995</v>
          </cell>
          <cell r="H281">
            <v>540808.44999999995</v>
          </cell>
          <cell r="I281">
            <v>1081616.8999999999</v>
          </cell>
        </row>
        <row r="282">
          <cell r="F282" t="str">
            <v>38302</v>
          </cell>
          <cell r="G282">
            <v>817690.02</v>
          </cell>
          <cell r="H282">
            <v>817690.02</v>
          </cell>
          <cell r="I282">
            <v>1635380.04</v>
          </cell>
        </row>
        <row r="283">
          <cell r="F283" t="str">
            <v>38304</v>
          </cell>
          <cell r="G283">
            <v>184708.35</v>
          </cell>
          <cell r="H283">
            <v>184708.35</v>
          </cell>
          <cell r="I283">
            <v>369416.7</v>
          </cell>
        </row>
        <row r="284">
          <cell r="F284" t="str">
            <v>38306</v>
          </cell>
          <cell r="G284">
            <v>801339.9</v>
          </cell>
          <cell r="H284">
            <v>801339.9</v>
          </cell>
          <cell r="I284">
            <v>1602679.8</v>
          </cell>
        </row>
        <row r="285">
          <cell r="F285" t="str">
            <v>38308</v>
          </cell>
          <cell r="G285">
            <v>661867.26</v>
          </cell>
          <cell r="H285">
            <v>661867.26</v>
          </cell>
          <cell r="I285">
            <v>1323734.52</v>
          </cell>
        </row>
        <row r="286">
          <cell r="F286" t="str">
            <v>38320</v>
          </cell>
          <cell r="G286">
            <v>508616.58</v>
          </cell>
          <cell r="H286">
            <v>508616.58</v>
          </cell>
          <cell r="I286">
            <v>1017233.16</v>
          </cell>
        </row>
        <row r="287">
          <cell r="F287" t="str">
            <v>38322</v>
          </cell>
          <cell r="G287">
            <v>694708.53</v>
          </cell>
          <cell r="H287">
            <v>694708.53</v>
          </cell>
          <cell r="I287">
            <v>1389417.06</v>
          </cell>
        </row>
        <row r="288">
          <cell r="F288" t="str">
            <v>38324</v>
          </cell>
          <cell r="G288">
            <v>265036.7</v>
          </cell>
          <cell r="H288">
            <v>265036.7</v>
          </cell>
          <cell r="I288">
            <v>530073.4</v>
          </cell>
        </row>
        <row r="289">
          <cell r="F289" t="str">
            <v>39002</v>
          </cell>
          <cell r="G289">
            <v>4163810.54</v>
          </cell>
          <cell r="H289">
            <v>4163810.54</v>
          </cell>
          <cell r="I289">
            <v>8327621.0800000001</v>
          </cell>
        </row>
        <row r="290">
          <cell r="F290" t="str">
            <v>39003</v>
          </cell>
          <cell r="G290">
            <v>1573368.3</v>
          </cell>
          <cell r="H290">
            <v>1573368.3</v>
          </cell>
          <cell r="I290">
            <v>3146736.6</v>
          </cell>
        </row>
        <row r="291">
          <cell r="F291" t="str">
            <v>39007</v>
          </cell>
          <cell r="G291">
            <v>24588570.02</v>
          </cell>
          <cell r="H291">
            <v>24588570.02</v>
          </cell>
          <cell r="I291">
            <v>49177140.039999999</v>
          </cell>
        </row>
        <row r="292">
          <cell r="F292" t="str">
            <v>39090</v>
          </cell>
          <cell r="G292">
            <v>4247883.55</v>
          </cell>
          <cell r="H292">
            <v>4247883.55</v>
          </cell>
          <cell r="I292">
            <v>8495767.0999999996</v>
          </cell>
        </row>
        <row r="293">
          <cell r="F293" t="str">
            <v>39119</v>
          </cell>
          <cell r="G293">
            <v>5589995.5899999999</v>
          </cell>
          <cell r="H293">
            <v>5589995.5899999999</v>
          </cell>
          <cell r="I293">
            <v>11179991.18</v>
          </cell>
        </row>
        <row r="294">
          <cell r="F294" t="str">
            <v>39120</v>
          </cell>
          <cell r="G294">
            <v>2123364.13</v>
          </cell>
          <cell r="H294">
            <v>2123364.13</v>
          </cell>
          <cell r="I294">
            <v>4246728.26</v>
          </cell>
        </row>
        <row r="295">
          <cell r="F295" t="str">
            <v>39200</v>
          </cell>
          <cell r="G295">
            <v>7462491.6399999997</v>
          </cell>
          <cell r="H295">
            <v>7462491.6399999997</v>
          </cell>
          <cell r="I295">
            <v>14924983.279999999</v>
          </cell>
        </row>
        <row r="296">
          <cell r="F296" t="str">
            <v>39201</v>
          </cell>
          <cell r="G296">
            <v>13822729.710000001</v>
          </cell>
          <cell r="H296">
            <v>13822729.710000001</v>
          </cell>
          <cell r="I296">
            <v>27645459.420000002</v>
          </cell>
        </row>
        <row r="297">
          <cell r="F297" t="str">
            <v>39202</v>
          </cell>
          <cell r="G297">
            <v>7096092.1900000004</v>
          </cell>
          <cell r="H297">
            <v>7096092.1900000004</v>
          </cell>
          <cell r="I297">
            <v>14192184.380000001</v>
          </cell>
        </row>
        <row r="298">
          <cell r="F298" t="str">
            <v>39203</v>
          </cell>
          <cell r="G298">
            <v>1934513.26</v>
          </cell>
          <cell r="H298">
            <v>1934513.26</v>
          </cell>
          <cell r="I298">
            <v>3869026.52</v>
          </cell>
        </row>
        <row r="299">
          <cell r="F299" t="str">
            <v>39204</v>
          </cell>
          <cell r="G299">
            <v>2132894.44</v>
          </cell>
          <cell r="H299">
            <v>2132894.44</v>
          </cell>
          <cell r="I299">
            <v>4265788.88</v>
          </cell>
        </row>
        <row r="300">
          <cell r="F300" t="str">
            <v>39205</v>
          </cell>
          <cell r="G300">
            <v>3065359.3</v>
          </cell>
          <cell r="H300">
            <v>3065359.3</v>
          </cell>
          <cell r="I300">
            <v>6130718.5999999996</v>
          </cell>
        </row>
        <row r="301">
          <cell r="F301" t="str">
            <v>39207</v>
          </cell>
          <cell r="G301">
            <v>4222362.49</v>
          </cell>
          <cell r="H301">
            <v>4222362.49</v>
          </cell>
          <cell r="I301">
            <v>8444724.9800000004</v>
          </cell>
        </row>
        <row r="302">
          <cell r="F302" t="str">
            <v>39208</v>
          </cell>
          <cell r="G302">
            <v>7568314.9699999997</v>
          </cell>
          <cell r="H302">
            <v>7568314.9699999997</v>
          </cell>
          <cell r="I302">
            <v>15136629.939999999</v>
          </cell>
        </row>
        <row r="303">
          <cell r="F303" t="str">
            <v>39209</v>
          </cell>
          <cell r="G303">
            <v>2764087.65</v>
          </cell>
          <cell r="H303">
            <v>2764087.65</v>
          </cell>
          <cell r="I303">
            <v>5528175.2999999998</v>
          </cell>
        </row>
      </sheetData>
      <sheetData sheetId="4">
        <row r="7">
          <cell r="A7" t="str">
            <v>17001</v>
          </cell>
          <cell r="B7" t="str">
            <v>Seattle</v>
          </cell>
          <cell r="C7">
            <v>51908.91</v>
          </cell>
          <cell r="D7">
            <v>710607690.71000004</v>
          </cell>
          <cell r="E7">
            <v>723676132.88</v>
          </cell>
          <cell r="F7">
            <v>50996.18</v>
          </cell>
          <cell r="G7">
            <v>912.73</v>
          </cell>
        </row>
        <row r="8">
          <cell r="A8" t="str">
            <v>32081</v>
          </cell>
          <cell r="B8" t="str">
            <v>Spokane</v>
          </cell>
          <cell r="C8">
            <v>30357.620000000003</v>
          </cell>
          <cell r="D8">
            <v>360926735.48000002</v>
          </cell>
          <cell r="E8">
            <v>369452720.80000001</v>
          </cell>
          <cell r="F8">
            <v>29707.4</v>
          </cell>
          <cell r="G8">
            <v>650.22</v>
          </cell>
        </row>
        <row r="9">
          <cell r="A9" t="str">
            <v>27010</v>
          </cell>
          <cell r="B9" t="str">
            <v>Tacoma</v>
          </cell>
          <cell r="C9">
            <v>28909.200000000004</v>
          </cell>
          <cell r="D9">
            <v>378116107.30000001</v>
          </cell>
          <cell r="E9">
            <v>380611251.98000002</v>
          </cell>
          <cell r="F9">
            <v>28343.580000000005</v>
          </cell>
          <cell r="G9">
            <v>565.62</v>
          </cell>
        </row>
        <row r="10">
          <cell r="A10" t="str">
            <v>17414</v>
          </cell>
          <cell r="B10" t="str">
            <v>Lake Washington</v>
          </cell>
          <cell r="C10">
            <v>27515.849999999995</v>
          </cell>
          <cell r="D10">
            <v>288241774.16000003</v>
          </cell>
          <cell r="E10">
            <v>300827423.16000003</v>
          </cell>
          <cell r="F10">
            <v>27005.189999999995</v>
          </cell>
          <cell r="G10">
            <v>510.65999999999997</v>
          </cell>
        </row>
        <row r="11">
          <cell r="A11" t="str">
            <v>17415</v>
          </cell>
          <cell r="B11" t="str">
            <v>Kent</v>
          </cell>
          <cell r="C11">
            <v>27484.86</v>
          </cell>
          <cell r="D11">
            <v>325746079.02999997</v>
          </cell>
          <cell r="E11">
            <v>315496059.94</v>
          </cell>
          <cell r="F11">
            <v>27088.75</v>
          </cell>
          <cell r="G11">
            <v>396.11</v>
          </cell>
        </row>
        <row r="12">
          <cell r="A12" t="str">
            <v>06114</v>
          </cell>
          <cell r="B12" t="str">
            <v>Evergreen (Clark)</v>
          </cell>
          <cell r="C12">
            <v>26508.34</v>
          </cell>
          <cell r="D12">
            <v>293077460.99000001</v>
          </cell>
          <cell r="E12">
            <v>301968972.11000001</v>
          </cell>
          <cell r="F12">
            <v>26303.56</v>
          </cell>
          <cell r="G12">
            <v>204.78</v>
          </cell>
        </row>
        <row r="13">
          <cell r="A13" t="str">
            <v>06037</v>
          </cell>
          <cell r="B13" t="str">
            <v>Vancouver</v>
          </cell>
          <cell r="C13">
            <v>23206.37</v>
          </cell>
          <cell r="D13">
            <v>261193843.08000001</v>
          </cell>
          <cell r="E13">
            <v>267937107.56999999</v>
          </cell>
          <cell r="F13">
            <v>22948.809999999998</v>
          </cell>
          <cell r="G13">
            <v>257.56</v>
          </cell>
        </row>
        <row r="14">
          <cell r="A14" t="str">
            <v>27003</v>
          </cell>
          <cell r="B14" t="str">
            <v>Puyallup</v>
          </cell>
          <cell r="C14">
            <v>22906.960000000003</v>
          </cell>
          <cell r="D14">
            <v>227028664.36000001</v>
          </cell>
          <cell r="E14">
            <v>248184032.84999999</v>
          </cell>
          <cell r="F14">
            <v>22508.960000000003</v>
          </cell>
          <cell r="G14">
            <v>398</v>
          </cell>
        </row>
        <row r="15">
          <cell r="A15" t="str">
            <v>17210</v>
          </cell>
          <cell r="B15" t="str">
            <v>Federal Way</v>
          </cell>
          <cell r="C15">
            <v>22720.42</v>
          </cell>
          <cell r="D15">
            <v>262934241.25</v>
          </cell>
          <cell r="E15">
            <v>267120422.97</v>
          </cell>
          <cell r="F15">
            <v>22309.19</v>
          </cell>
          <cell r="G15">
            <v>411.23</v>
          </cell>
        </row>
        <row r="16">
          <cell r="A16" t="str">
            <v>17417</v>
          </cell>
          <cell r="B16" t="str">
            <v>Northshore</v>
          </cell>
          <cell r="C16">
            <v>20672.560000000001</v>
          </cell>
          <cell r="D16">
            <v>224393820.65000001</v>
          </cell>
          <cell r="E16">
            <v>232553398.19999999</v>
          </cell>
          <cell r="F16">
            <v>20287.27</v>
          </cell>
          <cell r="G16">
            <v>385.29</v>
          </cell>
        </row>
        <row r="17">
          <cell r="A17" t="str">
            <v>31015</v>
          </cell>
          <cell r="B17" t="str">
            <v>Edmonds</v>
          </cell>
          <cell r="C17">
            <v>20662.66</v>
          </cell>
          <cell r="D17">
            <v>240251683.72999999</v>
          </cell>
          <cell r="E17">
            <v>241207840.28</v>
          </cell>
          <cell r="F17">
            <v>20252.329999999998</v>
          </cell>
          <cell r="G17">
            <v>410.33</v>
          </cell>
        </row>
        <row r="18">
          <cell r="A18">
            <v>11</v>
          </cell>
          <cell r="C18">
            <v>302853.74999999994</v>
          </cell>
          <cell r="D18">
            <v>3572518100.7400002</v>
          </cell>
          <cell r="E18">
            <v>3649035362.7400002</v>
          </cell>
          <cell r="F18">
            <v>297751.22000000003</v>
          </cell>
          <cell r="G18">
            <v>5102.53</v>
          </cell>
        </row>
        <row r="19">
          <cell r="A19" t="str">
            <v>10,000-19,999</v>
          </cell>
        </row>
        <row r="20">
          <cell r="A20" t="str">
            <v>17401</v>
          </cell>
          <cell r="B20" t="str">
            <v>Highline</v>
          </cell>
          <cell r="C20">
            <v>19844.010000000002</v>
          </cell>
          <cell r="D20">
            <v>242907863.87</v>
          </cell>
          <cell r="E20">
            <v>250301521.06</v>
          </cell>
          <cell r="F20">
            <v>19399.350000000002</v>
          </cell>
          <cell r="G20">
            <v>444.66</v>
          </cell>
        </row>
        <row r="21">
          <cell r="A21" t="str">
            <v>17405</v>
          </cell>
          <cell r="B21" t="str">
            <v>Bellevue</v>
          </cell>
          <cell r="C21">
            <v>19654.280000000006</v>
          </cell>
          <cell r="D21">
            <v>248573836.03999999</v>
          </cell>
          <cell r="E21">
            <v>249162047.96000001</v>
          </cell>
          <cell r="F21">
            <v>19330.170000000006</v>
          </cell>
          <cell r="G21">
            <v>324.11</v>
          </cell>
        </row>
        <row r="22">
          <cell r="A22" t="str">
            <v>31002</v>
          </cell>
          <cell r="B22" t="str">
            <v>Everett</v>
          </cell>
          <cell r="C22">
            <v>19603.530000000002</v>
          </cell>
          <cell r="D22">
            <v>228677936.56999999</v>
          </cell>
          <cell r="E22">
            <v>236656304.61000001</v>
          </cell>
          <cell r="F22">
            <v>19297.750000000004</v>
          </cell>
          <cell r="G22">
            <v>305.77999999999997</v>
          </cell>
        </row>
        <row r="23">
          <cell r="A23" t="str">
            <v>27403</v>
          </cell>
          <cell r="B23" t="str">
            <v>Bethel</v>
          </cell>
          <cell r="C23">
            <v>19317.32</v>
          </cell>
          <cell r="D23">
            <v>204529991.08000001</v>
          </cell>
          <cell r="E23">
            <v>219879181.47999999</v>
          </cell>
          <cell r="F23">
            <v>19004.54</v>
          </cell>
          <cell r="G23">
            <v>312.77999999999997</v>
          </cell>
        </row>
        <row r="24">
          <cell r="A24" t="str">
            <v>17411</v>
          </cell>
          <cell r="B24" t="str">
            <v>Issaquah</v>
          </cell>
          <cell r="C24">
            <v>19309.539999999997</v>
          </cell>
          <cell r="D24">
            <v>207405161.94</v>
          </cell>
          <cell r="E24">
            <v>209881839.16</v>
          </cell>
          <cell r="F24">
            <v>18919.039999999997</v>
          </cell>
          <cell r="G24">
            <v>390.5</v>
          </cell>
        </row>
        <row r="25">
          <cell r="A25" t="str">
            <v>03017</v>
          </cell>
          <cell r="B25" t="str">
            <v>Kennewick</v>
          </cell>
          <cell r="C25">
            <v>18090.940000000002</v>
          </cell>
          <cell r="D25">
            <v>187018982.44</v>
          </cell>
          <cell r="E25">
            <v>197407724.00999999</v>
          </cell>
          <cell r="F25">
            <v>17746.63</v>
          </cell>
          <cell r="G25">
            <v>344.31</v>
          </cell>
        </row>
        <row r="26">
          <cell r="A26" t="str">
            <v>11001</v>
          </cell>
          <cell r="B26" t="str">
            <v>Pasco</v>
          </cell>
          <cell r="C26">
            <v>17375.98</v>
          </cell>
          <cell r="D26">
            <v>198673274.74000001</v>
          </cell>
          <cell r="E26">
            <v>194605174.66999999</v>
          </cell>
          <cell r="F26">
            <v>17113.98</v>
          </cell>
          <cell r="G26">
            <v>262</v>
          </cell>
        </row>
        <row r="27">
          <cell r="A27" t="str">
            <v>39007</v>
          </cell>
          <cell r="B27" t="str">
            <v>Yakima</v>
          </cell>
          <cell r="C27">
            <v>16493.869999999995</v>
          </cell>
          <cell r="D27">
            <v>181712068.97</v>
          </cell>
          <cell r="E27">
            <v>192490921.13999999</v>
          </cell>
          <cell r="F27">
            <v>16129.129999999996</v>
          </cell>
          <cell r="G27">
            <v>364.74</v>
          </cell>
        </row>
        <row r="28">
          <cell r="A28" t="str">
            <v>17408</v>
          </cell>
          <cell r="B28" t="str">
            <v>Auburn</v>
          </cell>
          <cell r="C28">
            <v>15752.660000000002</v>
          </cell>
          <cell r="D28">
            <v>184701714.09</v>
          </cell>
          <cell r="E28">
            <v>188577306.93000001</v>
          </cell>
          <cell r="F28">
            <v>15463.990000000002</v>
          </cell>
          <cell r="G28">
            <v>288.66999999999996</v>
          </cell>
        </row>
        <row r="29">
          <cell r="A29" t="str">
            <v>17403</v>
          </cell>
          <cell r="B29" t="str">
            <v>Renton</v>
          </cell>
          <cell r="C29">
            <v>15737.800000000001</v>
          </cell>
          <cell r="D29">
            <v>182475120.61000001</v>
          </cell>
          <cell r="E29">
            <v>186255451.99000001</v>
          </cell>
          <cell r="F29">
            <v>15384.130000000001</v>
          </cell>
          <cell r="G29">
            <v>353.67</v>
          </cell>
        </row>
        <row r="30">
          <cell r="A30" t="str">
            <v>31006</v>
          </cell>
          <cell r="B30" t="str">
            <v>Mukilteo</v>
          </cell>
          <cell r="C30">
            <v>15387.73</v>
          </cell>
          <cell r="D30">
            <v>176795472.43000001</v>
          </cell>
          <cell r="E30">
            <v>181087322.66999999</v>
          </cell>
          <cell r="F30">
            <v>15119.84</v>
          </cell>
          <cell r="G30">
            <v>267.89</v>
          </cell>
        </row>
        <row r="31">
          <cell r="A31" t="str">
            <v>34003</v>
          </cell>
          <cell r="B31" t="str">
            <v>North Thurston</v>
          </cell>
          <cell r="C31">
            <v>14918.66</v>
          </cell>
          <cell r="D31">
            <v>164416564.66999999</v>
          </cell>
          <cell r="E31">
            <v>165329809.88999999</v>
          </cell>
          <cell r="F31">
            <v>14603.88</v>
          </cell>
          <cell r="G31">
            <v>314.77999999999997</v>
          </cell>
        </row>
        <row r="32">
          <cell r="A32" t="str">
            <v>32356</v>
          </cell>
          <cell r="B32" t="str">
            <v>Central Valley</v>
          </cell>
          <cell r="C32">
            <v>13406.650000000001</v>
          </cell>
          <cell r="D32">
            <v>141916714.90000001</v>
          </cell>
          <cell r="E32">
            <v>146268774.77000001</v>
          </cell>
          <cell r="F32">
            <v>13098.320000000002</v>
          </cell>
          <cell r="G32">
            <v>308.33000000000004</v>
          </cell>
        </row>
        <row r="33">
          <cell r="A33" t="str">
            <v>06119</v>
          </cell>
          <cell r="B33" t="str">
            <v>Battle Ground</v>
          </cell>
          <cell r="C33">
            <v>12891.859999999997</v>
          </cell>
          <cell r="D33">
            <v>141183509.5</v>
          </cell>
          <cell r="E33">
            <v>145068036.13999999</v>
          </cell>
          <cell r="F33">
            <v>12762.639999999998</v>
          </cell>
          <cell r="G33">
            <v>129.22</v>
          </cell>
        </row>
        <row r="34">
          <cell r="A34" t="str">
            <v>03400</v>
          </cell>
          <cell r="B34" t="str">
            <v>Richland</v>
          </cell>
          <cell r="C34">
            <v>12871.259999999998</v>
          </cell>
          <cell r="D34">
            <v>132309736.3</v>
          </cell>
          <cell r="E34">
            <v>133697253.94</v>
          </cell>
          <cell r="F34">
            <v>12629.71</v>
          </cell>
          <cell r="G34">
            <v>241.55</v>
          </cell>
        </row>
        <row r="35">
          <cell r="A35" t="str">
            <v>27400</v>
          </cell>
          <cell r="B35" t="str">
            <v>Clover Park</v>
          </cell>
          <cell r="C35">
            <v>12671.419999999998</v>
          </cell>
          <cell r="D35">
            <v>154159242.18000001</v>
          </cell>
          <cell r="E35">
            <v>159536472.09999999</v>
          </cell>
          <cell r="F35">
            <v>12211.039999999999</v>
          </cell>
          <cell r="G35">
            <v>460.37999999999994</v>
          </cell>
        </row>
        <row r="36">
          <cell r="A36" t="str">
            <v>18401</v>
          </cell>
          <cell r="B36" t="str">
            <v>Central Kitsap</v>
          </cell>
          <cell r="C36">
            <v>11073.5</v>
          </cell>
          <cell r="D36">
            <v>125007967.89</v>
          </cell>
          <cell r="E36">
            <v>128828241.31999999</v>
          </cell>
          <cell r="F36">
            <v>10786.05</v>
          </cell>
          <cell r="G36">
            <v>287.45</v>
          </cell>
        </row>
        <row r="37">
          <cell r="A37" t="str">
            <v>31025</v>
          </cell>
          <cell r="B37" t="str">
            <v>Marysville</v>
          </cell>
          <cell r="C37">
            <v>11068.369999999999</v>
          </cell>
          <cell r="D37">
            <v>135280187.13</v>
          </cell>
          <cell r="E37">
            <v>138276375.40000001</v>
          </cell>
          <cell r="F37">
            <v>10835.039999999999</v>
          </cell>
          <cell r="G37">
            <v>233.33</v>
          </cell>
        </row>
        <row r="38">
          <cell r="A38" t="str">
            <v>37501</v>
          </cell>
          <cell r="B38" t="str">
            <v>Bellingham</v>
          </cell>
          <cell r="C38">
            <v>11062.08</v>
          </cell>
          <cell r="D38">
            <v>130639546.45</v>
          </cell>
          <cell r="E38">
            <v>131923670.51000001</v>
          </cell>
          <cell r="F38">
            <v>10866.75</v>
          </cell>
          <cell r="G38">
            <v>195.32999999999998</v>
          </cell>
        </row>
        <row r="39">
          <cell r="A39">
            <v>19</v>
          </cell>
          <cell r="C39">
            <v>296531.46000000002</v>
          </cell>
          <cell r="D39">
            <v>3368384891.7999997</v>
          </cell>
          <cell r="E39">
            <v>3455233429.7500005</v>
          </cell>
          <cell r="F39">
            <v>290701.98</v>
          </cell>
          <cell r="G39">
            <v>5829.4800000000005</v>
          </cell>
        </row>
        <row r="40">
          <cell r="A40" t="str">
            <v>5,000-9,999</v>
          </cell>
        </row>
        <row r="41">
          <cell r="A41" t="str">
            <v>31201</v>
          </cell>
          <cell r="B41" t="str">
            <v>Snohomish</v>
          </cell>
          <cell r="C41">
            <v>9901.41</v>
          </cell>
          <cell r="D41">
            <v>113665393.94</v>
          </cell>
          <cell r="E41">
            <v>115116784.56999999</v>
          </cell>
          <cell r="F41">
            <v>9756.5300000000007</v>
          </cell>
          <cell r="G41">
            <v>144.88</v>
          </cell>
        </row>
        <row r="42">
          <cell r="A42" t="str">
            <v>34111</v>
          </cell>
          <cell r="B42" t="str">
            <v>Olympia</v>
          </cell>
          <cell r="C42">
            <v>9795.6</v>
          </cell>
          <cell r="D42">
            <v>107993882.03</v>
          </cell>
          <cell r="E42">
            <v>108858249.02</v>
          </cell>
          <cell r="F42">
            <v>9603.7900000000009</v>
          </cell>
          <cell r="G42">
            <v>191.81</v>
          </cell>
        </row>
        <row r="43">
          <cell r="A43" t="str">
            <v>18402</v>
          </cell>
          <cell r="B43" t="str">
            <v>South Kitsap</v>
          </cell>
          <cell r="C43">
            <v>9745.84</v>
          </cell>
          <cell r="D43">
            <v>103829140.55</v>
          </cell>
          <cell r="E43">
            <v>110704301.77</v>
          </cell>
          <cell r="F43">
            <v>9518.17</v>
          </cell>
          <cell r="G43">
            <v>227.67000000000002</v>
          </cell>
        </row>
        <row r="44">
          <cell r="A44" t="str">
            <v>32354</v>
          </cell>
          <cell r="B44" t="str">
            <v>Mead</v>
          </cell>
          <cell r="C44">
            <v>9677.5899999999983</v>
          </cell>
          <cell r="D44">
            <v>104651191.91</v>
          </cell>
          <cell r="E44">
            <v>106701847.16</v>
          </cell>
          <cell r="F44">
            <v>9545.2599999999984</v>
          </cell>
          <cell r="G44">
            <v>132.32999999999998</v>
          </cell>
        </row>
        <row r="45">
          <cell r="A45" t="str">
            <v>17412</v>
          </cell>
          <cell r="B45" t="str">
            <v>Shoreline</v>
          </cell>
          <cell r="C45">
            <v>9343.32</v>
          </cell>
          <cell r="D45">
            <v>107937900.84</v>
          </cell>
          <cell r="E45">
            <v>108979067.2</v>
          </cell>
          <cell r="F45">
            <v>9178.85</v>
          </cell>
          <cell r="G45">
            <v>164.47000000000003</v>
          </cell>
        </row>
        <row r="46">
          <cell r="A46" t="str">
            <v>27320</v>
          </cell>
          <cell r="B46" t="str">
            <v>Sumner</v>
          </cell>
          <cell r="C46">
            <v>9098.909999999998</v>
          </cell>
          <cell r="D46">
            <v>102980886.65000001</v>
          </cell>
          <cell r="E46">
            <v>104269325.09999999</v>
          </cell>
          <cell r="F46">
            <v>8960.6799999999985</v>
          </cell>
          <cell r="G46">
            <v>138.23000000000002</v>
          </cell>
        </row>
        <row r="47">
          <cell r="A47" t="str">
            <v>27401</v>
          </cell>
          <cell r="B47" t="str">
            <v>Peninsula</v>
          </cell>
          <cell r="C47">
            <v>8694.7900000000009</v>
          </cell>
          <cell r="D47">
            <v>97048845.969999999</v>
          </cell>
          <cell r="E47">
            <v>98149916.299999997</v>
          </cell>
          <cell r="F47">
            <v>8518.68</v>
          </cell>
          <cell r="G47">
            <v>176.10999999999999</v>
          </cell>
        </row>
        <row r="48">
          <cell r="A48" t="str">
            <v>13161</v>
          </cell>
          <cell r="B48" t="str">
            <v>Moses Lake</v>
          </cell>
          <cell r="C48">
            <v>8463.5500000000011</v>
          </cell>
          <cell r="D48">
            <v>93661735.459999993</v>
          </cell>
          <cell r="E48">
            <v>98630265.260000005</v>
          </cell>
          <cell r="F48">
            <v>8309.11</v>
          </cell>
          <cell r="G48">
            <v>154.44</v>
          </cell>
        </row>
        <row r="49">
          <cell r="A49" t="str">
            <v>31004</v>
          </cell>
          <cell r="B49" t="str">
            <v>Lake Stevens</v>
          </cell>
          <cell r="C49">
            <v>8384.2499999999964</v>
          </cell>
          <cell r="D49">
            <v>88667001.019999996</v>
          </cell>
          <cell r="E49">
            <v>89983356.620000005</v>
          </cell>
          <cell r="F49">
            <v>8201.6899999999969</v>
          </cell>
          <cell r="G49">
            <v>182.56</v>
          </cell>
        </row>
        <row r="50">
          <cell r="A50" t="str">
            <v>04246</v>
          </cell>
          <cell r="B50" t="str">
            <v>Wenatchee</v>
          </cell>
          <cell r="C50">
            <v>8054.2499999999991</v>
          </cell>
          <cell r="D50">
            <v>88876738.480000004</v>
          </cell>
          <cell r="E50">
            <v>90813294.209999993</v>
          </cell>
          <cell r="F50">
            <v>7919.579999999999</v>
          </cell>
          <cell r="G50">
            <v>134.67000000000002</v>
          </cell>
        </row>
        <row r="51">
          <cell r="A51" t="str">
            <v>17409</v>
          </cell>
          <cell r="B51" t="str">
            <v>Tahoma</v>
          </cell>
          <cell r="C51">
            <v>7829.7900000000009</v>
          </cell>
          <cell r="D51">
            <v>79334474.370000005</v>
          </cell>
          <cell r="E51">
            <v>84384991.260000005</v>
          </cell>
          <cell r="F51">
            <v>7681.6800000000012</v>
          </cell>
          <cell r="G51">
            <v>148.11000000000001</v>
          </cell>
        </row>
        <row r="52">
          <cell r="A52" t="str">
            <v>27402</v>
          </cell>
          <cell r="B52" t="str">
            <v>Franklin Pierce</v>
          </cell>
          <cell r="C52">
            <v>7739.739999999998</v>
          </cell>
          <cell r="D52">
            <v>88901410.379999995</v>
          </cell>
          <cell r="E52">
            <v>96819842.829999998</v>
          </cell>
          <cell r="F52">
            <v>7588.2999999999984</v>
          </cell>
          <cell r="G52">
            <v>151.44</v>
          </cell>
        </row>
        <row r="53">
          <cell r="A53" t="str">
            <v>34033</v>
          </cell>
          <cell r="B53" t="str">
            <v>Tumwater</v>
          </cell>
          <cell r="C53">
            <v>6838.1100000000006</v>
          </cell>
          <cell r="D53">
            <v>73008918.209999993</v>
          </cell>
          <cell r="E53">
            <v>73174956.659999996</v>
          </cell>
          <cell r="F53">
            <v>6719.1500000000005</v>
          </cell>
          <cell r="G53">
            <v>118.96000000000001</v>
          </cell>
        </row>
        <row r="54">
          <cell r="A54" t="str">
            <v>29320</v>
          </cell>
          <cell r="B54" t="str">
            <v>Mt Vernon</v>
          </cell>
          <cell r="C54">
            <v>6811.31</v>
          </cell>
          <cell r="D54">
            <v>80572417.030000001</v>
          </cell>
          <cell r="E54">
            <v>81604334.040000007</v>
          </cell>
          <cell r="F54">
            <v>6695.8600000000006</v>
          </cell>
          <cell r="G54">
            <v>115.45</v>
          </cell>
        </row>
        <row r="55">
          <cell r="A55" t="str">
            <v>08122</v>
          </cell>
          <cell r="B55" t="str">
            <v>Longview</v>
          </cell>
          <cell r="C55">
            <v>6786.91</v>
          </cell>
          <cell r="D55">
            <v>75293853.989999995</v>
          </cell>
          <cell r="E55">
            <v>78829240.109999999</v>
          </cell>
          <cell r="F55">
            <v>6607.14</v>
          </cell>
          <cell r="G55">
            <v>179.76999999999998</v>
          </cell>
        </row>
        <row r="56">
          <cell r="A56" t="str">
            <v>39201</v>
          </cell>
          <cell r="B56" t="str">
            <v>Sunnyside</v>
          </cell>
          <cell r="C56">
            <v>6760.82</v>
          </cell>
          <cell r="D56">
            <v>71766399.200000003</v>
          </cell>
          <cell r="E56">
            <v>79867049.420000002</v>
          </cell>
          <cell r="F56">
            <v>6645.9299999999994</v>
          </cell>
          <cell r="G56">
            <v>114.89</v>
          </cell>
        </row>
        <row r="57">
          <cell r="A57" t="str">
            <v>31103</v>
          </cell>
          <cell r="B57" t="str">
            <v>Monroe</v>
          </cell>
          <cell r="C57">
            <v>6669.04</v>
          </cell>
          <cell r="D57">
            <v>73536979.069999993</v>
          </cell>
          <cell r="E57">
            <v>72540912.709999993</v>
          </cell>
          <cell r="F57">
            <v>6585.04</v>
          </cell>
          <cell r="G57">
            <v>84</v>
          </cell>
        </row>
        <row r="58">
          <cell r="A58" t="str">
            <v>06117</v>
          </cell>
          <cell r="B58" t="str">
            <v>Camas</v>
          </cell>
          <cell r="C58">
            <v>6667.2099999999991</v>
          </cell>
          <cell r="D58">
            <v>68821766.870000005</v>
          </cell>
          <cell r="E58">
            <v>68852286.189999998</v>
          </cell>
          <cell r="F58">
            <v>6593.7699999999995</v>
          </cell>
          <cell r="G58">
            <v>73.44</v>
          </cell>
        </row>
        <row r="59">
          <cell r="A59" t="str">
            <v>17410</v>
          </cell>
          <cell r="B59" t="str">
            <v>Snoqualmie Valley</v>
          </cell>
          <cell r="C59">
            <v>6643.17</v>
          </cell>
          <cell r="D59">
            <v>69414073.329999998</v>
          </cell>
          <cell r="E59">
            <v>70282817.75</v>
          </cell>
          <cell r="F59">
            <v>6514.95</v>
          </cell>
          <cell r="G59">
            <v>128.22</v>
          </cell>
        </row>
        <row r="60">
          <cell r="A60" t="str">
            <v>18400</v>
          </cell>
          <cell r="B60" t="str">
            <v>North Kitsap</v>
          </cell>
          <cell r="C60">
            <v>6013.880000000001</v>
          </cell>
          <cell r="D60">
            <v>70558504.670000002</v>
          </cell>
          <cell r="E60">
            <v>70903347.819999993</v>
          </cell>
          <cell r="F60">
            <v>5898.4300000000012</v>
          </cell>
          <cell r="G60">
            <v>115.45</v>
          </cell>
        </row>
        <row r="61">
          <cell r="A61" t="str">
            <v>36140</v>
          </cell>
          <cell r="B61" t="str">
            <v>Walla Walla</v>
          </cell>
          <cell r="C61">
            <v>5956.94</v>
          </cell>
          <cell r="D61">
            <v>70291960.180000007</v>
          </cell>
          <cell r="E61">
            <v>71473046.200000003</v>
          </cell>
          <cell r="F61">
            <v>5865.32</v>
          </cell>
          <cell r="G61">
            <v>91.62</v>
          </cell>
        </row>
        <row r="62">
          <cell r="A62" t="str">
            <v>09206</v>
          </cell>
          <cell r="B62" t="str">
            <v>Eastmont</v>
          </cell>
          <cell r="C62">
            <v>5901.82</v>
          </cell>
          <cell r="D62">
            <v>61092157.640000001</v>
          </cell>
          <cell r="E62">
            <v>64761831.530000001</v>
          </cell>
          <cell r="F62">
            <v>5802</v>
          </cell>
          <cell r="G62">
            <v>99.82</v>
          </cell>
        </row>
        <row r="63">
          <cell r="A63" t="str">
            <v>15201</v>
          </cell>
          <cell r="B63" t="str">
            <v>Oak Harbor</v>
          </cell>
          <cell r="C63">
            <v>5781.4700000000021</v>
          </cell>
          <cell r="D63">
            <v>60189717.579999998</v>
          </cell>
          <cell r="E63">
            <v>62248578.140000001</v>
          </cell>
          <cell r="F63">
            <v>5625.9100000000017</v>
          </cell>
          <cell r="G63">
            <v>155.56</v>
          </cell>
        </row>
        <row r="64">
          <cell r="A64" t="str">
            <v>34002</v>
          </cell>
          <cell r="B64" t="str">
            <v>Yelm</v>
          </cell>
          <cell r="C64">
            <v>5660.2500000000009</v>
          </cell>
          <cell r="D64">
            <v>57543208.729999997</v>
          </cell>
          <cell r="E64">
            <v>61509023.229999997</v>
          </cell>
          <cell r="F64">
            <v>5566.3600000000006</v>
          </cell>
          <cell r="G64">
            <v>93.89</v>
          </cell>
        </row>
        <row r="65">
          <cell r="A65" t="str">
            <v>27083</v>
          </cell>
          <cell r="B65" t="str">
            <v>University Place</v>
          </cell>
          <cell r="C65">
            <v>5626.7999999999993</v>
          </cell>
          <cell r="D65">
            <v>59374151.329999998</v>
          </cell>
          <cell r="E65">
            <v>61322766.409999996</v>
          </cell>
          <cell r="F65">
            <v>5546.2499999999991</v>
          </cell>
          <cell r="G65">
            <v>80.55</v>
          </cell>
        </row>
        <row r="66">
          <cell r="A66" t="str">
            <v>31016</v>
          </cell>
          <cell r="B66" t="str">
            <v>Arlington</v>
          </cell>
          <cell r="C66">
            <v>5430.7700000000013</v>
          </cell>
          <cell r="D66">
            <v>59695353.030000001</v>
          </cell>
          <cell r="E66">
            <v>60274740.549999997</v>
          </cell>
          <cell r="F66">
            <v>5345.880000000001</v>
          </cell>
          <cell r="G66">
            <v>84.89</v>
          </cell>
        </row>
        <row r="67">
          <cell r="A67" t="str">
            <v>18100</v>
          </cell>
          <cell r="B67" t="str">
            <v>Bremerton</v>
          </cell>
          <cell r="C67">
            <v>5373.1699999999992</v>
          </cell>
          <cell r="D67">
            <v>62200655.280000001</v>
          </cell>
          <cell r="E67">
            <v>64178556.979999997</v>
          </cell>
          <cell r="F67">
            <v>5206.829999999999</v>
          </cell>
          <cell r="G67">
            <v>166.34</v>
          </cell>
        </row>
        <row r="68">
          <cell r="A68" t="str">
            <v>24019</v>
          </cell>
          <cell r="B68" t="str">
            <v>Omak</v>
          </cell>
          <cell r="C68">
            <v>5327.78</v>
          </cell>
          <cell r="D68">
            <v>48325305.729999997</v>
          </cell>
          <cell r="E68">
            <v>50928062.799999997</v>
          </cell>
          <cell r="F68">
            <v>5264.33</v>
          </cell>
          <cell r="G68">
            <v>63.45</v>
          </cell>
        </row>
        <row r="69">
          <cell r="A69">
            <v>28</v>
          </cell>
          <cell r="C69">
            <v>204978.49</v>
          </cell>
          <cell r="D69">
            <v>2239234023.4699998</v>
          </cell>
          <cell r="E69">
            <v>2306162791.8400006</v>
          </cell>
          <cell r="F69">
            <v>201265.47000000003</v>
          </cell>
          <cell r="G69">
            <v>3713.0199999999995</v>
          </cell>
        </row>
        <row r="70">
          <cell r="A70" t="str">
            <v>3,000-4,999</v>
          </cell>
        </row>
        <row r="71">
          <cell r="A71" t="str">
            <v>39208</v>
          </cell>
          <cell r="B71" t="str">
            <v>West Valley (Yak)</v>
          </cell>
          <cell r="C71">
            <v>4980.47</v>
          </cell>
          <cell r="D71">
            <v>50139514.560000002</v>
          </cell>
          <cell r="E71">
            <v>52285886.869999997</v>
          </cell>
          <cell r="F71">
            <v>4903.8</v>
          </cell>
          <cell r="G71">
            <v>76.67</v>
          </cell>
        </row>
        <row r="72">
          <cell r="A72" t="str">
            <v>08458</v>
          </cell>
          <cell r="B72" t="str">
            <v>Kelso</v>
          </cell>
          <cell r="C72">
            <v>4972.21</v>
          </cell>
          <cell r="D72">
            <v>53862465.700000003</v>
          </cell>
          <cell r="E72">
            <v>55204988.590000004</v>
          </cell>
          <cell r="F72">
            <v>4934.43</v>
          </cell>
          <cell r="G72">
            <v>37.78</v>
          </cell>
        </row>
        <row r="73">
          <cell r="A73" t="str">
            <v>37502</v>
          </cell>
          <cell r="B73" t="str">
            <v>Ferndale</v>
          </cell>
          <cell r="C73">
            <v>4763.2099999999991</v>
          </cell>
          <cell r="D73">
            <v>55421946.719999999</v>
          </cell>
          <cell r="E73">
            <v>57649200.530000001</v>
          </cell>
          <cell r="F73">
            <v>4679.6599999999989</v>
          </cell>
          <cell r="G73">
            <v>83.55</v>
          </cell>
        </row>
        <row r="74">
          <cell r="A74" t="str">
            <v>32360</v>
          </cell>
          <cell r="B74" t="str">
            <v>Cheney</v>
          </cell>
          <cell r="C74">
            <v>4525.51</v>
          </cell>
          <cell r="D74">
            <v>48870136.530000001</v>
          </cell>
          <cell r="E74">
            <v>50135221.299999997</v>
          </cell>
          <cell r="F74">
            <v>4391.18</v>
          </cell>
          <cell r="G74">
            <v>134.32999999999998</v>
          </cell>
        </row>
        <row r="75">
          <cell r="A75" t="str">
            <v>31401</v>
          </cell>
          <cell r="B75" t="str">
            <v>Stanwood</v>
          </cell>
          <cell r="C75">
            <v>4402.88</v>
          </cell>
          <cell r="D75">
            <v>49346221.25</v>
          </cell>
          <cell r="E75">
            <v>49086841.829999998</v>
          </cell>
          <cell r="F75">
            <v>4324.55</v>
          </cell>
          <cell r="G75">
            <v>78.33</v>
          </cell>
        </row>
        <row r="76">
          <cell r="A76" t="str">
            <v>23309</v>
          </cell>
          <cell r="B76" t="str">
            <v>Shelton</v>
          </cell>
          <cell r="C76">
            <v>4379.58</v>
          </cell>
          <cell r="D76">
            <v>51198668.009999998</v>
          </cell>
          <cell r="E76">
            <v>52655537.630000003</v>
          </cell>
          <cell r="F76">
            <v>4264.87</v>
          </cell>
          <cell r="G76">
            <v>114.71</v>
          </cell>
        </row>
        <row r="77">
          <cell r="A77" t="str">
            <v>17400</v>
          </cell>
          <cell r="B77" t="str">
            <v>Mercer Island</v>
          </cell>
          <cell r="C77">
            <v>4286.3500000000004</v>
          </cell>
          <cell r="D77">
            <v>50608353.079999998</v>
          </cell>
          <cell r="E77">
            <v>51376006.689999998</v>
          </cell>
          <cell r="F77">
            <v>4243.68</v>
          </cell>
          <cell r="G77">
            <v>42.67</v>
          </cell>
        </row>
        <row r="78">
          <cell r="A78" t="str">
            <v>01147</v>
          </cell>
          <cell r="B78" t="str">
            <v>Othello</v>
          </cell>
          <cell r="C78">
            <v>4279.5499999999993</v>
          </cell>
          <cell r="D78">
            <v>43787288.780000001</v>
          </cell>
          <cell r="E78">
            <v>46489950.240000002</v>
          </cell>
          <cell r="F78">
            <v>4168.32</v>
          </cell>
          <cell r="G78">
            <v>111.23</v>
          </cell>
        </row>
        <row r="79">
          <cell r="A79" t="str">
            <v>32361</v>
          </cell>
          <cell r="B79" t="str">
            <v>East Valley (Spok</v>
          </cell>
          <cell r="C79">
            <v>4267.37</v>
          </cell>
          <cell r="D79">
            <v>50070414.960000001</v>
          </cell>
          <cell r="E79">
            <v>51780553.659999996</v>
          </cell>
          <cell r="F79">
            <v>4166.4799999999996</v>
          </cell>
          <cell r="G79">
            <v>100.89</v>
          </cell>
        </row>
        <row r="80">
          <cell r="A80" t="str">
            <v>29101</v>
          </cell>
          <cell r="B80" t="str">
            <v>Sedro Woolley</v>
          </cell>
          <cell r="C80">
            <v>4238.8999999999996</v>
          </cell>
          <cell r="D80">
            <v>49212541.060000002</v>
          </cell>
          <cell r="E80">
            <v>50833758.07</v>
          </cell>
          <cell r="F80">
            <v>4160.67</v>
          </cell>
          <cell r="G80">
            <v>78.23</v>
          </cell>
        </row>
        <row r="81">
          <cell r="A81" t="str">
            <v>39202</v>
          </cell>
          <cell r="B81" t="str">
            <v>Toppenish</v>
          </cell>
          <cell r="C81">
            <v>4140.7299999999996</v>
          </cell>
          <cell r="D81">
            <v>44146646.719999999</v>
          </cell>
          <cell r="E81">
            <v>45799300.539999999</v>
          </cell>
          <cell r="F81">
            <v>4076.5099999999998</v>
          </cell>
          <cell r="G81">
            <v>64.22</v>
          </cell>
        </row>
        <row r="82">
          <cell r="A82" t="str">
            <v>17216</v>
          </cell>
          <cell r="B82" t="str">
            <v>Enumclaw</v>
          </cell>
          <cell r="C82">
            <v>4033.6099999999997</v>
          </cell>
          <cell r="D82">
            <v>47201587.619999997</v>
          </cell>
          <cell r="E82">
            <v>47266347.450000003</v>
          </cell>
          <cell r="F82">
            <v>3981.9399999999996</v>
          </cell>
          <cell r="G82">
            <v>51.67</v>
          </cell>
        </row>
        <row r="83">
          <cell r="A83" t="str">
            <v>05121</v>
          </cell>
          <cell r="B83" t="str">
            <v>Port Angeles</v>
          </cell>
          <cell r="C83">
            <v>3858.1800000000003</v>
          </cell>
          <cell r="D83">
            <v>43160372.170000002</v>
          </cell>
          <cell r="E83">
            <v>44774279.350000001</v>
          </cell>
          <cell r="F83">
            <v>3798.4</v>
          </cell>
          <cell r="G83">
            <v>59.78</v>
          </cell>
        </row>
        <row r="84">
          <cell r="A84" t="str">
            <v>18303</v>
          </cell>
          <cell r="B84" t="str">
            <v>Bainbridge</v>
          </cell>
          <cell r="C84">
            <v>3769.74</v>
          </cell>
          <cell r="D84">
            <v>42544306.670000002</v>
          </cell>
          <cell r="E84">
            <v>42786295.93</v>
          </cell>
          <cell r="F84">
            <v>3708.85</v>
          </cell>
          <cell r="G84">
            <v>60.89</v>
          </cell>
        </row>
        <row r="85">
          <cell r="A85" t="str">
            <v>32363</v>
          </cell>
          <cell r="B85" t="str">
            <v>West Valley (Spok</v>
          </cell>
          <cell r="C85">
            <v>3708.4700000000003</v>
          </cell>
          <cell r="D85">
            <v>41921355.240000002</v>
          </cell>
          <cell r="E85">
            <v>42889209.729999997</v>
          </cell>
          <cell r="F85">
            <v>3643.36</v>
          </cell>
          <cell r="G85">
            <v>65.11</v>
          </cell>
        </row>
        <row r="86">
          <cell r="A86" t="str">
            <v>39200</v>
          </cell>
          <cell r="B86" t="str">
            <v>Grandview</v>
          </cell>
          <cell r="C86">
            <v>3694.87</v>
          </cell>
          <cell r="D86">
            <v>38153412.210000001</v>
          </cell>
          <cell r="E86">
            <v>40574180.25</v>
          </cell>
          <cell r="F86">
            <v>3623.2</v>
          </cell>
          <cell r="G86">
            <v>71.67</v>
          </cell>
        </row>
        <row r="87">
          <cell r="A87" t="str">
            <v>29100</v>
          </cell>
          <cell r="B87" t="str">
            <v>Burlington Edison</v>
          </cell>
          <cell r="C87">
            <v>3685.41</v>
          </cell>
          <cell r="D87">
            <v>44539696.960000001</v>
          </cell>
          <cell r="E87">
            <v>44496862.530000001</v>
          </cell>
          <cell r="F87">
            <v>3637.08</v>
          </cell>
          <cell r="G87">
            <v>48.33</v>
          </cell>
        </row>
        <row r="88">
          <cell r="A88" t="str">
            <v>27417</v>
          </cell>
          <cell r="B88" t="str">
            <v>Fife</v>
          </cell>
          <cell r="C88">
            <v>3676.2200000000003</v>
          </cell>
          <cell r="D88">
            <v>38945406.030000001</v>
          </cell>
          <cell r="E88">
            <v>40987780.520000003</v>
          </cell>
          <cell r="F88">
            <v>3609.44</v>
          </cell>
          <cell r="G88">
            <v>66.78</v>
          </cell>
        </row>
        <row r="89">
          <cell r="A89" t="str">
            <v>21401</v>
          </cell>
          <cell r="B89" t="str">
            <v>Centralia</v>
          </cell>
          <cell r="C89">
            <v>3654.68</v>
          </cell>
          <cell r="D89">
            <v>41179978.159999996</v>
          </cell>
          <cell r="E89">
            <v>43446302.350000001</v>
          </cell>
          <cell r="F89">
            <v>3563.8999999999996</v>
          </cell>
          <cell r="G89">
            <v>90.78</v>
          </cell>
        </row>
        <row r="90">
          <cell r="A90" t="str">
            <v>39119</v>
          </cell>
          <cell r="B90" t="str">
            <v>Selah</v>
          </cell>
          <cell r="C90">
            <v>3599.8300000000004</v>
          </cell>
          <cell r="D90">
            <v>38805813.850000001</v>
          </cell>
          <cell r="E90">
            <v>40466490</v>
          </cell>
          <cell r="F90">
            <v>3558.3600000000006</v>
          </cell>
          <cell r="G90">
            <v>41.47</v>
          </cell>
        </row>
        <row r="91">
          <cell r="A91" t="str">
            <v>27416</v>
          </cell>
          <cell r="B91" t="str">
            <v>White River</v>
          </cell>
          <cell r="C91">
            <v>3567.0899999999997</v>
          </cell>
          <cell r="D91">
            <v>38508584.140000001</v>
          </cell>
          <cell r="E91">
            <v>40638301.469999999</v>
          </cell>
          <cell r="F91">
            <v>3514.1899999999996</v>
          </cell>
          <cell r="G91">
            <v>52.900000000000006</v>
          </cell>
        </row>
        <row r="92">
          <cell r="A92" t="str">
            <v>39207</v>
          </cell>
          <cell r="B92" t="str">
            <v>Wapato</v>
          </cell>
          <cell r="C92">
            <v>3421.0600000000004</v>
          </cell>
          <cell r="D92">
            <v>37726204.479999997</v>
          </cell>
          <cell r="E92">
            <v>40292713.770000003</v>
          </cell>
          <cell r="F92">
            <v>3351.5000000000005</v>
          </cell>
          <cell r="G92">
            <v>69.56</v>
          </cell>
        </row>
        <row r="93">
          <cell r="A93" t="str">
            <v>14005</v>
          </cell>
          <cell r="B93" t="str">
            <v>Aberdeen</v>
          </cell>
          <cell r="C93">
            <v>3346.8000000000006</v>
          </cell>
          <cell r="D93">
            <v>41164409.409999996</v>
          </cell>
          <cell r="E93">
            <v>42484435.710000001</v>
          </cell>
          <cell r="F93">
            <v>3250.5100000000007</v>
          </cell>
          <cell r="G93">
            <v>96.289999999999992</v>
          </cell>
        </row>
        <row r="94">
          <cell r="A94" t="str">
            <v>19401</v>
          </cell>
          <cell r="B94" t="str">
            <v>Ellensburg</v>
          </cell>
          <cell r="C94">
            <v>3274.9199999999996</v>
          </cell>
          <cell r="D94">
            <v>32807481.82</v>
          </cell>
          <cell r="E94">
            <v>36093604.810000002</v>
          </cell>
          <cell r="F94">
            <v>3203.1399999999994</v>
          </cell>
          <cell r="G94">
            <v>71.78</v>
          </cell>
        </row>
        <row r="95">
          <cell r="A95" t="str">
            <v>17407</v>
          </cell>
          <cell r="B95" t="str">
            <v>Riverview</v>
          </cell>
          <cell r="C95">
            <v>3159.6400000000003</v>
          </cell>
          <cell r="D95">
            <v>35272899.68</v>
          </cell>
          <cell r="E95">
            <v>35868496.799999997</v>
          </cell>
          <cell r="F95">
            <v>3085.6400000000003</v>
          </cell>
          <cell r="G95">
            <v>74</v>
          </cell>
        </row>
        <row r="96">
          <cell r="A96" t="str">
            <v>06112</v>
          </cell>
          <cell r="B96" t="str">
            <v>Washougal</v>
          </cell>
          <cell r="C96">
            <v>3143.5400000000009</v>
          </cell>
          <cell r="D96">
            <v>31953812.07</v>
          </cell>
          <cell r="E96">
            <v>34377015.859999999</v>
          </cell>
          <cell r="F96">
            <v>3114.1000000000008</v>
          </cell>
          <cell r="G96">
            <v>29.44</v>
          </cell>
        </row>
        <row r="97">
          <cell r="A97" t="str">
            <v>39090</v>
          </cell>
          <cell r="B97" t="str">
            <v>East Valley (Yak)</v>
          </cell>
          <cell r="C97">
            <v>3123.98</v>
          </cell>
          <cell r="D97">
            <v>33487164.960000001</v>
          </cell>
          <cell r="E97">
            <v>33995019.109999999</v>
          </cell>
          <cell r="F97">
            <v>3079.65</v>
          </cell>
          <cell r="G97">
            <v>44.33</v>
          </cell>
        </row>
        <row r="98">
          <cell r="A98" t="str">
            <v>27001</v>
          </cell>
          <cell r="B98" t="str">
            <v>Steilacoom Hist.</v>
          </cell>
          <cell r="C98">
            <v>3092.01</v>
          </cell>
          <cell r="D98">
            <v>33087403.489999998</v>
          </cell>
          <cell r="E98">
            <v>33606955.259999998</v>
          </cell>
          <cell r="F98">
            <v>3031.4500000000003</v>
          </cell>
          <cell r="G98">
            <v>60.56</v>
          </cell>
        </row>
        <row r="99">
          <cell r="A99" t="str">
            <v>37504</v>
          </cell>
          <cell r="B99" t="str">
            <v>Lynden</v>
          </cell>
          <cell r="C99">
            <v>3063.5699999999997</v>
          </cell>
          <cell r="D99">
            <v>31415839.690000001</v>
          </cell>
          <cell r="E99">
            <v>32845253.559999999</v>
          </cell>
          <cell r="F99">
            <v>2989.4599999999996</v>
          </cell>
          <cell r="G99">
            <v>74.11</v>
          </cell>
        </row>
        <row r="100">
          <cell r="A100" t="str">
            <v>21302</v>
          </cell>
          <cell r="B100" t="str">
            <v>Chehalis</v>
          </cell>
          <cell r="C100">
            <v>3015.2599999999993</v>
          </cell>
          <cell r="D100">
            <v>33994117.710000001</v>
          </cell>
          <cell r="E100">
            <v>35918343.219999999</v>
          </cell>
          <cell r="F100">
            <v>2806.6399999999994</v>
          </cell>
          <cell r="G100">
            <v>208.62</v>
          </cell>
        </row>
        <row r="101">
          <cell r="A101">
            <v>30</v>
          </cell>
          <cell r="C101">
            <v>115125.63999999997</v>
          </cell>
          <cell r="D101">
            <v>1272534043.73</v>
          </cell>
          <cell r="E101">
            <v>1317105133.6299996</v>
          </cell>
          <cell r="F101">
            <v>112864.96000000001</v>
          </cell>
          <cell r="G101">
            <v>2260.6799999999998</v>
          </cell>
        </row>
        <row r="102">
          <cell r="A102" t="str">
            <v>2,000-2,999</v>
          </cell>
        </row>
        <row r="103">
          <cell r="A103" t="str">
            <v>17406</v>
          </cell>
          <cell r="B103" t="str">
            <v>Tukwila</v>
          </cell>
          <cell r="C103">
            <v>2981.2899999999991</v>
          </cell>
          <cell r="D103">
            <v>43805141.649999999</v>
          </cell>
          <cell r="E103">
            <v>41966046.280000001</v>
          </cell>
          <cell r="F103">
            <v>2937.0699999999993</v>
          </cell>
          <cell r="G103">
            <v>44.22</v>
          </cell>
        </row>
        <row r="104">
          <cell r="A104" t="str">
            <v>05402</v>
          </cell>
          <cell r="B104" t="str">
            <v>Quillayute Valley</v>
          </cell>
          <cell r="C104">
            <v>2958.9199999999996</v>
          </cell>
          <cell r="D104">
            <v>27847119.649999999</v>
          </cell>
          <cell r="E104">
            <v>27474266.25</v>
          </cell>
          <cell r="F104">
            <v>2942.0299999999997</v>
          </cell>
          <cell r="G104">
            <v>16.89</v>
          </cell>
        </row>
        <row r="105">
          <cell r="A105" t="str">
            <v>13144</v>
          </cell>
          <cell r="B105" t="str">
            <v>Quincy</v>
          </cell>
          <cell r="C105">
            <v>2904.1099999999997</v>
          </cell>
          <cell r="D105">
            <v>32933369.789999999</v>
          </cell>
          <cell r="E105">
            <v>35163866.549999997</v>
          </cell>
          <cell r="F105">
            <v>2850.9999999999995</v>
          </cell>
          <cell r="G105">
            <v>53.11</v>
          </cell>
        </row>
        <row r="106">
          <cell r="A106" t="str">
            <v>05323</v>
          </cell>
          <cell r="B106" t="str">
            <v>Sequim</v>
          </cell>
          <cell r="C106">
            <v>2794.2999999999997</v>
          </cell>
          <cell r="D106">
            <v>29931145.149999999</v>
          </cell>
          <cell r="E106">
            <v>29991671.260000002</v>
          </cell>
          <cell r="F106">
            <v>2746.97</v>
          </cell>
          <cell r="G106">
            <v>47.33</v>
          </cell>
        </row>
        <row r="107">
          <cell r="A107" t="str">
            <v>03116</v>
          </cell>
          <cell r="B107" t="str">
            <v>Prosser</v>
          </cell>
          <cell r="C107">
            <v>2770.2599999999998</v>
          </cell>
          <cell r="D107">
            <v>32422192.800000001</v>
          </cell>
          <cell r="E107">
            <v>32493453.940000001</v>
          </cell>
          <cell r="F107">
            <v>2717.49</v>
          </cell>
          <cell r="G107">
            <v>52.769999999999996</v>
          </cell>
        </row>
        <row r="108">
          <cell r="A108" t="str">
            <v>29103</v>
          </cell>
          <cell r="B108" t="str">
            <v>Anacortes</v>
          </cell>
          <cell r="C108">
            <v>2749.3999999999996</v>
          </cell>
          <cell r="D108">
            <v>31504865.640000001</v>
          </cell>
          <cell r="E108">
            <v>32300280.16</v>
          </cell>
          <cell r="F108">
            <v>2697.5099999999998</v>
          </cell>
          <cell r="G108">
            <v>51.89</v>
          </cell>
        </row>
        <row r="109">
          <cell r="A109" t="str">
            <v>38267</v>
          </cell>
          <cell r="B109" t="str">
            <v>Pullman</v>
          </cell>
          <cell r="C109">
            <v>2727.79</v>
          </cell>
          <cell r="D109">
            <v>24822500.800000001</v>
          </cell>
          <cell r="E109">
            <v>27100610.510000002</v>
          </cell>
          <cell r="F109">
            <v>2650.23</v>
          </cell>
          <cell r="G109">
            <v>77.56</v>
          </cell>
        </row>
        <row r="110">
          <cell r="A110" t="str">
            <v>02250</v>
          </cell>
          <cell r="B110" t="str">
            <v>Clarkston</v>
          </cell>
          <cell r="C110">
            <v>2675.5500000000006</v>
          </cell>
          <cell r="D110">
            <v>30263633.440000001</v>
          </cell>
          <cell r="E110">
            <v>30901791.329999998</v>
          </cell>
          <cell r="F110">
            <v>2630.0000000000005</v>
          </cell>
          <cell r="G110">
            <v>45.55</v>
          </cell>
        </row>
        <row r="111">
          <cell r="A111" t="str">
            <v>27344</v>
          </cell>
          <cell r="B111" t="str">
            <v>Orting</v>
          </cell>
          <cell r="C111">
            <v>2486.33</v>
          </cell>
          <cell r="D111">
            <v>24960798.59</v>
          </cell>
          <cell r="E111">
            <v>25680562.59</v>
          </cell>
          <cell r="F111">
            <v>2439.33</v>
          </cell>
          <cell r="G111">
            <v>47</v>
          </cell>
        </row>
        <row r="112">
          <cell r="A112" t="str">
            <v>32414</v>
          </cell>
          <cell r="B112" t="str">
            <v>Deer Park</v>
          </cell>
          <cell r="C112">
            <v>2458.25</v>
          </cell>
          <cell r="D112">
            <v>24392078.719999999</v>
          </cell>
          <cell r="E112">
            <v>25552176.07</v>
          </cell>
          <cell r="F112">
            <v>2424.91</v>
          </cell>
          <cell r="G112">
            <v>33.340000000000003</v>
          </cell>
        </row>
        <row r="113">
          <cell r="A113" t="str">
            <v>06122</v>
          </cell>
          <cell r="B113" t="str">
            <v>Ridgefield</v>
          </cell>
          <cell r="C113">
            <v>2423.5300000000002</v>
          </cell>
          <cell r="D113">
            <v>23178231.949999999</v>
          </cell>
          <cell r="E113">
            <v>24665533.120000001</v>
          </cell>
          <cell r="F113">
            <v>2423.5300000000002</v>
          </cell>
          <cell r="G113">
            <v>0</v>
          </cell>
        </row>
        <row r="114">
          <cell r="A114" t="str">
            <v>13165</v>
          </cell>
          <cell r="B114" t="str">
            <v>Ephrata</v>
          </cell>
          <cell r="C114">
            <v>2373.2500000000005</v>
          </cell>
          <cell r="D114">
            <v>25542441.75</v>
          </cell>
          <cell r="E114">
            <v>27255007.039999999</v>
          </cell>
          <cell r="F114">
            <v>2340.3200000000006</v>
          </cell>
          <cell r="G114">
            <v>32.930000000000007</v>
          </cell>
        </row>
        <row r="115">
          <cell r="A115" t="str">
            <v>08404</v>
          </cell>
          <cell r="B115" t="str">
            <v>Woodland</v>
          </cell>
          <cell r="C115">
            <v>2309.5699999999997</v>
          </cell>
          <cell r="D115">
            <v>28140732.239999998</v>
          </cell>
          <cell r="E115">
            <v>28275817.039999999</v>
          </cell>
          <cell r="F115">
            <v>2279.8999999999996</v>
          </cell>
          <cell r="G115">
            <v>29.67</v>
          </cell>
        </row>
        <row r="116">
          <cell r="A116" t="str">
            <v>13073</v>
          </cell>
          <cell r="B116" t="str">
            <v>Wahluke</v>
          </cell>
          <cell r="C116">
            <v>2297.5299999999997</v>
          </cell>
          <cell r="D116">
            <v>25271335.870000001</v>
          </cell>
          <cell r="E116">
            <v>26998476.489999998</v>
          </cell>
          <cell r="F116">
            <v>2265.5299999999997</v>
          </cell>
          <cell r="G116">
            <v>32</v>
          </cell>
        </row>
        <row r="117">
          <cell r="A117" t="str">
            <v>31306</v>
          </cell>
          <cell r="B117" t="str">
            <v>Lakewood</v>
          </cell>
          <cell r="C117">
            <v>2294.2399999999998</v>
          </cell>
          <cell r="D117">
            <v>24323335.460000001</v>
          </cell>
          <cell r="E117">
            <v>26126310.940000001</v>
          </cell>
          <cell r="F117">
            <v>2262.8999999999996</v>
          </cell>
          <cell r="G117">
            <v>31.340000000000003</v>
          </cell>
        </row>
        <row r="118">
          <cell r="A118" t="str">
            <v>34401</v>
          </cell>
          <cell r="B118" t="str">
            <v>Rochester</v>
          </cell>
          <cell r="C118">
            <v>2196.4900000000002</v>
          </cell>
          <cell r="D118">
            <v>25006298.010000002</v>
          </cell>
          <cell r="E118">
            <v>25560166.050000001</v>
          </cell>
          <cell r="F118">
            <v>2148.94</v>
          </cell>
          <cell r="G118">
            <v>47.55</v>
          </cell>
        </row>
        <row r="119">
          <cell r="A119" t="str">
            <v>23403</v>
          </cell>
          <cell r="B119" t="str">
            <v>North Mason</v>
          </cell>
          <cell r="C119">
            <v>2166.36</v>
          </cell>
          <cell r="D119">
            <v>24453734.32</v>
          </cell>
          <cell r="E119">
            <v>24924781.190000001</v>
          </cell>
          <cell r="F119">
            <v>2103.69</v>
          </cell>
          <cell r="G119">
            <v>62.67</v>
          </cell>
        </row>
        <row r="120">
          <cell r="A120" t="str">
            <v>37503</v>
          </cell>
          <cell r="B120" t="str">
            <v>Blaine</v>
          </cell>
          <cell r="C120">
            <v>2120.9499999999998</v>
          </cell>
          <cell r="D120">
            <v>25662881.710000001</v>
          </cell>
          <cell r="E120">
            <v>25688488.77</v>
          </cell>
          <cell r="F120">
            <v>2057.2799999999997</v>
          </cell>
          <cell r="G120">
            <v>63.67</v>
          </cell>
        </row>
        <row r="121">
          <cell r="A121" t="str">
            <v>31332</v>
          </cell>
          <cell r="B121" t="str">
            <v>Granite Falls</v>
          </cell>
          <cell r="C121">
            <v>2086.2799999999997</v>
          </cell>
          <cell r="D121">
            <v>23989765.32</v>
          </cell>
          <cell r="E121">
            <v>23962972.82</v>
          </cell>
          <cell r="F121">
            <v>2043.0499999999997</v>
          </cell>
          <cell r="G121">
            <v>43.23</v>
          </cell>
        </row>
        <row r="122">
          <cell r="A122" t="str">
            <v>11051</v>
          </cell>
          <cell r="B122" t="str">
            <v>North Franklin</v>
          </cell>
          <cell r="C122">
            <v>2078.27</v>
          </cell>
          <cell r="D122">
            <v>23332503.010000002</v>
          </cell>
          <cell r="E122">
            <v>23916297.010000002</v>
          </cell>
          <cell r="F122">
            <v>2029.9399999999998</v>
          </cell>
          <cell r="G122">
            <v>48.33</v>
          </cell>
        </row>
        <row r="123">
          <cell r="A123" t="str">
            <v>31311</v>
          </cell>
          <cell r="B123" t="str">
            <v>Sultan</v>
          </cell>
          <cell r="C123">
            <v>2003.2699999999998</v>
          </cell>
          <cell r="D123">
            <v>22584010.809999999</v>
          </cell>
          <cell r="E123">
            <v>23390837.329999998</v>
          </cell>
          <cell r="F123">
            <v>1974.7099999999998</v>
          </cell>
          <cell r="G123">
            <v>28.56</v>
          </cell>
        </row>
        <row r="124">
          <cell r="A124">
            <v>21</v>
          </cell>
          <cell r="C124">
            <v>51855.939999999981</v>
          </cell>
          <cell r="D124">
            <v>574368116.67999995</v>
          </cell>
          <cell r="E124">
            <v>589389412.74000001</v>
          </cell>
          <cell r="F124">
            <v>50966.33</v>
          </cell>
          <cell r="G124">
            <v>889.6099999999999</v>
          </cell>
        </row>
        <row r="125">
          <cell r="A125" t="str">
            <v>1,000-1,999</v>
          </cell>
        </row>
        <row r="126">
          <cell r="A126" t="str">
            <v>27404</v>
          </cell>
          <cell r="B126" t="str">
            <v>Eatonville</v>
          </cell>
          <cell r="C126">
            <v>1965.67</v>
          </cell>
          <cell r="D126">
            <v>21840578.420000002</v>
          </cell>
          <cell r="E126">
            <v>21281969.43</v>
          </cell>
          <cell r="F126">
            <v>1935.89</v>
          </cell>
          <cell r="G126">
            <v>29.78</v>
          </cell>
        </row>
        <row r="127">
          <cell r="A127" t="str">
            <v>37507</v>
          </cell>
          <cell r="B127" t="str">
            <v>Mount Baker</v>
          </cell>
          <cell r="C127">
            <v>1895.8999999999999</v>
          </cell>
          <cell r="D127">
            <v>23782797.879999999</v>
          </cell>
          <cell r="E127">
            <v>24101277.760000002</v>
          </cell>
          <cell r="F127">
            <v>1859.4499999999998</v>
          </cell>
          <cell r="G127">
            <v>36.450000000000003</v>
          </cell>
        </row>
        <row r="128">
          <cell r="A128" t="str">
            <v>32326</v>
          </cell>
          <cell r="B128" t="str">
            <v>Medical Lake</v>
          </cell>
          <cell r="C128">
            <v>1844.7799999999997</v>
          </cell>
          <cell r="D128">
            <v>19988822.710000001</v>
          </cell>
          <cell r="E128">
            <v>20428245.859999999</v>
          </cell>
          <cell r="F128">
            <v>1807.3399999999997</v>
          </cell>
          <cell r="G128">
            <v>37.44</v>
          </cell>
        </row>
        <row r="129">
          <cell r="A129" t="str">
            <v>33115</v>
          </cell>
          <cell r="B129" t="str">
            <v>Colville</v>
          </cell>
          <cell r="C129">
            <v>1811.87</v>
          </cell>
          <cell r="D129">
            <v>20063948.309999999</v>
          </cell>
          <cell r="E129">
            <v>20571835.940000001</v>
          </cell>
          <cell r="F129">
            <v>1764.31</v>
          </cell>
          <cell r="G129">
            <v>47.56</v>
          </cell>
        </row>
        <row r="130">
          <cell r="A130" t="str">
            <v>06098</v>
          </cell>
          <cell r="B130" t="str">
            <v>Hockinson</v>
          </cell>
          <cell r="C130">
            <v>1787.3</v>
          </cell>
          <cell r="D130">
            <v>18515972.260000002</v>
          </cell>
          <cell r="E130">
            <v>18393716.649999999</v>
          </cell>
          <cell r="F130">
            <v>1772.86</v>
          </cell>
          <cell r="G130">
            <v>14.44</v>
          </cell>
        </row>
        <row r="131">
          <cell r="A131" t="str">
            <v>37505</v>
          </cell>
          <cell r="B131" t="str">
            <v>Meridian</v>
          </cell>
          <cell r="C131">
            <v>1739.1299999999999</v>
          </cell>
          <cell r="D131">
            <v>18761915.129999999</v>
          </cell>
          <cell r="E131">
            <v>19666723.859999999</v>
          </cell>
          <cell r="F131">
            <v>1714.1299999999999</v>
          </cell>
          <cell r="G131">
            <v>25</v>
          </cell>
        </row>
        <row r="132">
          <cell r="A132" t="str">
            <v>13160</v>
          </cell>
          <cell r="B132" t="str">
            <v>Royal</v>
          </cell>
          <cell r="C132">
            <v>1716.3999999999999</v>
          </cell>
          <cell r="D132">
            <v>17655620.469999999</v>
          </cell>
          <cell r="E132">
            <v>18890658.48</v>
          </cell>
          <cell r="F132">
            <v>1698.07</v>
          </cell>
          <cell r="G132">
            <v>18.329999999999998</v>
          </cell>
        </row>
        <row r="133">
          <cell r="A133" t="str">
            <v>14028</v>
          </cell>
          <cell r="B133" t="str">
            <v>Hoquiam</v>
          </cell>
          <cell r="C133">
            <v>1685.14</v>
          </cell>
          <cell r="D133">
            <v>20149390.109999999</v>
          </cell>
          <cell r="E133">
            <v>20723939.100000001</v>
          </cell>
          <cell r="F133">
            <v>1660.8100000000002</v>
          </cell>
          <cell r="G133">
            <v>24.33</v>
          </cell>
        </row>
        <row r="134">
          <cell r="A134" t="str">
            <v>37506</v>
          </cell>
          <cell r="B134" t="str">
            <v>Nooksack Valley</v>
          </cell>
          <cell r="C134">
            <v>1631.4</v>
          </cell>
          <cell r="D134">
            <v>19527468.25</v>
          </cell>
          <cell r="E134">
            <v>20171062.609999999</v>
          </cell>
          <cell r="F134">
            <v>1579.73</v>
          </cell>
          <cell r="G134">
            <v>51.67</v>
          </cell>
        </row>
        <row r="135">
          <cell r="A135" t="str">
            <v>06101</v>
          </cell>
          <cell r="B135" t="str">
            <v>Lacenter</v>
          </cell>
          <cell r="C135">
            <v>1626.69</v>
          </cell>
          <cell r="D135">
            <v>16457369.869999999</v>
          </cell>
          <cell r="E135">
            <v>16609574.65</v>
          </cell>
          <cell r="F135">
            <v>1616.13</v>
          </cell>
          <cell r="G135">
            <v>10.56</v>
          </cell>
        </row>
        <row r="136">
          <cell r="A136" t="str">
            <v>04222</v>
          </cell>
          <cell r="B136" t="str">
            <v>Cashmere</v>
          </cell>
          <cell r="C136">
            <v>1549.41</v>
          </cell>
          <cell r="D136">
            <v>16575978.640000001</v>
          </cell>
          <cell r="E136">
            <v>17188936.280000001</v>
          </cell>
          <cell r="F136">
            <v>1536.0700000000002</v>
          </cell>
          <cell r="G136">
            <v>13.34</v>
          </cell>
        </row>
        <row r="137">
          <cell r="A137" t="str">
            <v>17402</v>
          </cell>
          <cell r="B137" t="str">
            <v>Vashon Island</v>
          </cell>
          <cell r="C137">
            <v>1537.4899999999996</v>
          </cell>
          <cell r="D137">
            <v>19091444.23</v>
          </cell>
          <cell r="E137">
            <v>18777927</v>
          </cell>
          <cell r="F137">
            <v>1521.7099999999996</v>
          </cell>
          <cell r="G137">
            <v>15.780000000000001</v>
          </cell>
        </row>
        <row r="138">
          <cell r="A138" t="str">
            <v>39204</v>
          </cell>
          <cell r="B138" t="str">
            <v>Granger</v>
          </cell>
          <cell r="C138">
            <v>1527.1800000000003</v>
          </cell>
          <cell r="D138">
            <v>17597039.510000002</v>
          </cell>
          <cell r="E138">
            <v>18300688.75</v>
          </cell>
          <cell r="F138">
            <v>1504.9600000000003</v>
          </cell>
          <cell r="G138">
            <v>22.22</v>
          </cell>
        </row>
        <row r="139">
          <cell r="A139" t="str">
            <v>27343</v>
          </cell>
          <cell r="B139" t="str">
            <v>Dieringer</v>
          </cell>
          <cell r="C139">
            <v>1496.48</v>
          </cell>
          <cell r="D139">
            <v>18420929.640000001</v>
          </cell>
          <cell r="E139">
            <v>18740492.739999998</v>
          </cell>
          <cell r="F139">
            <v>1476.7</v>
          </cell>
          <cell r="G139">
            <v>19.78</v>
          </cell>
        </row>
        <row r="140">
          <cell r="A140" t="str">
            <v>32416</v>
          </cell>
          <cell r="B140" t="str">
            <v>Riverside</v>
          </cell>
          <cell r="C140">
            <v>1464.9899999999998</v>
          </cell>
          <cell r="D140">
            <v>17714984.199999999</v>
          </cell>
          <cell r="E140">
            <v>18265307.629999999</v>
          </cell>
          <cell r="F140">
            <v>1438.2099999999998</v>
          </cell>
          <cell r="G140">
            <v>26.78</v>
          </cell>
        </row>
        <row r="141">
          <cell r="A141" t="str">
            <v>03052</v>
          </cell>
          <cell r="B141" t="str">
            <v>Kiona Benton</v>
          </cell>
          <cell r="C141">
            <v>1459.9099999999999</v>
          </cell>
          <cell r="D141">
            <v>17332759.629999999</v>
          </cell>
          <cell r="E141">
            <v>17931331.699999999</v>
          </cell>
          <cell r="F141">
            <v>1447.9099999999999</v>
          </cell>
          <cell r="G141">
            <v>12</v>
          </cell>
        </row>
        <row r="142">
          <cell r="A142" t="str">
            <v>04129</v>
          </cell>
          <cell r="B142" t="str">
            <v>Lake Chelan</v>
          </cell>
          <cell r="C142">
            <v>1453.7899999999997</v>
          </cell>
          <cell r="D142">
            <v>17394224.07</v>
          </cell>
          <cell r="E142">
            <v>17379982.579999998</v>
          </cell>
          <cell r="F142">
            <v>1439.0199999999998</v>
          </cell>
          <cell r="G142">
            <v>14.77</v>
          </cell>
        </row>
        <row r="143">
          <cell r="A143" t="str">
            <v>14068</v>
          </cell>
          <cell r="B143" t="str">
            <v>Elma</v>
          </cell>
          <cell r="C143">
            <v>1445.8700000000001</v>
          </cell>
          <cell r="D143">
            <v>16971752.760000002</v>
          </cell>
          <cell r="E143">
            <v>18005234.809999999</v>
          </cell>
          <cell r="F143">
            <v>1409.8700000000001</v>
          </cell>
          <cell r="G143">
            <v>36</v>
          </cell>
        </row>
        <row r="144">
          <cell r="A144" t="str">
            <v>32325</v>
          </cell>
          <cell r="B144" t="str">
            <v>Nine Mile Falls</v>
          </cell>
          <cell r="C144">
            <v>1439.66</v>
          </cell>
          <cell r="D144">
            <v>15937707.82</v>
          </cell>
          <cell r="E144">
            <v>16180427.51</v>
          </cell>
          <cell r="F144">
            <v>1412.44</v>
          </cell>
          <cell r="G144">
            <v>27.22</v>
          </cell>
        </row>
        <row r="145">
          <cell r="A145" t="str">
            <v>15206</v>
          </cell>
          <cell r="B145" t="str">
            <v>South Whidbey</v>
          </cell>
          <cell r="C145">
            <v>1379.96</v>
          </cell>
          <cell r="D145">
            <v>16096675.83</v>
          </cell>
          <cell r="E145">
            <v>16286619.789999999</v>
          </cell>
          <cell r="F145">
            <v>1370.63</v>
          </cell>
          <cell r="G145">
            <v>9.33</v>
          </cell>
        </row>
        <row r="146">
          <cell r="A146" t="str">
            <v>14066</v>
          </cell>
          <cell r="B146" t="str">
            <v>Montesano</v>
          </cell>
          <cell r="C146">
            <v>1377.1200000000001</v>
          </cell>
          <cell r="D146">
            <v>14078881.59</v>
          </cell>
          <cell r="E146">
            <v>14965285.609999999</v>
          </cell>
          <cell r="F146">
            <v>1342.3400000000001</v>
          </cell>
          <cell r="G146">
            <v>34.78</v>
          </cell>
        </row>
        <row r="147">
          <cell r="A147" t="str">
            <v>04228</v>
          </cell>
          <cell r="B147" t="str">
            <v>Cascade</v>
          </cell>
          <cell r="C147">
            <v>1329.2900000000002</v>
          </cell>
          <cell r="D147">
            <v>14960668.439999999</v>
          </cell>
          <cell r="E147">
            <v>15331378.57</v>
          </cell>
          <cell r="F147">
            <v>1318.7300000000002</v>
          </cell>
          <cell r="G147">
            <v>10.56</v>
          </cell>
        </row>
        <row r="148">
          <cell r="A148" t="str">
            <v>39205</v>
          </cell>
          <cell r="B148" t="str">
            <v>Zillah</v>
          </cell>
          <cell r="C148">
            <v>1324.36</v>
          </cell>
          <cell r="D148">
            <v>13936927.91</v>
          </cell>
          <cell r="E148">
            <v>13905607.939999999</v>
          </cell>
          <cell r="F148">
            <v>1312.02</v>
          </cell>
          <cell r="G148">
            <v>12.34</v>
          </cell>
        </row>
        <row r="149">
          <cell r="A149" t="str">
            <v>39003</v>
          </cell>
          <cell r="B149" t="str">
            <v>Naches Valley</v>
          </cell>
          <cell r="C149">
            <v>1317.1100000000001</v>
          </cell>
          <cell r="D149">
            <v>14461570.300000001</v>
          </cell>
          <cell r="E149">
            <v>14749365.91</v>
          </cell>
          <cell r="F149">
            <v>1302.6600000000001</v>
          </cell>
          <cell r="G149">
            <v>14.45</v>
          </cell>
        </row>
        <row r="150">
          <cell r="A150" t="str">
            <v>20405</v>
          </cell>
          <cell r="B150" t="str">
            <v>White Salmon</v>
          </cell>
          <cell r="C150">
            <v>1253.4599999999998</v>
          </cell>
          <cell r="D150">
            <v>14672845.609999999</v>
          </cell>
          <cell r="E150">
            <v>15123237.5</v>
          </cell>
          <cell r="F150">
            <v>1253.4599999999998</v>
          </cell>
          <cell r="G150">
            <v>0</v>
          </cell>
        </row>
        <row r="151">
          <cell r="A151" t="str">
            <v>08401</v>
          </cell>
          <cell r="B151" t="str">
            <v>Castle Rock</v>
          </cell>
          <cell r="C151">
            <v>1234.45</v>
          </cell>
          <cell r="D151">
            <v>13429835.48</v>
          </cell>
          <cell r="E151">
            <v>13370076.4</v>
          </cell>
          <cell r="F151">
            <v>1211.23</v>
          </cell>
          <cell r="G151">
            <v>23.22</v>
          </cell>
        </row>
        <row r="152">
          <cell r="A152" t="str">
            <v>36250</v>
          </cell>
          <cell r="B152" t="str">
            <v>College Place</v>
          </cell>
          <cell r="C152">
            <v>1219.03</v>
          </cell>
          <cell r="D152">
            <v>13801962.09</v>
          </cell>
          <cell r="E152">
            <v>14261038.619999999</v>
          </cell>
          <cell r="F152">
            <v>1197.47</v>
          </cell>
          <cell r="G152">
            <v>21.560000000000002</v>
          </cell>
        </row>
        <row r="153">
          <cell r="A153" t="str">
            <v>34402</v>
          </cell>
          <cell r="B153" t="str">
            <v>Tenino</v>
          </cell>
          <cell r="C153">
            <v>1197.94</v>
          </cell>
          <cell r="D153">
            <v>13668946.710000001</v>
          </cell>
          <cell r="E153">
            <v>13598614.439999999</v>
          </cell>
          <cell r="F153">
            <v>1172.3900000000001</v>
          </cell>
          <cell r="G153">
            <v>25.549999999999997</v>
          </cell>
        </row>
        <row r="154">
          <cell r="A154" t="str">
            <v>39203</v>
          </cell>
          <cell r="B154" t="str">
            <v>Highland</v>
          </cell>
          <cell r="C154">
            <v>1171.7600000000002</v>
          </cell>
          <cell r="D154">
            <v>13513595.85</v>
          </cell>
          <cell r="E154">
            <v>14118790.279999999</v>
          </cell>
          <cell r="F154">
            <v>1147.5400000000002</v>
          </cell>
          <cell r="G154">
            <v>24.22</v>
          </cell>
        </row>
        <row r="155">
          <cell r="A155" t="str">
            <v>16050</v>
          </cell>
          <cell r="B155" t="str">
            <v>Port Townsend</v>
          </cell>
          <cell r="C155">
            <v>1167.4499999999998</v>
          </cell>
          <cell r="D155">
            <v>14839944.289999999</v>
          </cell>
          <cell r="E155">
            <v>15072426.73</v>
          </cell>
          <cell r="F155">
            <v>1147.2299999999998</v>
          </cell>
          <cell r="G155">
            <v>20.22</v>
          </cell>
        </row>
        <row r="156">
          <cell r="A156" t="str">
            <v>24105</v>
          </cell>
          <cell r="B156" t="str">
            <v>Okanogan</v>
          </cell>
          <cell r="C156">
            <v>1162.3500000000004</v>
          </cell>
          <cell r="D156">
            <v>12200415.029999999</v>
          </cell>
          <cell r="E156">
            <v>12821991.300000001</v>
          </cell>
          <cell r="F156">
            <v>1126.7100000000003</v>
          </cell>
          <cell r="G156">
            <v>35.64</v>
          </cell>
        </row>
        <row r="157">
          <cell r="A157" t="str">
            <v>24404</v>
          </cell>
          <cell r="B157" t="str">
            <v>Tonasket</v>
          </cell>
          <cell r="C157">
            <v>1144.1099999999997</v>
          </cell>
          <cell r="D157">
            <v>12632667.279999999</v>
          </cell>
          <cell r="E157">
            <v>13072892.07</v>
          </cell>
          <cell r="F157">
            <v>1126.9999999999998</v>
          </cell>
          <cell r="G157">
            <v>17.11</v>
          </cell>
        </row>
        <row r="158">
          <cell r="A158" t="str">
            <v>26056</v>
          </cell>
          <cell r="B158" t="str">
            <v>Newport</v>
          </cell>
          <cell r="C158">
            <v>1109.77</v>
          </cell>
          <cell r="D158">
            <v>12673576.49</v>
          </cell>
          <cell r="E158">
            <v>13423837.710000001</v>
          </cell>
          <cell r="F158">
            <v>1090.55</v>
          </cell>
          <cell r="G158">
            <v>19.22</v>
          </cell>
        </row>
        <row r="159">
          <cell r="A159" t="str">
            <v>16049</v>
          </cell>
          <cell r="B159" t="str">
            <v>Chimacum</v>
          </cell>
          <cell r="C159">
            <v>1065.6099999999999</v>
          </cell>
          <cell r="D159">
            <v>12574260.050000001</v>
          </cell>
          <cell r="E159">
            <v>13177607.76</v>
          </cell>
          <cell r="F159">
            <v>1046.83</v>
          </cell>
          <cell r="G159">
            <v>18.78</v>
          </cell>
        </row>
        <row r="160">
          <cell r="A160">
            <v>34</v>
          </cell>
          <cell r="C160">
            <v>49532.829999999987</v>
          </cell>
          <cell r="D160">
            <v>561323476.8599999</v>
          </cell>
          <cell r="E160">
            <v>574888103.97000003</v>
          </cell>
          <cell r="F160">
            <v>48762.400000000009</v>
          </cell>
          <cell r="G160">
            <v>770.43000000000006</v>
          </cell>
        </row>
        <row r="161">
          <cell r="A161" t="str">
            <v>500-999</v>
          </cell>
        </row>
        <row r="162">
          <cell r="A162" t="str">
            <v>25101</v>
          </cell>
          <cell r="B162" t="str">
            <v>Ocean Beach</v>
          </cell>
          <cell r="C162">
            <v>996.19999999999993</v>
          </cell>
          <cell r="D162">
            <v>13587017.65</v>
          </cell>
          <cell r="E162">
            <v>13665340.75</v>
          </cell>
          <cell r="F162">
            <v>996.19999999999993</v>
          </cell>
          <cell r="G162">
            <v>0</v>
          </cell>
        </row>
        <row r="163">
          <cell r="A163" t="str">
            <v>13146</v>
          </cell>
          <cell r="B163" t="str">
            <v>Warden</v>
          </cell>
          <cell r="C163">
            <v>982.63999999999987</v>
          </cell>
          <cell r="D163">
            <v>10566422.310000001</v>
          </cell>
          <cell r="E163">
            <v>11288069.119999999</v>
          </cell>
          <cell r="F163">
            <v>964.74999999999989</v>
          </cell>
          <cell r="G163">
            <v>17.89</v>
          </cell>
        </row>
        <row r="164">
          <cell r="A164" t="str">
            <v>24111</v>
          </cell>
          <cell r="B164" t="str">
            <v>Brewster</v>
          </cell>
          <cell r="C164">
            <v>981.38000000000011</v>
          </cell>
          <cell r="D164">
            <v>11589264.09</v>
          </cell>
          <cell r="E164">
            <v>12274303.9</v>
          </cell>
          <cell r="F164">
            <v>949.05000000000007</v>
          </cell>
          <cell r="G164">
            <v>32.33</v>
          </cell>
        </row>
        <row r="165">
          <cell r="A165" t="str">
            <v>15204</v>
          </cell>
          <cell r="B165" t="str">
            <v>Coupeville</v>
          </cell>
          <cell r="C165">
            <v>974.79</v>
          </cell>
          <cell r="D165">
            <v>10481484.439999999</v>
          </cell>
          <cell r="E165">
            <v>10647080.539999999</v>
          </cell>
          <cell r="F165">
            <v>954.44999999999993</v>
          </cell>
          <cell r="G165">
            <v>20.34</v>
          </cell>
        </row>
        <row r="166">
          <cell r="A166" t="str">
            <v>39120</v>
          </cell>
          <cell r="B166" t="str">
            <v>Mabton</v>
          </cell>
          <cell r="C166">
            <v>948.33000000000015</v>
          </cell>
          <cell r="D166">
            <v>10818437.84</v>
          </cell>
          <cell r="E166">
            <v>11227742.380000001</v>
          </cell>
          <cell r="F166">
            <v>939.00000000000011</v>
          </cell>
          <cell r="G166">
            <v>9.33</v>
          </cell>
        </row>
        <row r="167">
          <cell r="A167" t="str">
            <v>33207</v>
          </cell>
          <cell r="B167" t="str">
            <v>Mary Walker</v>
          </cell>
          <cell r="C167">
            <v>935.4899999999999</v>
          </cell>
          <cell r="D167">
            <v>10156714.9</v>
          </cell>
          <cell r="E167">
            <v>10916898.039999999</v>
          </cell>
          <cell r="F167">
            <v>934.70999999999992</v>
          </cell>
          <cell r="G167">
            <v>0.78</v>
          </cell>
        </row>
        <row r="168">
          <cell r="A168" t="str">
            <v>39209</v>
          </cell>
          <cell r="B168" t="str">
            <v>Mount Adams</v>
          </cell>
          <cell r="C168">
            <v>932.42</v>
          </cell>
          <cell r="D168">
            <v>13870510.08</v>
          </cell>
          <cell r="E168">
            <v>13968740.98</v>
          </cell>
          <cell r="F168">
            <v>918.31</v>
          </cell>
          <cell r="G168">
            <v>14.110000000000001</v>
          </cell>
        </row>
        <row r="169">
          <cell r="A169" t="str">
            <v>08402</v>
          </cell>
          <cell r="B169" t="str">
            <v>Kalama</v>
          </cell>
          <cell r="C169">
            <v>919.37999999999988</v>
          </cell>
          <cell r="D169">
            <v>9087143.3300000001</v>
          </cell>
          <cell r="E169">
            <v>9590024.9800000004</v>
          </cell>
          <cell r="F169">
            <v>919.37999999999988</v>
          </cell>
          <cell r="G169">
            <v>0</v>
          </cell>
        </row>
        <row r="170">
          <cell r="A170" t="str">
            <v>20404</v>
          </cell>
          <cell r="B170" t="str">
            <v>Goldendale</v>
          </cell>
          <cell r="C170">
            <v>914.51</v>
          </cell>
          <cell r="D170">
            <v>11767137.630000001</v>
          </cell>
          <cell r="E170">
            <v>11996036.01</v>
          </cell>
          <cell r="F170">
            <v>914.51</v>
          </cell>
          <cell r="G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898.61</v>
          </cell>
          <cell r="D171">
            <v>10054097.24</v>
          </cell>
          <cell r="E171">
            <v>10100815.66</v>
          </cell>
          <cell r="F171">
            <v>884.39</v>
          </cell>
          <cell r="G171">
            <v>14.219999999999999</v>
          </cell>
        </row>
        <row r="172">
          <cell r="A172" t="str">
            <v>03053</v>
          </cell>
          <cell r="B172" t="str">
            <v>Finley</v>
          </cell>
          <cell r="C172">
            <v>896.2</v>
          </cell>
          <cell r="D172">
            <v>11209875.26</v>
          </cell>
          <cell r="E172">
            <v>11356548.210000001</v>
          </cell>
          <cell r="F172">
            <v>887.42000000000007</v>
          </cell>
          <cell r="G172">
            <v>8.7799999999999994</v>
          </cell>
        </row>
        <row r="173">
          <cell r="A173" t="str">
            <v>33212</v>
          </cell>
          <cell r="B173" t="str">
            <v>Kettle Falls</v>
          </cell>
          <cell r="C173">
            <v>895.16000000000008</v>
          </cell>
          <cell r="D173">
            <v>9738151.9199999999</v>
          </cell>
          <cell r="E173">
            <v>10103432</v>
          </cell>
          <cell r="F173">
            <v>882.72</v>
          </cell>
          <cell r="G173">
            <v>12.440000000000001</v>
          </cell>
        </row>
        <row r="174">
          <cell r="A174" t="str">
            <v>30303</v>
          </cell>
          <cell r="B174" t="str">
            <v>Stevenson-Carson</v>
          </cell>
          <cell r="C174">
            <v>892.25000000000011</v>
          </cell>
          <cell r="D174">
            <v>11684711.529999999</v>
          </cell>
          <cell r="E174">
            <v>11316873.220000001</v>
          </cell>
          <cell r="F174">
            <v>892.25000000000011</v>
          </cell>
          <cell r="G174">
            <v>0</v>
          </cell>
        </row>
        <row r="175">
          <cell r="A175" t="str">
            <v>32358</v>
          </cell>
          <cell r="B175" t="str">
            <v>Freeman</v>
          </cell>
          <cell r="C175">
            <v>871.08999999999992</v>
          </cell>
          <cell r="D175">
            <v>9788637.2599999998</v>
          </cell>
          <cell r="E175">
            <v>9893236.3900000006</v>
          </cell>
          <cell r="F175">
            <v>865.19999999999993</v>
          </cell>
          <cell r="G175">
            <v>5.89</v>
          </cell>
        </row>
        <row r="176">
          <cell r="A176" t="str">
            <v>09075</v>
          </cell>
          <cell r="B176" t="str">
            <v>Bridgeport</v>
          </cell>
          <cell r="C176">
            <v>868.4</v>
          </cell>
          <cell r="D176">
            <v>9522476.9499999993</v>
          </cell>
          <cell r="E176">
            <v>9669911.4399999995</v>
          </cell>
          <cell r="F176">
            <v>852.95999999999992</v>
          </cell>
          <cell r="G176">
            <v>15.44</v>
          </cell>
        </row>
        <row r="177">
          <cell r="A177" t="str">
            <v>33036</v>
          </cell>
          <cell r="B177" t="str">
            <v>Chewelah</v>
          </cell>
          <cell r="C177">
            <v>814.1400000000001</v>
          </cell>
          <cell r="D177">
            <v>9282741.3399999999</v>
          </cell>
          <cell r="E177">
            <v>9309277.9399999995</v>
          </cell>
          <cell r="F177">
            <v>801.81000000000006</v>
          </cell>
          <cell r="G177">
            <v>12.33</v>
          </cell>
        </row>
        <row r="178">
          <cell r="A178" t="str">
            <v>36400</v>
          </cell>
          <cell r="B178" t="str">
            <v>Columbia (Walla)</v>
          </cell>
          <cell r="C178">
            <v>812.46</v>
          </cell>
          <cell r="D178">
            <v>9792195.6899999995</v>
          </cell>
          <cell r="E178">
            <v>9960572.2599999998</v>
          </cell>
          <cell r="F178">
            <v>788.79000000000008</v>
          </cell>
          <cell r="G178">
            <v>23.67</v>
          </cell>
        </row>
        <row r="179">
          <cell r="A179" t="str">
            <v>34307</v>
          </cell>
          <cell r="B179" t="str">
            <v>Rainier</v>
          </cell>
          <cell r="C179">
            <v>804.01999999999987</v>
          </cell>
          <cell r="D179">
            <v>9267085.5399999991</v>
          </cell>
          <cell r="E179">
            <v>9304211.8699999992</v>
          </cell>
          <cell r="F179">
            <v>792.79999999999984</v>
          </cell>
          <cell r="G179">
            <v>11.219999999999999</v>
          </cell>
        </row>
        <row r="180">
          <cell r="A180" t="str">
            <v>28137</v>
          </cell>
          <cell r="B180" t="str">
            <v>Orcas</v>
          </cell>
          <cell r="C180">
            <v>796.23</v>
          </cell>
          <cell r="D180">
            <v>8927098.4800000004</v>
          </cell>
          <cell r="E180">
            <v>9392874.4299999997</v>
          </cell>
          <cell r="F180">
            <v>789.78</v>
          </cell>
          <cell r="G180">
            <v>6.45</v>
          </cell>
        </row>
        <row r="181">
          <cell r="A181" t="str">
            <v>28149</v>
          </cell>
          <cell r="B181" t="str">
            <v>San Juan</v>
          </cell>
          <cell r="C181">
            <v>793.76</v>
          </cell>
          <cell r="D181">
            <v>10099487.779999999</v>
          </cell>
          <cell r="E181">
            <v>10395056.34</v>
          </cell>
          <cell r="F181">
            <v>785.76</v>
          </cell>
          <cell r="G181">
            <v>8</v>
          </cell>
        </row>
        <row r="182">
          <cell r="A182" t="str">
            <v>21014</v>
          </cell>
          <cell r="B182" t="str">
            <v>Napavine</v>
          </cell>
          <cell r="C182">
            <v>793.39999999999986</v>
          </cell>
          <cell r="D182">
            <v>8243797.5899999999</v>
          </cell>
          <cell r="E182">
            <v>8664456.0600000005</v>
          </cell>
          <cell r="F182">
            <v>788.61999999999989</v>
          </cell>
          <cell r="G182">
            <v>4.78</v>
          </cell>
        </row>
        <row r="183">
          <cell r="A183" t="str">
            <v>21300</v>
          </cell>
          <cell r="B183" t="str">
            <v>Onalaska</v>
          </cell>
          <cell r="C183">
            <v>755.04999999999984</v>
          </cell>
          <cell r="D183">
            <v>8439578.4900000002</v>
          </cell>
          <cell r="E183">
            <v>8710989.9100000001</v>
          </cell>
          <cell r="F183">
            <v>740.04999999999984</v>
          </cell>
          <cell r="G183">
            <v>15</v>
          </cell>
        </row>
        <row r="184">
          <cell r="A184" t="str">
            <v>21237</v>
          </cell>
          <cell r="B184" t="str">
            <v>Toledo</v>
          </cell>
          <cell r="C184">
            <v>754.43</v>
          </cell>
          <cell r="D184">
            <v>7988547.8099999996</v>
          </cell>
          <cell r="E184">
            <v>8506496.5600000005</v>
          </cell>
          <cell r="F184">
            <v>747.54</v>
          </cell>
          <cell r="G184">
            <v>6.89</v>
          </cell>
        </row>
        <row r="185">
          <cell r="A185" t="str">
            <v>33070</v>
          </cell>
          <cell r="B185" t="str">
            <v>Valley</v>
          </cell>
          <cell r="C185">
            <v>710.32</v>
          </cell>
          <cell r="D185">
            <v>9447337.7300000004</v>
          </cell>
          <cell r="E185">
            <v>9385192.3900000006</v>
          </cell>
          <cell r="F185">
            <v>704.87</v>
          </cell>
          <cell r="G185">
            <v>5.45</v>
          </cell>
        </row>
        <row r="186">
          <cell r="A186" t="str">
            <v>13301</v>
          </cell>
          <cell r="B186" t="str">
            <v>Grand Coulee Dam</v>
          </cell>
          <cell r="C186">
            <v>705.70999999999992</v>
          </cell>
          <cell r="D186">
            <v>10133384.189999999</v>
          </cell>
          <cell r="E186">
            <v>10129104.5</v>
          </cell>
          <cell r="F186">
            <v>689.16</v>
          </cell>
          <cell r="G186">
            <v>16.55</v>
          </cell>
        </row>
        <row r="187">
          <cell r="A187" t="str">
            <v>23402</v>
          </cell>
          <cell r="B187" t="str">
            <v>Pioneer</v>
          </cell>
          <cell r="C187">
            <v>701.15</v>
          </cell>
          <cell r="D187">
            <v>8965868.8800000008</v>
          </cell>
          <cell r="E187">
            <v>9709696.0399999991</v>
          </cell>
          <cell r="F187">
            <v>666.15</v>
          </cell>
          <cell r="G187">
            <v>35</v>
          </cell>
        </row>
        <row r="188">
          <cell r="A188" t="str">
            <v>14064</v>
          </cell>
          <cell r="B188" t="str">
            <v>North Beach</v>
          </cell>
          <cell r="C188">
            <v>679.4</v>
          </cell>
          <cell r="D188">
            <v>8090027.6799999997</v>
          </cell>
          <cell r="E188">
            <v>8329600.2199999997</v>
          </cell>
          <cell r="F188">
            <v>669.84</v>
          </cell>
          <cell r="G188">
            <v>9.5599999999999987</v>
          </cell>
        </row>
        <row r="189">
          <cell r="A189" t="str">
            <v>04019</v>
          </cell>
          <cell r="B189" t="str">
            <v>Manson</v>
          </cell>
          <cell r="C189">
            <v>673.05</v>
          </cell>
          <cell r="D189">
            <v>8982404.2200000007</v>
          </cell>
          <cell r="E189">
            <v>8877492.6799999997</v>
          </cell>
          <cell r="F189">
            <v>660.27</v>
          </cell>
          <cell r="G189">
            <v>12.780000000000001</v>
          </cell>
        </row>
        <row r="190">
          <cell r="A190" t="str">
            <v>21232</v>
          </cell>
          <cell r="B190" t="str">
            <v>Winlock</v>
          </cell>
          <cell r="C190">
            <v>670.18</v>
          </cell>
          <cell r="D190">
            <v>8161074.1500000004</v>
          </cell>
          <cell r="E190">
            <v>8184813.29</v>
          </cell>
          <cell r="F190">
            <v>656.4</v>
          </cell>
          <cell r="G190">
            <v>13.78</v>
          </cell>
        </row>
        <row r="191">
          <cell r="A191" t="str">
            <v>39002</v>
          </cell>
          <cell r="B191" t="str">
            <v>Union Gap</v>
          </cell>
          <cell r="C191">
            <v>663.76</v>
          </cell>
          <cell r="D191">
            <v>7107445.71</v>
          </cell>
          <cell r="E191">
            <v>7847284.2400000002</v>
          </cell>
          <cell r="F191">
            <v>650.54</v>
          </cell>
          <cell r="G191">
            <v>13.219999999999999</v>
          </cell>
        </row>
        <row r="192">
          <cell r="A192" t="str">
            <v>02420</v>
          </cell>
          <cell r="B192" t="str">
            <v>Asotin-Anatone</v>
          </cell>
          <cell r="C192">
            <v>658.05000000000007</v>
          </cell>
          <cell r="D192">
            <v>7510040.2999999998</v>
          </cell>
          <cell r="E192">
            <v>7572580.04</v>
          </cell>
          <cell r="F192">
            <v>647.71</v>
          </cell>
          <cell r="G192">
            <v>10.34</v>
          </cell>
        </row>
        <row r="193">
          <cell r="A193" t="str">
            <v>19403</v>
          </cell>
          <cell r="B193" t="str">
            <v>Kittitas</v>
          </cell>
          <cell r="C193">
            <v>655.08000000000015</v>
          </cell>
          <cell r="D193">
            <v>7354335.3899999997</v>
          </cell>
          <cell r="E193">
            <v>7526741.1600000001</v>
          </cell>
          <cell r="F193">
            <v>633.83000000000015</v>
          </cell>
          <cell r="G193">
            <v>21.25</v>
          </cell>
        </row>
        <row r="194">
          <cell r="A194" t="str">
            <v>08130</v>
          </cell>
          <cell r="B194" t="str">
            <v>Toutle Lake</v>
          </cell>
          <cell r="C194">
            <v>631.66999999999985</v>
          </cell>
          <cell r="D194">
            <v>6804046.0599999996</v>
          </cell>
          <cell r="E194">
            <v>7343067.3499999996</v>
          </cell>
          <cell r="F194">
            <v>631.66999999999985</v>
          </cell>
          <cell r="G194">
            <v>0</v>
          </cell>
        </row>
        <row r="195">
          <cell r="A195" t="str">
            <v>34324</v>
          </cell>
          <cell r="B195" t="str">
            <v>Griffin</v>
          </cell>
          <cell r="C195">
            <v>630.15</v>
          </cell>
          <cell r="D195">
            <v>7853768.96</v>
          </cell>
          <cell r="E195">
            <v>8152054.7000000002</v>
          </cell>
          <cell r="F195">
            <v>610.26</v>
          </cell>
          <cell r="G195">
            <v>19.89</v>
          </cell>
        </row>
        <row r="196">
          <cell r="A196" t="str">
            <v>25118</v>
          </cell>
          <cell r="B196" t="str">
            <v>South Bend</v>
          </cell>
          <cell r="C196">
            <v>624.7399999999999</v>
          </cell>
          <cell r="D196">
            <v>8094641.8499999996</v>
          </cell>
          <cell r="E196">
            <v>8338087.96</v>
          </cell>
          <cell r="F196">
            <v>596.59999999999991</v>
          </cell>
          <cell r="G196">
            <v>28.14</v>
          </cell>
        </row>
        <row r="197">
          <cell r="A197" t="str">
            <v>14172</v>
          </cell>
          <cell r="B197" t="str">
            <v>Ocosta</v>
          </cell>
          <cell r="C197">
            <v>621.54999999999995</v>
          </cell>
          <cell r="D197">
            <v>8501615.4600000009</v>
          </cell>
          <cell r="E197">
            <v>8657210.3499999996</v>
          </cell>
          <cell r="F197">
            <v>611.66</v>
          </cell>
          <cell r="G197">
            <v>9.89</v>
          </cell>
        </row>
        <row r="198">
          <cell r="A198" t="str">
            <v>25116</v>
          </cell>
          <cell r="B198" t="str">
            <v>Raymond</v>
          </cell>
          <cell r="C198">
            <v>618.39</v>
          </cell>
          <cell r="D198">
            <v>7678610.6399999997</v>
          </cell>
          <cell r="E198">
            <v>7827663.3300000001</v>
          </cell>
          <cell r="F198">
            <v>610.5</v>
          </cell>
          <cell r="G198">
            <v>7.89</v>
          </cell>
        </row>
        <row r="199">
          <cell r="A199" t="str">
            <v>29311</v>
          </cell>
          <cell r="B199" t="str">
            <v>La Conner</v>
          </cell>
          <cell r="C199">
            <v>617.65</v>
          </cell>
          <cell r="D199">
            <v>10241263</v>
          </cell>
          <cell r="E199">
            <v>10447764.949999999</v>
          </cell>
          <cell r="F199">
            <v>612.31999999999994</v>
          </cell>
          <cell r="G199">
            <v>5.33</v>
          </cell>
        </row>
        <row r="200">
          <cell r="A200" t="str">
            <v>21226</v>
          </cell>
          <cell r="B200" t="str">
            <v>Adna</v>
          </cell>
          <cell r="C200">
            <v>616.99</v>
          </cell>
          <cell r="D200">
            <v>6445541.9000000004</v>
          </cell>
          <cell r="E200">
            <v>6594187.0499999998</v>
          </cell>
          <cell r="F200">
            <v>612.77</v>
          </cell>
          <cell r="G200">
            <v>4.22</v>
          </cell>
        </row>
        <row r="201">
          <cell r="A201" t="str">
            <v>22207</v>
          </cell>
          <cell r="B201" t="str">
            <v>Davenport</v>
          </cell>
          <cell r="C201">
            <v>602.3599999999999</v>
          </cell>
          <cell r="D201">
            <v>7403821.3799999999</v>
          </cell>
          <cell r="E201">
            <v>7464769.2599999998</v>
          </cell>
          <cell r="F201">
            <v>597.3599999999999</v>
          </cell>
          <cell r="G201">
            <v>5</v>
          </cell>
        </row>
        <row r="202">
          <cell r="A202" t="str">
            <v>38300</v>
          </cell>
          <cell r="B202" t="str">
            <v>Colfax</v>
          </cell>
          <cell r="C202">
            <v>596.71999999999991</v>
          </cell>
          <cell r="D202">
            <v>6724803.4699999997</v>
          </cell>
          <cell r="E202">
            <v>6964375.8399999999</v>
          </cell>
          <cell r="F202">
            <v>590.82999999999993</v>
          </cell>
          <cell r="G202">
            <v>5.89</v>
          </cell>
        </row>
        <row r="203">
          <cell r="A203" t="str">
            <v>24350</v>
          </cell>
          <cell r="B203" t="str">
            <v>Methow Valley</v>
          </cell>
          <cell r="C203">
            <v>595.84999999999991</v>
          </cell>
          <cell r="D203">
            <v>7803602.8099999996</v>
          </cell>
          <cell r="E203">
            <v>7773863.5999999996</v>
          </cell>
          <cell r="F203">
            <v>595.84999999999991</v>
          </cell>
          <cell r="G203">
            <v>0</v>
          </cell>
        </row>
        <row r="204">
          <cell r="A204" t="str">
            <v>16048</v>
          </cell>
          <cell r="B204" t="str">
            <v>Quilcene</v>
          </cell>
          <cell r="C204">
            <v>585.05999999999995</v>
          </cell>
          <cell r="D204">
            <v>5873638.4400000004</v>
          </cell>
          <cell r="E204">
            <v>5966012.8099999996</v>
          </cell>
          <cell r="F204">
            <v>583.94999999999993</v>
          </cell>
          <cell r="G204">
            <v>1.1100000000000001</v>
          </cell>
        </row>
        <row r="205">
          <cell r="A205" t="str">
            <v>24410</v>
          </cell>
          <cell r="B205" t="str">
            <v>Oroville</v>
          </cell>
          <cell r="C205">
            <v>554.43999999999994</v>
          </cell>
          <cell r="D205">
            <v>7200919.0700000003</v>
          </cell>
          <cell r="E205">
            <v>7260418.4299999997</v>
          </cell>
          <cell r="F205">
            <v>537.1099999999999</v>
          </cell>
          <cell r="G205">
            <v>17.329999999999998</v>
          </cell>
        </row>
        <row r="206">
          <cell r="A206" t="str">
            <v>22009</v>
          </cell>
          <cell r="B206" t="str">
            <v>Reardan</v>
          </cell>
          <cell r="C206">
            <v>550.06000000000006</v>
          </cell>
          <cell r="D206">
            <v>6890546.4400000004</v>
          </cell>
          <cell r="E206">
            <v>6981466.0099999998</v>
          </cell>
          <cell r="F206">
            <v>539.95000000000005</v>
          </cell>
          <cell r="G206">
            <v>10.11</v>
          </cell>
        </row>
        <row r="207">
          <cell r="A207" t="str">
            <v>29011</v>
          </cell>
          <cell r="B207" t="str">
            <v>Concrete</v>
          </cell>
          <cell r="C207">
            <v>530.43999999999994</v>
          </cell>
          <cell r="D207">
            <v>7057980.8600000003</v>
          </cell>
          <cell r="E207">
            <v>7539651</v>
          </cell>
          <cell r="F207">
            <v>522.9899999999999</v>
          </cell>
          <cell r="G207">
            <v>7.45</v>
          </cell>
        </row>
        <row r="208">
          <cell r="A208" t="str">
            <v>21206</v>
          </cell>
          <cell r="B208" t="str">
            <v>Mossyrock</v>
          </cell>
          <cell r="C208">
            <v>523.23000000000013</v>
          </cell>
          <cell r="D208">
            <v>6324672.3700000001</v>
          </cell>
          <cell r="E208">
            <v>6589364.6900000004</v>
          </cell>
          <cell r="F208">
            <v>517.90000000000009</v>
          </cell>
          <cell r="G208">
            <v>5.33</v>
          </cell>
        </row>
        <row r="209">
          <cell r="A209" t="str">
            <v>13156</v>
          </cell>
          <cell r="B209" t="str">
            <v>Soap Lake</v>
          </cell>
          <cell r="C209">
            <v>506.73</v>
          </cell>
          <cell r="D209">
            <v>6493699.6200000001</v>
          </cell>
          <cell r="E209">
            <v>6704153.9299999997</v>
          </cell>
          <cell r="F209">
            <v>496.51</v>
          </cell>
          <cell r="G209">
            <v>10.219999999999999</v>
          </cell>
        </row>
        <row r="210">
          <cell r="A210">
            <v>48</v>
          </cell>
          <cell r="C210">
            <v>35753.070000000014</v>
          </cell>
          <cell r="D210">
            <v>429107705.7299999</v>
          </cell>
          <cell r="E210">
            <v>440425604.81000012</v>
          </cell>
          <cell r="F210">
            <v>35237.44999999999</v>
          </cell>
          <cell r="G210">
            <v>515.61999999999989</v>
          </cell>
        </row>
        <row r="211">
          <cell r="A211" t="str">
            <v>100-499</v>
          </cell>
        </row>
        <row r="212">
          <cell r="A212" t="str">
            <v>05401</v>
          </cell>
          <cell r="B212" t="str">
            <v>Cape Flattery</v>
          </cell>
          <cell r="C212">
            <v>473.38</v>
          </cell>
          <cell r="D212">
            <v>8344559.8300000001</v>
          </cell>
          <cell r="E212">
            <v>8729791.5199999996</v>
          </cell>
          <cell r="F212">
            <v>462.6</v>
          </cell>
          <cell r="G212">
            <v>10.78</v>
          </cell>
        </row>
        <row r="213">
          <cell r="A213" t="str">
            <v>35200</v>
          </cell>
          <cell r="B213" t="str">
            <v>Wahkiakum</v>
          </cell>
          <cell r="C213">
            <v>454.50999999999993</v>
          </cell>
          <cell r="D213">
            <v>5569027.0700000003</v>
          </cell>
          <cell r="E213">
            <v>6089315.5</v>
          </cell>
          <cell r="F213">
            <v>454.50999999999993</v>
          </cell>
          <cell r="G213">
            <v>0</v>
          </cell>
        </row>
        <row r="214">
          <cell r="A214" t="str">
            <v>32362</v>
          </cell>
          <cell r="B214" t="str">
            <v>Liberty</v>
          </cell>
          <cell r="C214">
            <v>448.75000000000006</v>
          </cell>
          <cell r="D214">
            <v>5720302.1699999999</v>
          </cell>
          <cell r="E214">
            <v>6080691.8499999996</v>
          </cell>
          <cell r="F214">
            <v>441.64000000000004</v>
          </cell>
          <cell r="G214">
            <v>7.1099999999999994</v>
          </cell>
        </row>
        <row r="215">
          <cell r="A215" t="str">
            <v>33049</v>
          </cell>
          <cell r="B215" t="str">
            <v>Wellpinit</v>
          </cell>
          <cell r="C215">
            <v>448.25999999999993</v>
          </cell>
          <cell r="D215">
            <v>7475582.9699999997</v>
          </cell>
          <cell r="E215">
            <v>8272657.1399999997</v>
          </cell>
          <cell r="F215">
            <v>444.36999999999995</v>
          </cell>
          <cell r="G215">
            <v>3.89</v>
          </cell>
        </row>
        <row r="216">
          <cell r="A216" t="str">
            <v>21303</v>
          </cell>
          <cell r="B216" t="str">
            <v>White Pass</v>
          </cell>
          <cell r="C216">
            <v>444.50999999999993</v>
          </cell>
          <cell r="D216">
            <v>5897751.29</v>
          </cell>
          <cell r="E216">
            <v>5876660.0099999998</v>
          </cell>
          <cell r="F216">
            <v>442.61999999999995</v>
          </cell>
          <cell r="G216">
            <v>1.89</v>
          </cell>
        </row>
        <row r="217">
          <cell r="A217" t="str">
            <v>25155</v>
          </cell>
          <cell r="B217" t="str">
            <v>Naselle Grays Riv</v>
          </cell>
          <cell r="C217">
            <v>425.71999999999997</v>
          </cell>
          <cell r="D217">
            <v>5663351</v>
          </cell>
          <cell r="E217">
            <v>6028623.7000000002</v>
          </cell>
          <cell r="F217">
            <v>346.9</v>
          </cell>
          <cell r="G217">
            <v>78.819999999999993</v>
          </cell>
        </row>
        <row r="218">
          <cell r="A218" t="str">
            <v>29317</v>
          </cell>
          <cell r="B218" t="str">
            <v>Conway</v>
          </cell>
          <cell r="C218">
            <v>419.33</v>
          </cell>
          <cell r="D218">
            <v>4942145.2699999996</v>
          </cell>
          <cell r="E218">
            <v>5019900.99</v>
          </cell>
          <cell r="F218">
            <v>413.09999999999997</v>
          </cell>
          <cell r="G218">
            <v>6.23</v>
          </cell>
        </row>
        <row r="219">
          <cell r="A219" t="str">
            <v>17903</v>
          </cell>
          <cell r="B219" t="str">
            <v>Muckleshoot Tribal</v>
          </cell>
          <cell r="C219">
            <v>416.69</v>
          </cell>
          <cell r="D219">
            <v>2945734.98</v>
          </cell>
          <cell r="E219">
            <v>3079779.63</v>
          </cell>
          <cell r="F219">
            <v>416.69</v>
          </cell>
          <cell r="G219">
            <v>0</v>
          </cell>
        </row>
        <row r="220">
          <cell r="A220" t="str">
            <v>31330</v>
          </cell>
          <cell r="B220" t="str">
            <v>Darrington</v>
          </cell>
          <cell r="C220">
            <v>414.89000000000004</v>
          </cell>
          <cell r="D220">
            <v>6122167.5599999996</v>
          </cell>
          <cell r="E220">
            <v>6228054.5999999996</v>
          </cell>
          <cell r="F220">
            <v>412.00000000000006</v>
          </cell>
          <cell r="G220">
            <v>2.89</v>
          </cell>
        </row>
        <row r="221">
          <cell r="A221" t="str">
            <v>07002</v>
          </cell>
          <cell r="B221" t="str">
            <v>Dayton</v>
          </cell>
          <cell r="C221">
            <v>392.54</v>
          </cell>
          <cell r="D221">
            <v>5730552.21</v>
          </cell>
          <cell r="E221">
            <v>5638742.9500000002</v>
          </cell>
          <cell r="F221">
            <v>392.54</v>
          </cell>
          <cell r="G221">
            <v>0</v>
          </cell>
        </row>
        <row r="222">
          <cell r="A222" t="str">
            <v>12110</v>
          </cell>
          <cell r="B222" t="str">
            <v>Pomeroy</v>
          </cell>
          <cell r="C222">
            <v>356.47999999999996</v>
          </cell>
          <cell r="D222">
            <v>4795258.76</v>
          </cell>
          <cell r="E222">
            <v>4987565.92</v>
          </cell>
          <cell r="F222">
            <v>349.47999999999996</v>
          </cell>
          <cell r="G222">
            <v>7</v>
          </cell>
        </row>
        <row r="223">
          <cell r="A223" t="str">
            <v>01160</v>
          </cell>
          <cell r="B223" t="str">
            <v>Ritzville</v>
          </cell>
          <cell r="C223">
            <v>350.43999999999994</v>
          </cell>
          <cell r="D223">
            <v>4508547</v>
          </cell>
          <cell r="E223">
            <v>4391174.49</v>
          </cell>
          <cell r="F223">
            <v>338.43999999999994</v>
          </cell>
          <cell r="G223">
            <v>12</v>
          </cell>
        </row>
        <row r="224">
          <cell r="A224" t="str">
            <v>36402</v>
          </cell>
          <cell r="B224" t="str">
            <v>Prescott</v>
          </cell>
          <cell r="C224">
            <v>350.13000000000005</v>
          </cell>
          <cell r="D224">
            <v>4440646.3600000003</v>
          </cell>
          <cell r="E224">
            <v>4662740.76</v>
          </cell>
          <cell r="F224">
            <v>345.58000000000004</v>
          </cell>
          <cell r="G224">
            <v>4.5500000000000007</v>
          </cell>
        </row>
        <row r="225">
          <cell r="A225" t="str">
            <v>04127</v>
          </cell>
          <cell r="B225" t="str">
            <v>Entiat</v>
          </cell>
          <cell r="C225">
            <v>341.96000000000004</v>
          </cell>
          <cell r="D225">
            <v>4562284.46</v>
          </cell>
          <cell r="E225">
            <v>4814278.87</v>
          </cell>
          <cell r="F225">
            <v>336.41</v>
          </cell>
          <cell r="G225">
            <v>5.5500000000000007</v>
          </cell>
        </row>
        <row r="226">
          <cell r="A226" t="str">
            <v>10309</v>
          </cell>
          <cell r="B226" t="str">
            <v>Republic</v>
          </cell>
          <cell r="C226">
            <v>335.04</v>
          </cell>
          <cell r="D226">
            <v>4338515.66</v>
          </cell>
          <cell r="E226">
            <v>4661334.38</v>
          </cell>
          <cell r="F226">
            <v>331.93</v>
          </cell>
          <cell r="G226">
            <v>3.11</v>
          </cell>
        </row>
        <row r="227">
          <cell r="A227" t="str">
            <v>25160</v>
          </cell>
          <cell r="B227" t="str">
            <v>Willapa Valley</v>
          </cell>
          <cell r="C227">
            <v>334.36</v>
          </cell>
          <cell r="D227">
            <v>4521538.8499999996</v>
          </cell>
          <cell r="E227">
            <v>4772132.24</v>
          </cell>
          <cell r="F227">
            <v>331.8</v>
          </cell>
          <cell r="G227">
            <v>2.56</v>
          </cell>
        </row>
        <row r="228">
          <cell r="A228" t="str">
            <v>21214</v>
          </cell>
          <cell r="B228" t="str">
            <v>Morton</v>
          </cell>
          <cell r="C228">
            <v>319.44000000000005</v>
          </cell>
          <cell r="D228">
            <v>4354637.5199999996</v>
          </cell>
          <cell r="E228">
            <v>4344946.4400000004</v>
          </cell>
          <cell r="F228">
            <v>315.44000000000005</v>
          </cell>
          <cell r="G228">
            <v>4</v>
          </cell>
        </row>
        <row r="229">
          <cell r="A229" t="str">
            <v>23404</v>
          </cell>
          <cell r="B229" t="str">
            <v>Hood Canal</v>
          </cell>
          <cell r="C229">
            <v>313.79000000000002</v>
          </cell>
          <cell r="D229">
            <v>5347959.47</v>
          </cell>
          <cell r="E229">
            <v>5557703.4199999999</v>
          </cell>
          <cell r="F229">
            <v>299.35000000000002</v>
          </cell>
          <cell r="G229">
            <v>14.44</v>
          </cell>
        </row>
        <row r="230">
          <cell r="A230" t="str">
            <v>14065</v>
          </cell>
          <cell r="B230" t="str">
            <v>Mc Cleary</v>
          </cell>
          <cell r="C230">
            <v>313.73</v>
          </cell>
          <cell r="D230">
            <v>3565550.24</v>
          </cell>
          <cell r="E230">
            <v>3815170.82</v>
          </cell>
          <cell r="F230">
            <v>307.73</v>
          </cell>
          <cell r="G230">
            <v>6</v>
          </cell>
        </row>
        <row r="231">
          <cell r="A231" t="str">
            <v>37903</v>
          </cell>
          <cell r="B231" t="str">
            <v>Lummi Tribal</v>
          </cell>
          <cell r="C231">
            <v>300.88</v>
          </cell>
          <cell r="D231">
            <v>2978228.91</v>
          </cell>
          <cell r="E231">
            <v>2978228.91</v>
          </cell>
          <cell r="F231">
            <v>268.65999999999997</v>
          </cell>
          <cell r="G231">
            <v>32.22</v>
          </cell>
        </row>
        <row r="232">
          <cell r="A232" t="str">
            <v>24122</v>
          </cell>
          <cell r="B232" t="str">
            <v>Pateros</v>
          </cell>
          <cell r="C232">
            <v>291.67999999999989</v>
          </cell>
          <cell r="D232">
            <v>4352263.7300000004</v>
          </cell>
          <cell r="E232">
            <v>4530445</v>
          </cell>
          <cell r="F232">
            <v>287.89999999999992</v>
          </cell>
          <cell r="G232">
            <v>3.78</v>
          </cell>
        </row>
        <row r="233">
          <cell r="A233" t="str">
            <v>05313</v>
          </cell>
          <cell r="B233" t="str">
            <v>Crescent</v>
          </cell>
          <cell r="C233">
            <v>281.30999999999995</v>
          </cell>
          <cell r="D233">
            <v>3668157.31</v>
          </cell>
          <cell r="E233">
            <v>3735262.33</v>
          </cell>
          <cell r="F233">
            <v>280.52999999999997</v>
          </cell>
          <cell r="G233">
            <v>0.78</v>
          </cell>
        </row>
        <row r="234">
          <cell r="A234" t="str">
            <v>36401</v>
          </cell>
          <cell r="B234" t="str">
            <v>Waitsburg</v>
          </cell>
          <cell r="C234">
            <v>278.73</v>
          </cell>
          <cell r="D234">
            <v>4085326.4</v>
          </cell>
          <cell r="E234">
            <v>4073659.73</v>
          </cell>
          <cell r="F234">
            <v>277.29000000000002</v>
          </cell>
          <cell r="G234">
            <v>1.44</v>
          </cell>
        </row>
        <row r="235">
          <cell r="A235" t="str">
            <v>21301</v>
          </cell>
          <cell r="B235" t="str">
            <v>Pe Ell</v>
          </cell>
          <cell r="C235">
            <v>276.66000000000003</v>
          </cell>
          <cell r="D235">
            <v>3841689.66</v>
          </cell>
          <cell r="E235">
            <v>4165565.43</v>
          </cell>
          <cell r="F235">
            <v>275.33000000000004</v>
          </cell>
          <cell r="G235">
            <v>1.33</v>
          </cell>
        </row>
        <row r="236">
          <cell r="A236" t="str">
            <v>22200</v>
          </cell>
          <cell r="B236" t="str">
            <v>Wilbur</v>
          </cell>
          <cell r="C236">
            <v>274.57000000000005</v>
          </cell>
          <cell r="D236">
            <v>4067793.56</v>
          </cell>
          <cell r="E236">
            <v>4166503.81</v>
          </cell>
          <cell r="F236">
            <v>273.90000000000003</v>
          </cell>
          <cell r="G236">
            <v>0.67</v>
          </cell>
        </row>
        <row r="237">
          <cell r="A237" t="str">
            <v>09209</v>
          </cell>
          <cell r="B237" t="str">
            <v>Waterville</v>
          </cell>
          <cell r="C237">
            <v>269.19999999999993</v>
          </cell>
          <cell r="D237">
            <v>4151830.39</v>
          </cell>
          <cell r="E237">
            <v>4114318.56</v>
          </cell>
          <cell r="F237">
            <v>269.19999999999993</v>
          </cell>
          <cell r="G237">
            <v>0</v>
          </cell>
        </row>
        <row r="238">
          <cell r="A238" t="str">
            <v>26070</v>
          </cell>
          <cell r="B238" t="str">
            <v>Selkirk</v>
          </cell>
          <cell r="C238">
            <v>253.82</v>
          </cell>
          <cell r="D238">
            <v>3965379.45</v>
          </cell>
          <cell r="E238">
            <v>4418385.24</v>
          </cell>
          <cell r="F238">
            <v>243.48999999999998</v>
          </cell>
          <cell r="G238">
            <v>10.33</v>
          </cell>
        </row>
        <row r="239">
          <cell r="A239" t="str">
            <v>20406</v>
          </cell>
          <cell r="B239" t="str">
            <v>Lyle</v>
          </cell>
          <cell r="C239">
            <v>240.54</v>
          </cell>
          <cell r="D239">
            <v>3993843.13</v>
          </cell>
          <cell r="E239">
            <v>4015334.06</v>
          </cell>
          <cell r="F239">
            <v>240.54</v>
          </cell>
          <cell r="G239">
            <v>0</v>
          </cell>
        </row>
        <row r="240">
          <cell r="A240" t="str">
            <v>26059</v>
          </cell>
          <cell r="B240" t="str">
            <v>Cusick</v>
          </cell>
          <cell r="C240">
            <v>234.48000000000005</v>
          </cell>
          <cell r="D240">
            <v>3494782.46</v>
          </cell>
          <cell r="E240">
            <v>3664687.58</v>
          </cell>
          <cell r="F240">
            <v>233.48000000000005</v>
          </cell>
          <cell r="G240">
            <v>1</v>
          </cell>
        </row>
        <row r="241">
          <cell r="A241" t="str">
            <v>28144</v>
          </cell>
          <cell r="B241" t="str">
            <v>Lopez</v>
          </cell>
          <cell r="C241">
            <v>233.97</v>
          </cell>
          <cell r="D241">
            <v>3879082.54</v>
          </cell>
          <cell r="E241">
            <v>4095657.59</v>
          </cell>
          <cell r="F241">
            <v>227.64</v>
          </cell>
          <cell r="G241">
            <v>6.33</v>
          </cell>
        </row>
        <row r="242">
          <cell r="A242" t="str">
            <v>22105</v>
          </cell>
          <cell r="B242" t="str">
            <v>Odessa</v>
          </cell>
          <cell r="C242">
            <v>230.97000000000006</v>
          </cell>
          <cell r="D242">
            <v>3714207.33</v>
          </cell>
          <cell r="E242">
            <v>3743826.64</v>
          </cell>
          <cell r="F242">
            <v>225.86000000000004</v>
          </cell>
          <cell r="G242">
            <v>5.1100000000000003</v>
          </cell>
        </row>
        <row r="243">
          <cell r="A243" t="str">
            <v>14400</v>
          </cell>
          <cell r="B243" t="str">
            <v>Oakville</v>
          </cell>
          <cell r="C243">
            <v>230.61999999999998</v>
          </cell>
          <cell r="D243">
            <v>4044847.57</v>
          </cell>
          <cell r="E243">
            <v>3534727.32</v>
          </cell>
          <cell r="F243">
            <v>214.39</v>
          </cell>
          <cell r="G243">
            <v>16.23</v>
          </cell>
        </row>
        <row r="244">
          <cell r="A244" t="str">
            <v>36300</v>
          </cell>
          <cell r="B244" t="str">
            <v>Touchet</v>
          </cell>
          <cell r="C244">
            <v>227.75</v>
          </cell>
          <cell r="D244">
            <v>3534270.01</v>
          </cell>
          <cell r="E244">
            <v>3739162.78</v>
          </cell>
          <cell r="F244">
            <v>224.97</v>
          </cell>
          <cell r="G244">
            <v>2.7800000000000002</v>
          </cell>
        </row>
        <row r="245">
          <cell r="A245" t="str">
            <v>23054</v>
          </cell>
          <cell r="B245" t="str">
            <v>Grapeview</v>
          </cell>
          <cell r="C245">
            <v>222.39000000000001</v>
          </cell>
          <cell r="D245">
            <v>2306578.85</v>
          </cell>
          <cell r="E245">
            <v>2461820.23</v>
          </cell>
          <cell r="F245">
            <v>220.28</v>
          </cell>
          <cell r="G245">
            <v>2.11</v>
          </cell>
        </row>
        <row r="246">
          <cell r="A246" t="str">
            <v>20400</v>
          </cell>
          <cell r="B246" t="str">
            <v>Trout Lake</v>
          </cell>
          <cell r="C246">
            <v>216.10999999999999</v>
          </cell>
          <cell r="D246">
            <v>3093023.1</v>
          </cell>
          <cell r="E246">
            <v>3132145.3</v>
          </cell>
          <cell r="F246">
            <v>216.10999999999999</v>
          </cell>
          <cell r="G246">
            <v>0</v>
          </cell>
        </row>
        <row r="247">
          <cell r="A247" t="str">
            <v>33211</v>
          </cell>
          <cell r="B247" t="str">
            <v>Northport</v>
          </cell>
          <cell r="C247">
            <v>215.86999999999998</v>
          </cell>
          <cell r="D247">
            <v>3174936.21</v>
          </cell>
          <cell r="E247">
            <v>3414200.74</v>
          </cell>
          <cell r="F247">
            <v>214.08999999999997</v>
          </cell>
          <cell r="G247">
            <v>1.78</v>
          </cell>
        </row>
        <row r="248">
          <cell r="A248" t="str">
            <v>10070</v>
          </cell>
          <cell r="B248" t="str">
            <v>Inchelium</v>
          </cell>
          <cell r="C248">
            <v>214.88000000000002</v>
          </cell>
          <cell r="D248">
            <v>4150423.72</v>
          </cell>
          <cell r="E248">
            <v>4556004.72</v>
          </cell>
          <cell r="F248">
            <v>212.10000000000002</v>
          </cell>
          <cell r="G248">
            <v>2.78</v>
          </cell>
        </row>
        <row r="249">
          <cell r="A249" t="str">
            <v>38265</v>
          </cell>
          <cell r="B249" t="str">
            <v>Tekoa</v>
          </cell>
          <cell r="C249">
            <v>214.68000000000004</v>
          </cell>
          <cell r="D249">
            <v>3350635.09</v>
          </cell>
          <cell r="E249">
            <v>3454940.7</v>
          </cell>
          <cell r="F249">
            <v>212.35000000000002</v>
          </cell>
          <cell r="G249">
            <v>2.33</v>
          </cell>
        </row>
        <row r="250">
          <cell r="A250" t="str">
            <v>13151</v>
          </cell>
          <cell r="B250" t="str">
            <v>Coulee/Hartline</v>
          </cell>
          <cell r="C250">
            <v>201.29</v>
          </cell>
          <cell r="D250">
            <v>3078929.79</v>
          </cell>
          <cell r="E250">
            <v>3375801.95</v>
          </cell>
          <cell r="F250">
            <v>200.4</v>
          </cell>
          <cell r="G250">
            <v>0.89</v>
          </cell>
        </row>
        <row r="251">
          <cell r="A251" t="str">
            <v>33183</v>
          </cell>
          <cell r="B251" t="str">
            <v>Loon Lake</v>
          </cell>
          <cell r="C251">
            <v>200.79</v>
          </cell>
          <cell r="D251">
            <v>1848980.67</v>
          </cell>
          <cell r="E251">
            <v>1937670.43</v>
          </cell>
          <cell r="F251">
            <v>197.57</v>
          </cell>
          <cell r="G251">
            <v>3.22</v>
          </cell>
        </row>
        <row r="252">
          <cell r="A252" t="str">
            <v>01158</v>
          </cell>
          <cell r="B252" t="str">
            <v>Lind</v>
          </cell>
          <cell r="C252">
            <v>196.24</v>
          </cell>
          <cell r="D252">
            <v>3935671.9</v>
          </cell>
          <cell r="E252">
            <v>3964326.51</v>
          </cell>
          <cell r="F252">
            <v>193.24</v>
          </cell>
          <cell r="G252">
            <v>3</v>
          </cell>
        </row>
        <row r="253">
          <cell r="A253" t="str">
            <v>23042</v>
          </cell>
          <cell r="B253" t="str">
            <v>Southside</v>
          </cell>
          <cell r="C253">
            <v>191.7</v>
          </cell>
          <cell r="D253">
            <v>2213899.87</v>
          </cell>
          <cell r="E253">
            <v>2389105.17</v>
          </cell>
          <cell r="F253">
            <v>191.7</v>
          </cell>
          <cell r="G253">
            <v>0</v>
          </cell>
        </row>
        <row r="254">
          <cell r="A254" t="str">
            <v>14077</v>
          </cell>
          <cell r="B254" t="str">
            <v>Taholah</v>
          </cell>
          <cell r="C254">
            <v>182.07000000000002</v>
          </cell>
          <cell r="D254">
            <v>4287727.79</v>
          </cell>
          <cell r="E254">
            <v>4636129.04</v>
          </cell>
          <cell r="F254">
            <v>176.07000000000002</v>
          </cell>
          <cell r="G254">
            <v>6</v>
          </cell>
        </row>
        <row r="255">
          <cell r="A255" t="str">
            <v>38301</v>
          </cell>
          <cell r="B255" t="str">
            <v>Palouse</v>
          </cell>
          <cell r="C255">
            <v>180.95</v>
          </cell>
          <cell r="D255">
            <v>2771342.19</v>
          </cell>
          <cell r="E255">
            <v>2991907.46</v>
          </cell>
          <cell r="F255">
            <v>178.06</v>
          </cell>
          <cell r="G255">
            <v>2.89</v>
          </cell>
        </row>
        <row r="256">
          <cell r="A256" t="str">
            <v>38322</v>
          </cell>
          <cell r="B256" t="str">
            <v>St John</v>
          </cell>
          <cell r="C256">
            <v>175.25999999999996</v>
          </cell>
          <cell r="D256">
            <v>2825195.11</v>
          </cell>
          <cell r="E256">
            <v>2913790.01</v>
          </cell>
          <cell r="F256">
            <v>174.25999999999996</v>
          </cell>
          <cell r="G256">
            <v>1</v>
          </cell>
        </row>
        <row r="257">
          <cell r="A257" t="str">
            <v>38320</v>
          </cell>
          <cell r="B257" t="str">
            <v>Rosalia</v>
          </cell>
          <cell r="C257">
            <v>174.98</v>
          </cell>
          <cell r="D257">
            <v>3348643.59</v>
          </cell>
          <cell r="E257">
            <v>3405143.82</v>
          </cell>
          <cell r="F257">
            <v>173.98</v>
          </cell>
          <cell r="G257">
            <v>1</v>
          </cell>
        </row>
        <row r="258">
          <cell r="A258" t="str">
            <v>10050</v>
          </cell>
          <cell r="B258" t="str">
            <v>Curlew</v>
          </cell>
          <cell r="C258">
            <v>171.35999999999999</v>
          </cell>
          <cell r="D258">
            <v>2915334.97</v>
          </cell>
          <cell r="E258">
            <v>2984671.73</v>
          </cell>
          <cell r="F258">
            <v>170.02999999999997</v>
          </cell>
          <cell r="G258">
            <v>1.33</v>
          </cell>
        </row>
        <row r="259">
          <cell r="A259" t="str">
            <v>27019</v>
          </cell>
          <cell r="B259" t="str">
            <v>Carbonado</v>
          </cell>
          <cell r="C259">
            <v>170.11</v>
          </cell>
          <cell r="D259">
            <v>2147404.71</v>
          </cell>
          <cell r="E259">
            <v>2248039.04</v>
          </cell>
          <cell r="F259">
            <v>168.78</v>
          </cell>
          <cell r="G259">
            <v>1.33</v>
          </cell>
        </row>
        <row r="260">
          <cell r="A260" t="str">
            <v>14097</v>
          </cell>
          <cell r="B260" t="str">
            <v>Quinault</v>
          </cell>
          <cell r="C260">
            <v>168.04</v>
          </cell>
          <cell r="D260">
            <v>3149625.93</v>
          </cell>
          <cell r="E260">
            <v>3585774</v>
          </cell>
          <cell r="F260">
            <v>168.04</v>
          </cell>
          <cell r="G260">
            <v>0</v>
          </cell>
        </row>
        <row r="261">
          <cell r="A261" t="str">
            <v>06103</v>
          </cell>
          <cell r="B261" t="str">
            <v>Green Mountain</v>
          </cell>
          <cell r="C261">
            <v>158.79999999999998</v>
          </cell>
          <cell r="D261">
            <v>1780771.97</v>
          </cell>
          <cell r="E261">
            <v>1787702.98</v>
          </cell>
          <cell r="F261">
            <v>158.79999999999998</v>
          </cell>
          <cell r="G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158.00999999999996</v>
          </cell>
          <cell r="D262">
            <v>2893623.83</v>
          </cell>
          <cell r="E262">
            <v>3016506.98</v>
          </cell>
          <cell r="F262">
            <v>157.00999999999996</v>
          </cell>
          <cell r="G262">
            <v>1</v>
          </cell>
        </row>
        <row r="263">
          <cell r="A263" t="str">
            <v>23311</v>
          </cell>
          <cell r="B263" t="str">
            <v>Mary M Knight</v>
          </cell>
          <cell r="C263">
            <v>157.53</v>
          </cell>
          <cell r="D263">
            <v>2944403.63</v>
          </cell>
          <cell r="E263">
            <v>3157172.83</v>
          </cell>
          <cell r="F263">
            <v>152.75</v>
          </cell>
          <cell r="G263">
            <v>4.78</v>
          </cell>
        </row>
        <row r="264">
          <cell r="A264" t="str">
            <v>09013</v>
          </cell>
          <cell r="B264" t="str">
            <v>Orondo</v>
          </cell>
          <cell r="C264">
            <v>152.94999999999999</v>
          </cell>
          <cell r="D264">
            <v>3324373.81</v>
          </cell>
          <cell r="E264">
            <v>3339664.01</v>
          </cell>
          <cell r="F264">
            <v>152.94999999999999</v>
          </cell>
          <cell r="G264">
            <v>0</v>
          </cell>
        </row>
        <row r="265">
          <cell r="A265" t="str">
            <v>13167</v>
          </cell>
          <cell r="B265" t="str">
            <v>Wilson Creek</v>
          </cell>
          <cell r="C265">
            <v>151.60000000000002</v>
          </cell>
          <cell r="D265">
            <v>2789303.38</v>
          </cell>
          <cell r="E265">
            <v>2949431.19</v>
          </cell>
          <cell r="F265">
            <v>151.27000000000001</v>
          </cell>
          <cell r="G265">
            <v>0.33</v>
          </cell>
        </row>
        <row r="266">
          <cell r="A266" t="str">
            <v>14117</v>
          </cell>
          <cell r="B266" t="str">
            <v>Wishkah Valley</v>
          </cell>
          <cell r="C266">
            <v>150.51000000000002</v>
          </cell>
          <cell r="D266">
            <v>2471522.21</v>
          </cell>
          <cell r="E266">
            <v>2245837.0699999998</v>
          </cell>
          <cell r="F266">
            <v>150.51000000000002</v>
          </cell>
          <cell r="G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146.57999999999998</v>
          </cell>
          <cell r="D267">
            <v>2027186.37</v>
          </cell>
          <cell r="E267">
            <v>2314682.36</v>
          </cell>
          <cell r="F267">
            <v>141.91</v>
          </cell>
          <cell r="G267">
            <v>4.67</v>
          </cell>
        </row>
        <row r="268">
          <cell r="A268" t="str">
            <v>38306</v>
          </cell>
          <cell r="B268" t="str">
            <v>Colton</v>
          </cell>
          <cell r="C268">
            <v>141.04</v>
          </cell>
          <cell r="D268">
            <v>2688622.68</v>
          </cell>
          <cell r="E268">
            <v>2795504.96</v>
          </cell>
          <cell r="F268">
            <v>137.48999999999998</v>
          </cell>
          <cell r="G268">
            <v>3.5500000000000003</v>
          </cell>
        </row>
        <row r="269">
          <cell r="A269" t="str">
            <v>03050</v>
          </cell>
          <cell r="B269" t="str">
            <v>Paterson</v>
          </cell>
          <cell r="C269">
            <v>134.1</v>
          </cell>
          <cell r="D269">
            <v>1728815.53</v>
          </cell>
          <cell r="E269">
            <v>1729676.57</v>
          </cell>
          <cell r="F269">
            <v>133.1</v>
          </cell>
          <cell r="G269">
            <v>1</v>
          </cell>
        </row>
        <row r="270">
          <cell r="A270" t="str">
            <v>19400</v>
          </cell>
          <cell r="B270" t="str">
            <v>Thorp</v>
          </cell>
          <cell r="C270">
            <v>120.62</v>
          </cell>
          <cell r="D270">
            <v>2830002.64</v>
          </cell>
          <cell r="E270">
            <v>2673429.5499999998</v>
          </cell>
          <cell r="F270">
            <v>116.51</v>
          </cell>
          <cell r="G270">
            <v>4.1100000000000003</v>
          </cell>
        </row>
        <row r="271">
          <cell r="A271" t="str">
            <v>24014</v>
          </cell>
          <cell r="B271" t="str">
            <v>Nespelem</v>
          </cell>
          <cell r="C271">
            <v>120.43</v>
          </cell>
          <cell r="D271">
            <v>3400750.15</v>
          </cell>
          <cell r="E271">
            <v>3387971.06</v>
          </cell>
          <cell r="F271">
            <v>117.10000000000001</v>
          </cell>
          <cell r="G271">
            <v>3.33</v>
          </cell>
        </row>
        <row r="272">
          <cell r="A272" t="str">
            <v>38302</v>
          </cell>
          <cell r="B272" t="str">
            <v>Garfield</v>
          </cell>
          <cell r="C272">
            <v>108.96</v>
          </cell>
          <cell r="D272">
            <v>2532906.2799999998</v>
          </cell>
          <cell r="E272">
            <v>2561235.66</v>
          </cell>
          <cell r="F272">
            <v>108.17999999999999</v>
          </cell>
          <cell r="G272">
            <v>0.78</v>
          </cell>
        </row>
        <row r="273">
          <cell r="A273" t="str">
            <v>19028</v>
          </cell>
          <cell r="B273" t="str">
            <v>Easton</v>
          </cell>
          <cell r="C273">
            <v>107.10000000000001</v>
          </cell>
          <cell r="D273">
            <v>2426275.33</v>
          </cell>
          <cell r="E273">
            <v>2461767.9900000002</v>
          </cell>
          <cell r="F273">
            <v>106.99000000000001</v>
          </cell>
          <cell r="G273">
            <v>0.11</v>
          </cell>
        </row>
        <row r="274">
          <cell r="A274">
            <v>62</v>
          </cell>
          <cell r="C274">
            <v>15884.080000000007</v>
          </cell>
          <cell r="D274">
            <v>235054726.41999999</v>
          </cell>
          <cell r="E274">
            <v>243899084.26999995</v>
          </cell>
          <cell r="F274">
            <v>15577.940000000002</v>
          </cell>
          <cell r="G274">
            <v>306.14</v>
          </cell>
        </row>
        <row r="275">
          <cell r="A275" t="str">
            <v>Under 100</v>
          </cell>
        </row>
        <row r="276">
          <cell r="A276" t="str">
            <v>38324</v>
          </cell>
          <cell r="B276" t="str">
            <v>Oakesdale</v>
          </cell>
          <cell r="C276">
            <v>99.379999999999981</v>
          </cell>
          <cell r="D276">
            <v>2506087.63</v>
          </cell>
          <cell r="E276">
            <v>2609657.7599999998</v>
          </cell>
          <cell r="F276">
            <v>98.379999999999981</v>
          </cell>
          <cell r="G276">
            <v>1</v>
          </cell>
        </row>
        <row r="277">
          <cell r="A277" t="str">
            <v>22204</v>
          </cell>
          <cell r="B277" t="str">
            <v>Harrington</v>
          </cell>
          <cell r="C277">
            <v>93.86</v>
          </cell>
          <cell r="D277">
            <v>2649679.4700000002</v>
          </cell>
          <cell r="E277">
            <v>2656342.5299999998</v>
          </cell>
          <cell r="F277">
            <v>90.42</v>
          </cell>
          <cell r="G277">
            <v>3.4400000000000004</v>
          </cell>
        </row>
        <row r="278">
          <cell r="A278" t="str">
            <v>09207</v>
          </cell>
          <cell r="B278" t="str">
            <v>Mansfield</v>
          </cell>
          <cell r="C278">
            <v>92.759999999999991</v>
          </cell>
          <cell r="D278">
            <v>2151915.87</v>
          </cell>
          <cell r="E278">
            <v>2184393.37</v>
          </cell>
          <cell r="F278">
            <v>92.1</v>
          </cell>
          <cell r="G278">
            <v>0.66</v>
          </cell>
        </row>
        <row r="279">
          <cell r="A279" t="str">
            <v>21234</v>
          </cell>
          <cell r="B279" t="str">
            <v>Boistfort</v>
          </cell>
          <cell r="C279">
            <v>92.749999999999986</v>
          </cell>
          <cell r="D279">
            <v>1308947.52</v>
          </cell>
          <cell r="E279">
            <v>1487606.23</v>
          </cell>
          <cell r="F279">
            <v>88.859999999999985</v>
          </cell>
          <cell r="G279">
            <v>3.89</v>
          </cell>
        </row>
        <row r="280">
          <cell r="A280" t="str">
            <v>22073</v>
          </cell>
          <cell r="B280" t="str">
            <v>Creston</v>
          </cell>
          <cell r="C280">
            <v>86.02</v>
          </cell>
          <cell r="D280">
            <v>2354849.5499999998</v>
          </cell>
          <cell r="E280">
            <v>2367554.0299999998</v>
          </cell>
          <cell r="F280">
            <v>86.02</v>
          </cell>
          <cell r="G280">
            <v>0</v>
          </cell>
        </row>
        <row r="281">
          <cell r="A281" t="str">
            <v>38308</v>
          </cell>
          <cell r="B281" t="str">
            <v>Endicott</v>
          </cell>
          <cell r="C281">
            <v>84.75</v>
          </cell>
          <cell r="D281">
            <v>2326425.46</v>
          </cell>
          <cell r="E281">
            <v>2409918.21</v>
          </cell>
          <cell r="F281">
            <v>81.09</v>
          </cell>
          <cell r="G281">
            <v>3.66</v>
          </cell>
        </row>
        <row r="282">
          <cell r="A282" t="str">
            <v>20203</v>
          </cell>
          <cell r="B282" t="str">
            <v>Bickleton</v>
          </cell>
          <cell r="C282">
            <v>83.149999999999991</v>
          </cell>
          <cell r="D282">
            <v>1771993.13</v>
          </cell>
          <cell r="E282">
            <v>1975903.77</v>
          </cell>
          <cell r="F282">
            <v>83.149999999999991</v>
          </cell>
          <cell r="G282">
            <v>0</v>
          </cell>
        </row>
        <row r="283">
          <cell r="A283" t="str">
            <v>20215</v>
          </cell>
          <cell r="B283" t="str">
            <v>Centerville</v>
          </cell>
          <cell r="C283">
            <v>80.3</v>
          </cell>
          <cell r="D283">
            <v>1224484.6200000001</v>
          </cell>
          <cell r="E283">
            <v>1265759.6599999999</v>
          </cell>
          <cell r="F283">
            <v>80.3</v>
          </cell>
          <cell r="G283">
            <v>0</v>
          </cell>
        </row>
        <row r="284">
          <cell r="A284" t="str">
            <v>18902</v>
          </cell>
          <cell r="B284" t="str">
            <v>Suquamish Tribal</v>
          </cell>
          <cell r="C284">
            <v>78.52000000000001</v>
          </cell>
          <cell r="D284">
            <v>1696147</v>
          </cell>
          <cell r="E284">
            <v>1740281.51</v>
          </cell>
          <cell r="F284">
            <v>78.52000000000001</v>
          </cell>
          <cell r="G284">
            <v>0</v>
          </cell>
        </row>
        <row r="285">
          <cell r="A285" t="str">
            <v>20094</v>
          </cell>
          <cell r="B285" t="str">
            <v>Wishram</v>
          </cell>
          <cell r="C285">
            <v>76.899999999999991</v>
          </cell>
          <cell r="D285">
            <v>1826340.77</v>
          </cell>
          <cell r="E285">
            <v>1926637.6</v>
          </cell>
          <cell r="F285">
            <v>76.899999999999991</v>
          </cell>
          <cell r="G285">
            <v>0</v>
          </cell>
        </row>
        <row r="286">
          <cell r="A286" t="str">
            <v>32123</v>
          </cell>
          <cell r="B286" t="str">
            <v>Orchard Prairie</v>
          </cell>
          <cell r="C286">
            <v>75.400000000000006</v>
          </cell>
          <cell r="D286">
            <v>854206.56</v>
          </cell>
          <cell r="E286">
            <v>886786.37</v>
          </cell>
          <cell r="F286">
            <v>75.400000000000006</v>
          </cell>
          <cell r="G286">
            <v>0</v>
          </cell>
        </row>
        <row r="287">
          <cell r="A287" t="str">
            <v>30002</v>
          </cell>
          <cell r="B287" t="str">
            <v>Skamania</v>
          </cell>
          <cell r="C287">
            <v>73.56</v>
          </cell>
          <cell r="D287">
            <v>1073190.3400000001</v>
          </cell>
          <cell r="E287">
            <v>1125551.5</v>
          </cell>
          <cell r="F287">
            <v>73.56</v>
          </cell>
          <cell r="G287">
            <v>0</v>
          </cell>
        </row>
        <row r="288">
          <cell r="A288" t="str">
            <v>22017</v>
          </cell>
          <cell r="B288" t="str">
            <v>Almira</v>
          </cell>
          <cell r="C288">
            <v>72.719999999999985</v>
          </cell>
          <cell r="D288">
            <v>2128477.0099999998</v>
          </cell>
          <cell r="E288">
            <v>2320048.11</v>
          </cell>
          <cell r="F288">
            <v>70.719999999999985</v>
          </cell>
          <cell r="G288">
            <v>2</v>
          </cell>
        </row>
        <row r="289">
          <cell r="A289" t="str">
            <v>10065</v>
          </cell>
          <cell r="B289" t="str">
            <v>Orient</v>
          </cell>
          <cell r="C289">
            <v>71.94</v>
          </cell>
          <cell r="D289">
            <v>1101738.3799999999</v>
          </cell>
          <cell r="E289">
            <v>1136047.3999999999</v>
          </cell>
          <cell r="F289">
            <v>71.94</v>
          </cell>
          <cell r="G289">
            <v>0</v>
          </cell>
        </row>
        <row r="290">
          <cell r="A290" t="str">
            <v>20402</v>
          </cell>
          <cell r="B290" t="str">
            <v>Klickitat</v>
          </cell>
          <cell r="C290">
            <v>69.010000000000019</v>
          </cell>
          <cell r="D290">
            <v>2099007.16</v>
          </cell>
          <cell r="E290">
            <v>2243731.67</v>
          </cell>
          <cell r="F290">
            <v>69.010000000000019</v>
          </cell>
          <cell r="G290">
            <v>0</v>
          </cell>
        </row>
        <row r="291">
          <cell r="A291" t="str">
            <v>38126</v>
          </cell>
          <cell r="B291" t="str">
            <v>Lacrosse Joint</v>
          </cell>
          <cell r="C291">
            <v>68.63</v>
          </cell>
          <cell r="D291">
            <v>2385490.33</v>
          </cell>
          <cell r="E291">
            <v>2374176.94</v>
          </cell>
          <cell r="F291">
            <v>68.63</v>
          </cell>
          <cell r="G291">
            <v>0</v>
          </cell>
        </row>
        <row r="292">
          <cell r="A292" t="str">
            <v>14104</v>
          </cell>
          <cell r="B292" t="str">
            <v>Satsop</v>
          </cell>
          <cell r="C292">
            <v>68.599999999999994</v>
          </cell>
          <cell r="D292">
            <v>685098.34</v>
          </cell>
          <cell r="E292">
            <v>828815.65</v>
          </cell>
          <cell r="F292">
            <v>68.599999999999994</v>
          </cell>
          <cell r="G292">
            <v>0</v>
          </cell>
        </row>
        <row r="293">
          <cell r="A293" t="str">
            <v>20401</v>
          </cell>
          <cell r="B293" t="str">
            <v>Glenwood</v>
          </cell>
          <cell r="C293">
            <v>66.349999999999994</v>
          </cell>
          <cell r="D293">
            <v>1941584.76</v>
          </cell>
          <cell r="E293">
            <v>2073275.75</v>
          </cell>
          <cell r="F293">
            <v>66.349999999999994</v>
          </cell>
          <cell r="G293">
            <v>0</v>
          </cell>
        </row>
        <row r="294">
          <cell r="A294" t="str">
            <v>25200</v>
          </cell>
          <cell r="B294" t="str">
            <v>North River</v>
          </cell>
          <cell r="C294">
            <v>65.549999999999983</v>
          </cell>
          <cell r="D294">
            <v>1603996.77</v>
          </cell>
          <cell r="E294">
            <v>1727854.92</v>
          </cell>
          <cell r="F294">
            <v>65.549999999999983</v>
          </cell>
          <cell r="G294">
            <v>0</v>
          </cell>
        </row>
        <row r="295">
          <cell r="A295" t="str">
            <v>33202</v>
          </cell>
          <cell r="B295" t="str">
            <v>Summit Valley</v>
          </cell>
          <cell r="C295">
            <v>64.110000000000014</v>
          </cell>
          <cell r="D295">
            <v>963412.78</v>
          </cell>
          <cell r="E295">
            <v>928346.05</v>
          </cell>
          <cell r="F295">
            <v>63.000000000000007</v>
          </cell>
          <cell r="G295">
            <v>1.1100000000000001</v>
          </cell>
        </row>
        <row r="296">
          <cell r="A296" t="str">
            <v>22008</v>
          </cell>
          <cell r="B296" t="str">
            <v>Sprague</v>
          </cell>
          <cell r="C296">
            <v>62</v>
          </cell>
          <cell r="D296">
            <v>1817037.79</v>
          </cell>
          <cell r="E296">
            <v>1941303.46</v>
          </cell>
          <cell r="F296">
            <v>62</v>
          </cell>
          <cell r="G296">
            <v>0</v>
          </cell>
        </row>
        <row r="297">
          <cell r="A297" t="str">
            <v>30029</v>
          </cell>
          <cell r="B297" t="str">
            <v>Mount Pleasant</v>
          </cell>
          <cell r="C297">
            <v>52.650000000000006</v>
          </cell>
          <cell r="D297">
            <v>749906.66</v>
          </cell>
          <cell r="E297">
            <v>780864.3</v>
          </cell>
          <cell r="F297">
            <v>52.650000000000006</v>
          </cell>
          <cell r="G297">
            <v>0</v>
          </cell>
        </row>
        <row r="298">
          <cell r="A298" t="str">
            <v>16046</v>
          </cell>
          <cell r="B298" t="str">
            <v>Brinnon</v>
          </cell>
          <cell r="C298">
            <v>51.18</v>
          </cell>
          <cell r="D298">
            <v>983160.89</v>
          </cell>
          <cell r="E298">
            <v>1066592.92</v>
          </cell>
          <cell r="F298">
            <v>51.18</v>
          </cell>
          <cell r="G298">
            <v>0</v>
          </cell>
        </row>
        <row r="299">
          <cell r="A299" t="str">
            <v>21036</v>
          </cell>
          <cell r="B299" t="str">
            <v>Evaline</v>
          </cell>
          <cell r="C299">
            <v>48.82</v>
          </cell>
          <cell r="D299">
            <v>613392.23</v>
          </cell>
          <cell r="E299">
            <v>701074.38</v>
          </cell>
          <cell r="F299">
            <v>48.15</v>
          </cell>
          <cell r="G299">
            <v>0.67</v>
          </cell>
        </row>
        <row r="300">
          <cell r="A300" t="str">
            <v>11056</v>
          </cell>
          <cell r="B300" t="str">
            <v>Kahlotus</v>
          </cell>
          <cell r="C300">
            <v>46.999999999999993</v>
          </cell>
          <cell r="D300">
            <v>1985239.7</v>
          </cell>
          <cell r="E300">
            <v>1971252.82</v>
          </cell>
          <cell r="F300">
            <v>46.999999999999993</v>
          </cell>
          <cell r="G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45.69</v>
          </cell>
          <cell r="D301">
            <v>1854713.02</v>
          </cell>
          <cell r="E301">
            <v>2104676.84</v>
          </cell>
          <cell r="F301">
            <v>43.8</v>
          </cell>
          <cell r="G301">
            <v>1.89</v>
          </cell>
        </row>
        <row r="302">
          <cell r="A302" t="str">
            <v>17404</v>
          </cell>
          <cell r="B302" t="str">
            <v>Skykomish</v>
          </cell>
          <cell r="C302">
            <v>42.53</v>
          </cell>
          <cell r="D302">
            <v>2108780.19</v>
          </cell>
          <cell r="E302">
            <v>2014696.12</v>
          </cell>
          <cell r="F302">
            <v>41.64</v>
          </cell>
          <cell r="G302">
            <v>0.89</v>
          </cell>
        </row>
        <row r="303">
          <cell r="A303" t="str">
            <v>32312</v>
          </cell>
          <cell r="B303" t="str">
            <v>Great Northern</v>
          </cell>
          <cell r="C303">
            <v>42.089999999999996</v>
          </cell>
          <cell r="D303">
            <v>631298.56000000006</v>
          </cell>
          <cell r="E303">
            <v>703589.63</v>
          </cell>
          <cell r="F303">
            <v>41.65</v>
          </cell>
          <cell r="G303">
            <v>0.44</v>
          </cell>
        </row>
        <row r="304">
          <cell r="A304" t="str">
            <v>33030</v>
          </cell>
          <cell r="B304" t="str">
            <v>Onion Creek</v>
          </cell>
          <cell r="C304">
            <v>40.9</v>
          </cell>
          <cell r="D304">
            <v>841100.81</v>
          </cell>
          <cell r="E304">
            <v>904294.15</v>
          </cell>
          <cell r="F304">
            <v>40.9</v>
          </cell>
          <cell r="G304">
            <v>0</v>
          </cell>
        </row>
        <row r="305">
          <cell r="A305" t="str">
            <v>31063</v>
          </cell>
          <cell r="B305" t="str">
            <v>Index</v>
          </cell>
          <cell r="C305">
            <v>40.809999999999995</v>
          </cell>
          <cell r="D305">
            <v>837711.49</v>
          </cell>
          <cell r="E305">
            <v>851931.51</v>
          </cell>
          <cell r="F305">
            <v>39.699999999999996</v>
          </cell>
          <cell r="G305">
            <v>1.1100000000000001</v>
          </cell>
        </row>
        <row r="306">
          <cell r="A306" t="str">
            <v>38304</v>
          </cell>
          <cell r="B306" t="str">
            <v>Steptoe</v>
          </cell>
          <cell r="C306">
            <v>40.209999999999994</v>
          </cell>
          <cell r="D306">
            <v>725273.28</v>
          </cell>
          <cell r="E306">
            <v>723803.64</v>
          </cell>
          <cell r="F306">
            <v>40.099999999999994</v>
          </cell>
          <cell r="G306">
            <v>0.11</v>
          </cell>
        </row>
        <row r="307">
          <cell r="A307" t="str">
            <v>09102</v>
          </cell>
          <cell r="B307" t="str">
            <v>Palisades</v>
          </cell>
          <cell r="C307">
            <v>35.44</v>
          </cell>
          <cell r="D307">
            <v>631802.14</v>
          </cell>
          <cell r="E307">
            <v>624699.06999999995</v>
          </cell>
          <cell r="F307">
            <v>35</v>
          </cell>
          <cell r="G307">
            <v>0.44</v>
          </cell>
        </row>
        <row r="308">
          <cell r="A308" t="str">
            <v>19007</v>
          </cell>
          <cell r="B308" t="str">
            <v>Damman</v>
          </cell>
          <cell r="C308">
            <v>34.82</v>
          </cell>
          <cell r="D308">
            <v>508262.2</v>
          </cell>
          <cell r="E308">
            <v>675199.39</v>
          </cell>
          <cell r="F308">
            <v>33.82</v>
          </cell>
          <cell r="G308">
            <v>1</v>
          </cell>
        </row>
        <row r="309">
          <cell r="A309" t="str">
            <v>38264</v>
          </cell>
          <cell r="B309" t="str">
            <v>Lamont</v>
          </cell>
          <cell r="C309">
            <v>31.1</v>
          </cell>
          <cell r="D309">
            <v>737141.89</v>
          </cell>
          <cell r="E309">
            <v>773284.81</v>
          </cell>
          <cell r="F309">
            <v>31.1</v>
          </cell>
          <cell r="G309">
            <v>0</v>
          </cell>
        </row>
        <row r="310">
          <cell r="A310" t="str">
            <v>36101</v>
          </cell>
          <cell r="B310" t="str">
            <v>Dixie</v>
          </cell>
          <cell r="C310">
            <v>28</v>
          </cell>
          <cell r="D310">
            <v>707653.42</v>
          </cell>
          <cell r="E310">
            <v>726558.94</v>
          </cell>
          <cell r="F310">
            <v>28</v>
          </cell>
          <cell r="G310">
            <v>0</v>
          </cell>
        </row>
        <row r="311">
          <cell r="A311" t="str">
            <v>07035</v>
          </cell>
          <cell r="B311" t="str">
            <v>Starbuck</v>
          </cell>
          <cell r="C311">
            <v>27.4</v>
          </cell>
          <cell r="D311">
            <v>541334.42000000004</v>
          </cell>
          <cell r="E311">
            <v>544439.63</v>
          </cell>
          <cell r="F311">
            <v>27.4</v>
          </cell>
          <cell r="G311">
            <v>0</v>
          </cell>
        </row>
        <row r="312">
          <cell r="A312" t="str">
            <v>10003</v>
          </cell>
          <cell r="B312" t="str">
            <v>Keller</v>
          </cell>
          <cell r="C312">
            <v>27.150000000000002</v>
          </cell>
          <cell r="D312">
            <v>1024800.67</v>
          </cell>
          <cell r="E312">
            <v>1063558.45</v>
          </cell>
          <cell r="F312">
            <v>27.150000000000002</v>
          </cell>
          <cell r="G312">
            <v>0</v>
          </cell>
        </row>
        <row r="313">
          <cell r="A313" t="str">
            <v>33205</v>
          </cell>
          <cell r="B313" t="str">
            <v>Evergreen (Stev)</v>
          </cell>
          <cell r="C313">
            <v>26.5</v>
          </cell>
          <cell r="D313">
            <v>464096.37</v>
          </cell>
          <cell r="E313">
            <v>519060.74</v>
          </cell>
          <cell r="F313">
            <v>25.5</v>
          </cell>
          <cell r="G313">
            <v>1</v>
          </cell>
        </row>
        <row r="314">
          <cell r="A314" t="str">
            <v>20403</v>
          </cell>
          <cell r="B314" t="str">
            <v>Roosevelt</v>
          </cell>
          <cell r="C314">
            <v>26.1</v>
          </cell>
          <cell r="D314">
            <v>483542.54</v>
          </cell>
          <cell r="E314">
            <v>446202.3</v>
          </cell>
          <cell r="F314">
            <v>26.1</v>
          </cell>
          <cell r="G314">
            <v>0</v>
          </cell>
        </row>
        <row r="315">
          <cell r="A315" t="str">
            <v>30031</v>
          </cell>
          <cell r="B315" t="str">
            <v>Mill A</v>
          </cell>
          <cell r="C315">
            <v>19.940000000000001</v>
          </cell>
          <cell r="D315">
            <v>541928.68000000005</v>
          </cell>
          <cell r="E315">
            <v>537625.35</v>
          </cell>
          <cell r="F315">
            <v>19.940000000000001</v>
          </cell>
          <cell r="G315">
            <v>0</v>
          </cell>
        </row>
        <row r="316">
          <cell r="A316" t="str">
            <v>16020</v>
          </cell>
          <cell r="B316" t="str">
            <v>Queets-Clearwater</v>
          </cell>
          <cell r="C316">
            <v>19.399999999999999</v>
          </cell>
          <cell r="D316">
            <v>904190.47</v>
          </cell>
          <cell r="E316">
            <v>845723.81</v>
          </cell>
          <cell r="F316">
            <v>19.399999999999999</v>
          </cell>
          <cell r="G316">
            <v>0</v>
          </cell>
        </row>
        <row r="317">
          <cell r="A317" t="str">
            <v>01122</v>
          </cell>
          <cell r="B317" t="str">
            <v>Benge</v>
          </cell>
          <cell r="C317">
            <v>12.7</v>
          </cell>
          <cell r="D317">
            <v>365397.25</v>
          </cell>
          <cell r="E317">
            <v>417951.2</v>
          </cell>
          <cell r="F317">
            <v>12.7</v>
          </cell>
          <cell r="G317">
            <v>0</v>
          </cell>
        </row>
        <row r="318">
          <cell r="A318" t="str">
            <v>28010</v>
          </cell>
          <cell r="B318" t="str">
            <v>Shaw</v>
          </cell>
          <cell r="C318">
            <v>10.75</v>
          </cell>
          <cell r="D318">
            <v>336744.71</v>
          </cell>
          <cell r="E318">
            <v>316088.8</v>
          </cell>
          <cell r="F318">
            <v>10.75</v>
          </cell>
          <cell r="G318">
            <v>0</v>
          </cell>
        </row>
        <row r="319">
          <cell r="A319" t="str">
            <v>11054</v>
          </cell>
          <cell r="B319" t="str">
            <v>Star</v>
          </cell>
          <cell r="C319">
            <v>8.85</v>
          </cell>
          <cell r="D319">
            <v>361492.96</v>
          </cell>
          <cell r="E319">
            <v>356705.32</v>
          </cell>
          <cell r="F319">
            <v>8.85</v>
          </cell>
          <cell r="G319">
            <v>0</v>
          </cell>
        </row>
        <row r="320">
          <cell r="A320" t="str">
            <v>04069</v>
          </cell>
          <cell r="B320" t="str">
            <v>Stehekin</v>
          </cell>
          <cell r="C320">
            <v>7.4</v>
          </cell>
          <cell r="D320">
            <v>208855.9</v>
          </cell>
          <cell r="E320">
            <v>67077.58</v>
          </cell>
          <cell r="F320">
            <v>7.4</v>
          </cell>
          <cell r="G320">
            <v>0</v>
          </cell>
        </row>
      </sheetData>
      <sheetData sheetId="5">
        <row r="6">
          <cell r="B6" t="str">
            <v>01109</v>
          </cell>
          <cell r="C6" t="str">
            <v>1</v>
          </cell>
          <cell r="D6" t="str">
            <v>442</v>
          </cell>
          <cell r="E6">
            <v>952442.56</v>
          </cell>
        </row>
        <row r="7">
          <cell r="B7" t="str">
            <v>01122</v>
          </cell>
          <cell r="C7" t="str">
            <v>1</v>
          </cell>
          <cell r="D7" t="str">
            <v>442</v>
          </cell>
          <cell r="E7">
            <v>135114.89000000001</v>
          </cell>
        </row>
        <row r="8">
          <cell r="B8" t="str">
            <v>01147</v>
          </cell>
          <cell r="C8" t="str">
            <v>1</v>
          </cell>
          <cell r="D8" t="str">
            <v>442</v>
          </cell>
          <cell r="E8">
            <v>10837310.619999999</v>
          </cell>
        </row>
        <row r="9">
          <cell r="B9" t="str">
            <v>01158</v>
          </cell>
          <cell r="C9" t="str">
            <v>1</v>
          </cell>
          <cell r="D9" t="str">
            <v>442</v>
          </cell>
          <cell r="E9">
            <v>361307.9</v>
          </cell>
        </row>
        <row r="10">
          <cell r="B10" t="str">
            <v>01160</v>
          </cell>
          <cell r="C10" t="str">
            <v>1</v>
          </cell>
          <cell r="D10" t="str">
            <v>442</v>
          </cell>
          <cell r="E10">
            <v>580053.5</v>
          </cell>
        </row>
        <row r="11">
          <cell r="B11" t="str">
            <v>02250</v>
          </cell>
          <cell r="C11" t="str">
            <v>1</v>
          </cell>
          <cell r="D11" t="str">
            <v>442</v>
          </cell>
          <cell r="E11">
            <v>2573589.83</v>
          </cell>
        </row>
        <row r="12">
          <cell r="B12" t="str">
            <v>02420</v>
          </cell>
          <cell r="C12" t="str">
            <v>1</v>
          </cell>
          <cell r="D12" t="str">
            <v>442</v>
          </cell>
          <cell r="E12">
            <v>1217616.8500000001</v>
          </cell>
        </row>
        <row r="13">
          <cell r="B13" t="str">
            <v>03017</v>
          </cell>
          <cell r="C13" t="str">
            <v>1</v>
          </cell>
          <cell r="D13" t="str">
            <v>442</v>
          </cell>
          <cell r="E13">
            <v>31176860.850000001</v>
          </cell>
        </row>
        <row r="14">
          <cell r="B14" t="str">
            <v>03050</v>
          </cell>
          <cell r="C14" t="str">
            <v>1</v>
          </cell>
          <cell r="D14" t="str">
            <v>442</v>
          </cell>
          <cell r="E14">
            <v>191544.86</v>
          </cell>
        </row>
        <row r="15">
          <cell r="B15" t="str">
            <v>03052</v>
          </cell>
          <cell r="C15" t="str">
            <v>1</v>
          </cell>
          <cell r="D15" t="str">
            <v>442</v>
          </cell>
          <cell r="E15">
            <v>1194090.1100000001</v>
          </cell>
        </row>
        <row r="16">
          <cell r="B16" t="str">
            <v>03053</v>
          </cell>
          <cell r="C16" t="str">
            <v>1</v>
          </cell>
          <cell r="D16" t="str">
            <v>442</v>
          </cell>
          <cell r="E16">
            <v>1001306.2</v>
          </cell>
        </row>
        <row r="17">
          <cell r="B17" t="str">
            <v>03116</v>
          </cell>
          <cell r="C17" t="str">
            <v>1</v>
          </cell>
          <cell r="D17" t="str">
            <v>442</v>
          </cell>
          <cell r="E17">
            <v>3112195.9</v>
          </cell>
        </row>
        <row r="18">
          <cell r="B18" t="str">
            <v>03400</v>
          </cell>
          <cell r="C18" t="str">
            <v>1</v>
          </cell>
          <cell r="D18" t="str">
            <v>442</v>
          </cell>
          <cell r="E18">
            <v>19003568.949999999</v>
          </cell>
        </row>
        <row r="19">
          <cell r="B19" t="str">
            <v>04019</v>
          </cell>
          <cell r="C19" t="str">
            <v>1</v>
          </cell>
          <cell r="D19" t="str">
            <v>442</v>
          </cell>
          <cell r="E19">
            <v>637899.74</v>
          </cell>
        </row>
        <row r="20">
          <cell r="B20" t="str">
            <v>04069</v>
          </cell>
          <cell r="C20" t="str">
            <v>1</v>
          </cell>
          <cell r="D20" t="str">
            <v>442</v>
          </cell>
          <cell r="E20">
            <v>605663.04</v>
          </cell>
        </row>
        <row r="21">
          <cell r="B21" t="str">
            <v>04127</v>
          </cell>
          <cell r="C21" t="str">
            <v>1</v>
          </cell>
          <cell r="D21" t="str">
            <v>442</v>
          </cell>
          <cell r="E21">
            <v>594634.76</v>
          </cell>
        </row>
        <row r="22">
          <cell r="B22" t="str">
            <v>04129</v>
          </cell>
          <cell r="C22" t="str">
            <v>1</v>
          </cell>
          <cell r="D22" t="str">
            <v>442</v>
          </cell>
          <cell r="E22">
            <v>1298762.5</v>
          </cell>
        </row>
        <row r="23">
          <cell r="B23" t="str">
            <v>04222</v>
          </cell>
          <cell r="C23" t="str">
            <v>1</v>
          </cell>
          <cell r="D23" t="str">
            <v>442</v>
          </cell>
          <cell r="E23">
            <v>1126173.8700000001</v>
          </cell>
        </row>
        <row r="24">
          <cell r="B24" t="str">
            <v>04228</v>
          </cell>
          <cell r="C24" t="str">
            <v>1</v>
          </cell>
          <cell r="D24" t="str">
            <v>442</v>
          </cell>
          <cell r="E24">
            <v>1184975.07</v>
          </cell>
        </row>
        <row r="25">
          <cell r="B25" t="str">
            <v>04246</v>
          </cell>
          <cell r="C25" t="str">
            <v>1</v>
          </cell>
          <cell r="D25" t="str">
            <v>442</v>
          </cell>
          <cell r="E25">
            <v>11417370.84</v>
          </cell>
        </row>
        <row r="26">
          <cell r="B26" t="str">
            <v>05121</v>
          </cell>
          <cell r="C26" t="str">
            <v>1</v>
          </cell>
          <cell r="D26" t="str">
            <v>442</v>
          </cell>
          <cell r="E26">
            <v>4986963.46</v>
          </cell>
        </row>
        <row r="27">
          <cell r="B27" t="str">
            <v>05313</v>
          </cell>
          <cell r="C27" t="str">
            <v>1</v>
          </cell>
          <cell r="D27" t="str">
            <v>442</v>
          </cell>
          <cell r="E27">
            <v>1036674.39</v>
          </cell>
        </row>
        <row r="28">
          <cell r="B28" t="str">
            <v>05323</v>
          </cell>
          <cell r="C28" t="str">
            <v>1</v>
          </cell>
          <cell r="D28" t="str">
            <v>442</v>
          </cell>
          <cell r="E28">
            <v>1990783.24</v>
          </cell>
        </row>
        <row r="29">
          <cell r="B29" t="str">
            <v>05401</v>
          </cell>
          <cell r="C29" t="str">
            <v>1</v>
          </cell>
          <cell r="D29" t="str">
            <v>442</v>
          </cell>
          <cell r="E29">
            <v>1579553.14</v>
          </cell>
        </row>
        <row r="30">
          <cell r="B30" t="str">
            <v>05402</v>
          </cell>
          <cell r="C30" t="str">
            <v>1</v>
          </cell>
          <cell r="D30" t="str">
            <v>442</v>
          </cell>
          <cell r="E30">
            <v>3285312.86</v>
          </cell>
        </row>
        <row r="31">
          <cell r="B31" t="str">
            <v>06037</v>
          </cell>
          <cell r="C31" t="str">
            <v>1</v>
          </cell>
          <cell r="D31" t="str">
            <v>442</v>
          </cell>
          <cell r="E31">
            <v>24361107.629999999</v>
          </cell>
        </row>
        <row r="32">
          <cell r="B32" t="str">
            <v>06098</v>
          </cell>
          <cell r="C32" t="str">
            <v>1</v>
          </cell>
          <cell r="D32" t="str">
            <v>442</v>
          </cell>
          <cell r="E32">
            <v>2860151.4</v>
          </cell>
        </row>
        <row r="33">
          <cell r="B33" t="str">
            <v>06101</v>
          </cell>
          <cell r="C33" t="str">
            <v>1</v>
          </cell>
          <cell r="D33" t="str">
            <v>442</v>
          </cell>
          <cell r="E33">
            <v>1251452.95</v>
          </cell>
        </row>
        <row r="34">
          <cell r="B34" t="str">
            <v>06103</v>
          </cell>
          <cell r="C34" t="str">
            <v>1</v>
          </cell>
          <cell r="D34" t="str">
            <v>442</v>
          </cell>
          <cell r="E34">
            <v>146187.48000000001</v>
          </cell>
        </row>
        <row r="35">
          <cell r="B35" t="str">
            <v>06112</v>
          </cell>
          <cell r="C35" t="str">
            <v>1</v>
          </cell>
          <cell r="D35" t="str">
            <v>442</v>
          </cell>
          <cell r="E35">
            <v>6346857.9299999997</v>
          </cell>
        </row>
        <row r="36">
          <cell r="B36" t="str">
            <v>06114</v>
          </cell>
          <cell r="C36" t="str">
            <v>1</v>
          </cell>
          <cell r="D36" t="str">
            <v>442</v>
          </cell>
          <cell r="E36">
            <v>27624314.57</v>
          </cell>
        </row>
        <row r="37">
          <cell r="B37" t="str">
            <v>06117</v>
          </cell>
          <cell r="C37" t="str">
            <v>1</v>
          </cell>
          <cell r="D37" t="str">
            <v>442</v>
          </cell>
          <cell r="E37">
            <v>8687081.6600000001</v>
          </cell>
        </row>
        <row r="38">
          <cell r="B38" t="str">
            <v>06119</v>
          </cell>
          <cell r="C38" t="str">
            <v>1</v>
          </cell>
          <cell r="D38" t="str">
            <v>442</v>
          </cell>
          <cell r="E38">
            <v>3923149.94</v>
          </cell>
        </row>
        <row r="39">
          <cell r="B39" t="str">
            <v>06122</v>
          </cell>
          <cell r="C39" t="str">
            <v>1</v>
          </cell>
          <cell r="D39" t="str">
            <v>442</v>
          </cell>
          <cell r="E39">
            <v>1321590.1299999999</v>
          </cell>
        </row>
        <row r="40">
          <cell r="B40" t="str">
            <v>07002</v>
          </cell>
          <cell r="C40" t="str">
            <v>1</v>
          </cell>
          <cell r="D40" t="str">
            <v>442</v>
          </cell>
          <cell r="E40">
            <v>475230.02</v>
          </cell>
        </row>
        <row r="41">
          <cell r="B41" t="str">
            <v>07035</v>
          </cell>
          <cell r="C41" t="str">
            <v>1</v>
          </cell>
          <cell r="D41" t="str">
            <v>442</v>
          </cell>
          <cell r="E41">
            <v>445976.5</v>
          </cell>
        </row>
        <row r="42">
          <cell r="B42" t="str">
            <v>08122</v>
          </cell>
          <cell r="C42" t="str">
            <v>1</v>
          </cell>
          <cell r="D42" t="str">
            <v>442</v>
          </cell>
          <cell r="E42">
            <v>8509165.7899999991</v>
          </cell>
        </row>
        <row r="43">
          <cell r="B43" t="str">
            <v>08130</v>
          </cell>
          <cell r="C43" t="str">
            <v>1</v>
          </cell>
          <cell r="D43" t="str">
            <v>442</v>
          </cell>
          <cell r="E43">
            <v>1033185.35</v>
          </cell>
        </row>
        <row r="44">
          <cell r="B44" t="str">
            <v>08401</v>
          </cell>
          <cell r="C44" t="str">
            <v>1</v>
          </cell>
          <cell r="D44" t="str">
            <v>442</v>
          </cell>
          <cell r="E44">
            <v>3459328.54</v>
          </cell>
        </row>
        <row r="45">
          <cell r="B45" t="str">
            <v>08402</v>
          </cell>
          <cell r="C45" t="str">
            <v>1</v>
          </cell>
          <cell r="D45" t="str">
            <v>442</v>
          </cell>
          <cell r="E45">
            <v>956697.53</v>
          </cell>
        </row>
        <row r="46">
          <cell r="B46" t="str">
            <v>08404</v>
          </cell>
          <cell r="C46" t="str">
            <v>1</v>
          </cell>
          <cell r="D46" t="str">
            <v>442</v>
          </cell>
          <cell r="E46">
            <v>2842389.68</v>
          </cell>
        </row>
        <row r="47">
          <cell r="B47" t="str">
            <v>08458</v>
          </cell>
          <cell r="C47" t="str">
            <v>1</v>
          </cell>
          <cell r="D47" t="str">
            <v>442</v>
          </cell>
          <cell r="E47">
            <v>4216227.28</v>
          </cell>
        </row>
        <row r="48">
          <cell r="B48" t="str">
            <v>09013</v>
          </cell>
          <cell r="C48" t="str">
            <v>1</v>
          </cell>
          <cell r="D48" t="str">
            <v>442</v>
          </cell>
          <cell r="E48">
            <v>589482.11</v>
          </cell>
        </row>
        <row r="49">
          <cell r="B49" t="str">
            <v>09075</v>
          </cell>
          <cell r="C49" t="str">
            <v>1</v>
          </cell>
          <cell r="D49" t="str">
            <v>442</v>
          </cell>
          <cell r="E49">
            <v>538475.09</v>
          </cell>
        </row>
        <row r="50">
          <cell r="B50" t="str">
            <v>09102</v>
          </cell>
          <cell r="C50" t="str">
            <v>1</v>
          </cell>
          <cell r="D50" t="str">
            <v>442</v>
          </cell>
          <cell r="E50">
            <v>265647.59999999998</v>
          </cell>
        </row>
        <row r="51">
          <cell r="B51" t="str">
            <v>09206</v>
          </cell>
          <cell r="C51" t="str">
            <v>1</v>
          </cell>
          <cell r="D51" t="str">
            <v>442</v>
          </cell>
          <cell r="E51">
            <v>11224161.710000001</v>
          </cell>
        </row>
        <row r="52">
          <cell r="B52" t="str">
            <v>09207</v>
          </cell>
          <cell r="C52" t="str">
            <v>1</v>
          </cell>
          <cell r="D52" t="str">
            <v>442</v>
          </cell>
          <cell r="E52">
            <v>575484.36</v>
          </cell>
        </row>
        <row r="53">
          <cell r="B53" t="str">
            <v>09209</v>
          </cell>
          <cell r="C53" t="str">
            <v>1</v>
          </cell>
          <cell r="D53" t="str">
            <v>442</v>
          </cell>
          <cell r="E53">
            <v>717437.24</v>
          </cell>
        </row>
        <row r="54">
          <cell r="B54" t="str">
            <v>10003</v>
          </cell>
          <cell r="C54" t="str">
            <v>1</v>
          </cell>
          <cell r="D54" t="str">
            <v>442</v>
          </cell>
          <cell r="E54">
            <v>353691.63</v>
          </cell>
        </row>
        <row r="55">
          <cell r="B55" t="str">
            <v>10050</v>
          </cell>
          <cell r="C55" t="str">
            <v>1</v>
          </cell>
          <cell r="D55" t="str">
            <v>442</v>
          </cell>
          <cell r="E55">
            <v>477803.34</v>
          </cell>
        </row>
        <row r="56">
          <cell r="B56" t="str">
            <v>10065</v>
          </cell>
          <cell r="C56" t="str">
            <v>1</v>
          </cell>
          <cell r="D56" t="str">
            <v>442</v>
          </cell>
          <cell r="E56">
            <v>128889.78</v>
          </cell>
        </row>
        <row r="57">
          <cell r="B57" t="str">
            <v>10070</v>
          </cell>
          <cell r="C57" t="str">
            <v>1</v>
          </cell>
          <cell r="D57" t="str">
            <v>442</v>
          </cell>
          <cell r="E57">
            <v>1024208.48</v>
          </cell>
        </row>
        <row r="58">
          <cell r="B58" t="str">
            <v>10309</v>
          </cell>
          <cell r="C58" t="str">
            <v>1</v>
          </cell>
          <cell r="D58" t="str">
            <v>442</v>
          </cell>
          <cell r="E58">
            <v>428377.07</v>
          </cell>
        </row>
        <row r="59">
          <cell r="B59" t="str">
            <v>11001</v>
          </cell>
          <cell r="C59" t="str">
            <v>1</v>
          </cell>
          <cell r="D59" t="str">
            <v>442</v>
          </cell>
          <cell r="E59">
            <v>34416891.799999997</v>
          </cell>
        </row>
        <row r="60">
          <cell r="B60" t="str">
            <v>11051</v>
          </cell>
          <cell r="C60" t="str">
            <v>1</v>
          </cell>
          <cell r="D60" t="str">
            <v>442</v>
          </cell>
          <cell r="E60">
            <v>4111756</v>
          </cell>
        </row>
        <row r="61">
          <cell r="B61" t="str">
            <v>11054</v>
          </cell>
          <cell r="C61" t="str">
            <v>1</v>
          </cell>
          <cell r="D61" t="str">
            <v>442</v>
          </cell>
          <cell r="E61">
            <v>354845.12</v>
          </cell>
        </row>
        <row r="62">
          <cell r="B62" t="str">
            <v>11056</v>
          </cell>
          <cell r="C62" t="str">
            <v>1</v>
          </cell>
          <cell r="D62" t="str">
            <v>442</v>
          </cell>
          <cell r="E62">
            <v>1073734.3400000001</v>
          </cell>
        </row>
        <row r="63">
          <cell r="B63" t="str">
            <v>12110</v>
          </cell>
          <cell r="C63" t="str">
            <v>1</v>
          </cell>
          <cell r="D63" t="str">
            <v>442</v>
          </cell>
          <cell r="E63">
            <v>689468.92</v>
          </cell>
        </row>
        <row r="64">
          <cell r="B64" t="str">
            <v>13073</v>
          </cell>
          <cell r="C64" t="str">
            <v>1</v>
          </cell>
          <cell r="D64" t="str">
            <v>442</v>
          </cell>
          <cell r="E64">
            <v>1803732.5</v>
          </cell>
        </row>
        <row r="65">
          <cell r="B65" t="str">
            <v>13144</v>
          </cell>
          <cell r="C65" t="str">
            <v>1</v>
          </cell>
          <cell r="D65" t="str">
            <v>442</v>
          </cell>
          <cell r="E65">
            <v>5079523.6500000004</v>
          </cell>
        </row>
        <row r="66">
          <cell r="B66" t="str">
            <v>13146</v>
          </cell>
          <cell r="C66" t="str">
            <v>1</v>
          </cell>
          <cell r="D66" t="str">
            <v>442</v>
          </cell>
          <cell r="E66">
            <v>1882923.47</v>
          </cell>
        </row>
        <row r="67">
          <cell r="B67" t="str">
            <v>13151</v>
          </cell>
          <cell r="C67" t="str">
            <v>1</v>
          </cell>
          <cell r="D67" t="str">
            <v>442</v>
          </cell>
          <cell r="E67">
            <v>1260157.22</v>
          </cell>
        </row>
        <row r="68">
          <cell r="B68" t="str">
            <v>13156</v>
          </cell>
          <cell r="C68" t="str">
            <v>1</v>
          </cell>
          <cell r="D68" t="str">
            <v>442</v>
          </cell>
          <cell r="E68">
            <v>708832.38</v>
          </cell>
        </row>
        <row r="69">
          <cell r="B69" t="str">
            <v>13160</v>
          </cell>
          <cell r="C69" t="str">
            <v>1</v>
          </cell>
          <cell r="D69" t="str">
            <v>442</v>
          </cell>
          <cell r="E69">
            <v>3295125.65</v>
          </cell>
        </row>
        <row r="70">
          <cell r="B70" t="str">
            <v>13161</v>
          </cell>
          <cell r="C70" t="str">
            <v>1</v>
          </cell>
          <cell r="D70" t="str">
            <v>442</v>
          </cell>
          <cell r="E70">
            <v>9888660.4100000001</v>
          </cell>
        </row>
        <row r="71">
          <cell r="B71" t="str">
            <v>13165</v>
          </cell>
          <cell r="C71" t="str">
            <v>1</v>
          </cell>
          <cell r="D71" t="str">
            <v>442</v>
          </cell>
          <cell r="E71">
            <v>6767753.8099999996</v>
          </cell>
        </row>
        <row r="72">
          <cell r="B72" t="str">
            <v>13167</v>
          </cell>
          <cell r="C72" t="str">
            <v>1</v>
          </cell>
          <cell r="D72" t="str">
            <v>442</v>
          </cell>
          <cell r="E72">
            <v>707351.78</v>
          </cell>
        </row>
        <row r="73">
          <cell r="B73" t="str">
            <v>13301</v>
          </cell>
          <cell r="C73" t="str">
            <v>1</v>
          </cell>
          <cell r="D73" t="str">
            <v>442</v>
          </cell>
          <cell r="E73">
            <v>1053905.49</v>
          </cell>
        </row>
        <row r="74">
          <cell r="B74" t="str">
            <v>14005</v>
          </cell>
          <cell r="C74" t="str">
            <v>1</v>
          </cell>
          <cell r="D74" t="str">
            <v>442</v>
          </cell>
          <cell r="E74">
            <v>3483564.92</v>
          </cell>
        </row>
        <row r="75">
          <cell r="B75" t="str">
            <v>14028</v>
          </cell>
          <cell r="C75" t="str">
            <v>1</v>
          </cell>
          <cell r="D75" t="str">
            <v>442</v>
          </cell>
          <cell r="E75">
            <v>2959898.51</v>
          </cell>
        </row>
        <row r="76">
          <cell r="B76" t="str">
            <v>14064</v>
          </cell>
          <cell r="C76" t="str">
            <v>1</v>
          </cell>
          <cell r="D76" t="str">
            <v>442</v>
          </cell>
          <cell r="E76">
            <v>813898.75</v>
          </cell>
        </row>
        <row r="77">
          <cell r="B77" t="str">
            <v>14065</v>
          </cell>
          <cell r="C77" t="str">
            <v>1</v>
          </cell>
          <cell r="D77" t="str">
            <v>442</v>
          </cell>
          <cell r="E77">
            <v>417071.22</v>
          </cell>
        </row>
        <row r="78">
          <cell r="B78" t="str">
            <v>14066</v>
          </cell>
          <cell r="C78" t="str">
            <v>1</v>
          </cell>
          <cell r="D78" t="str">
            <v>442</v>
          </cell>
          <cell r="E78">
            <v>1354112.17</v>
          </cell>
        </row>
        <row r="79">
          <cell r="B79" t="str">
            <v>14068</v>
          </cell>
          <cell r="C79" t="str">
            <v>1</v>
          </cell>
          <cell r="D79" t="str">
            <v>442</v>
          </cell>
          <cell r="E79">
            <v>4269932.24</v>
          </cell>
        </row>
        <row r="80">
          <cell r="B80" t="str">
            <v>14077</v>
          </cell>
          <cell r="C80" t="str">
            <v>1</v>
          </cell>
          <cell r="D80" t="str">
            <v>442</v>
          </cell>
          <cell r="E80">
            <v>506837.9</v>
          </cell>
        </row>
        <row r="81">
          <cell r="B81" t="str">
            <v>14097</v>
          </cell>
          <cell r="C81" t="str">
            <v>1</v>
          </cell>
          <cell r="D81" t="str">
            <v>442</v>
          </cell>
          <cell r="E81">
            <v>107750.39</v>
          </cell>
        </row>
        <row r="82">
          <cell r="B82" t="str">
            <v>14099</v>
          </cell>
          <cell r="C82" t="str">
            <v>1</v>
          </cell>
          <cell r="D82" t="str">
            <v>442</v>
          </cell>
          <cell r="E82">
            <v>316352.65999999997</v>
          </cell>
        </row>
        <row r="83">
          <cell r="B83" t="str">
            <v>14104</v>
          </cell>
          <cell r="C83" t="str">
            <v>1</v>
          </cell>
          <cell r="D83" t="str">
            <v>442</v>
          </cell>
          <cell r="E83">
            <v>345695.05</v>
          </cell>
        </row>
        <row r="84">
          <cell r="B84" t="str">
            <v>14117</v>
          </cell>
          <cell r="C84" t="str">
            <v>1</v>
          </cell>
          <cell r="D84" t="str">
            <v>442</v>
          </cell>
          <cell r="E84">
            <v>740349.91</v>
          </cell>
        </row>
        <row r="85">
          <cell r="B85" t="str">
            <v>14172</v>
          </cell>
          <cell r="C85" t="str">
            <v>1</v>
          </cell>
          <cell r="D85" t="str">
            <v>442</v>
          </cell>
          <cell r="E85">
            <v>1114879.43</v>
          </cell>
        </row>
        <row r="86">
          <cell r="B86" t="str">
            <v>14400</v>
          </cell>
          <cell r="C86" t="str">
            <v>1</v>
          </cell>
          <cell r="D86" t="str">
            <v>442</v>
          </cell>
          <cell r="E86">
            <v>914234.55</v>
          </cell>
        </row>
        <row r="87">
          <cell r="B87" t="str">
            <v>15201</v>
          </cell>
          <cell r="C87" t="str">
            <v>1</v>
          </cell>
          <cell r="D87" t="str">
            <v>442</v>
          </cell>
          <cell r="E87">
            <v>3777136.66</v>
          </cell>
        </row>
        <row r="88">
          <cell r="B88" t="str">
            <v>15204</v>
          </cell>
          <cell r="C88" t="str">
            <v>1</v>
          </cell>
          <cell r="D88" t="str">
            <v>442</v>
          </cell>
          <cell r="E88">
            <v>1298495.46</v>
          </cell>
        </row>
        <row r="89">
          <cell r="B89" t="str">
            <v>15206</v>
          </cell>
          <cell r="C89" t="str">
            <v>1</v>
          </cell>
          <cell r="D89" t="str">
            <v>442</v>
          </cell>
          <cell r="E89">
            <v>1927154.01</v>
          </cell>
        </row>
        <row r="90">
          <cell r="B90" t="str">
            <v>16020</v>
          </cell>
          <cell r="C90" t="str">
            <v>1</v>
          </cell>
          <cell r="D90" t="str">
            <v>442</v>
          </cell>
          <cell r="E90">
            <v>100208.27</v>
          </cell>
        </row>
        <row r="91">
          <cell r="B91" t="str">
            <v>16046</v>
          </cell>
          <cell r="C91" t="str">
            <v>1</v>
          </cell>
          <cell r="D91" t="str">
            <v>442</v>
          </cell>
          <cell r="E91">
            <v>275294.78000000003</v>
          </cell>
        </row>
        <row r="92">
          <cell r="B92" t="str">
            <v>16048</v>
          </cell>
          <cell r="C92" t="str">
            <v>1</v>
          </cell>
          <cell r="D92" t="str">
            <v>442</v>
          </cell>
          <cell r="E92">
            <v>1319115.72</v>
          </cell>
        </row>
        <row r="93">
          <cell r="B93" t="str">
            <v>16049</v>
          </cell>
          <cell r="C93" t="str">
            <v>1</v>
          </cell>
          <cell r="D93" t="str">
            <v>442</v>
          </cell>
          <cell r="E93">
            <v>807582.39</v>
          </cell>
        </row>
        <row r="94">
          <cell r="B94" t="str">
            <v>16050</v>
          </cell>
          <cell r="C94" t="str">
            <v>1</v>
          </cell>
          <cell r="D94" t="str">
            <v>442</v>
          </cell>
          <cell r="E94">
            <v>517948.78</v>
          </cell>
        </row>
        <row r="95">
          <cell r="B95" t="str">
            <v>17001</v>
          </cell>
          <cell r="C95" t="str">
            <v>1</v>
          </cell>
          <cell r="D95" t="str">
            <v>442</v>
          </cell>
          <cell r="E95">
            <v>64981715.93</v>
          </cell>
        </row>
        <row r="96">
          <cell r="B96" t="str">
            <v>17210</v>
          </cell>
          <cell r="C96" t="str">
            <v>1</v>
          </cell>
          <cell r="D96" t="str">
            <v>442</v>
          </cell>
          <cell r="E96">
            <v>21975591.219999999</v>
          </cell>
        </row>
        <row r="97">
          <cell r="B97" t="str">
            <v>17216</v>
          </cell>
          <cell r="C97" t="str">
            <v>1</v>
          </cell>
          <cell r="D97" t="str">
            <v>442</v>
          </cell>
          <cell r="E97">
            <v>7289775.0099999998</v>
          </cell>
        </row>
        <row r="98">
          <cell r="B98" t="str">
            <v>17400</v>
          </cell>
          <cell r="C98" t="str">
            <v>1</v>
          </cell>
          <cell r="D98" t="str">
            <v>442</v>
          </cell>
          <cell r="E98">
            <v>6492430.5199999996</v>
          </cell>
        </row>
        <row r="99">
          <cell r="B99" t="str">
            <v>17401</v>
          </cell>
          <cell r="C99" t="str">
            <v>1</v>
          </cell>
          <cell r="D99" t="str">
            <v>442</v>
          </cell>
          <cell r="E99">
            <v>9155167</v>
          </cell>
        </row>
        <row r="100">
          <cell r="B100" t="str">
            <v>17402</v>
          </cell>
          <cell r="C100" t="str">
            <v>1</v>
          </cell>
          <cell r="D100" t="str">
            <v>442</v>
          </cell>
          <cell r="E100">
            <v>1445470.05</v>
          </cell>
        </row>
        <row r="101">
          <cell r="B101" t="str">
            <v>17403</v>
          </cell>
          <cell r="C101" t="str">
            <v>1</v>
          </cell>
          <cell r="D101" t="str">
            <v>442</v>
          </cell>
          <cell r="E101">
            <v>10097827.76</v>
          </cell>
        </row>
        <row r="102">
          <cell r="B102" t="str">
            <v>17404</v>
          </cell>
          <cell r="C102" t="str">
            <v>1</v>
          </cell>
          <cell r="D102" t="str">
            <v>442</v>
          </cell>
          <cell r="E102">
            <v>2894587</v>
          </cell>
        </row>
        <row r="103">
          <cell r="B103" t="str">
            <v>17405</v>
          </cell>
          <cell r="C103" t="str">
            <v>1</v>
          </cell>
          <cell r="D103" t="str">
            <v>442</v>
          </cell>
          <cell r="E103">
            <v>22055124.66</v>
          </cell>
        </row>
        <row r="104">
          <cell r="B104" t="str">
            <v>17406</v>
          </cell>
          <cell r="C104" t="str">
            <v>1</v>
          </cell>
          <cell r="D104" t="str">
            <v>442</v>
          </cell>
          <cell r="E104">
            <v>4510331.28</v>
          </cell>
        </row>
        <row r="105">
          <cell r="B105" t="str">
            <v>17407</v>
          </cell>
          <cell r="C105" t="str">
            <v>1</v>
          </cell>
          <cell r="D105" t="str">
            <v>442</v>
          </cell>
          <cell r="E105">
            <v>3360780.88</v>
          </cell>
        </row>
        <row r="106">
          <cell r="B106" t="str">
            <v>17408</v>
          </cell>
          <cell r="C106" t="str">
            <v>1</v>
          </cell>
          <cell r="D106" t="str">
            <v>442</v>
          </cell>
          <cell r="E106">
            <v>10310508.210000001</v>
          </cell>
        </row>
        <row r="107">
          <cell r="B107" t="str">
            <v>17409</v>
          </cell>
          <cell r="C107" t="str">
            <v>1</v>
          </cell>
          <cell r="D107" t="str">
            <v>442</v>
          </cell>
          <cell r="E107">
            <v>9550334.3800000008</v>
          </cell>
        </row>
        <row r="108">
          <cell r="B108" t="str">
            <v>17410</v>
          </cell>
          <cell r="C108" t="str">
            <v>1</v>
          </cell>
          <cell r="D108" t="str">
            <v>442</v>
          </cell>
          <cell r="E108">
            <v>6594407.3399999999</v>
          </cell>
        </row>
        <row r="109">
          <cell r="B109" t="str">
            <v>17411</v>
          </cell>
          <cell r="C109" t="str">
            <v>1</v>
          </cell>
          <cell r="D109" t="str">
            <v>442</v>
          </cell>
          <cell r="E109">
            <v>24134653.59</v>
          </cell>
        </row>
        <row r="110">
          <cell r="B110" t="str">
            <v>17412</v>
          </cell>
          <cell r="C110" t="str">
            <v>1</v>
          </cell>
          <cell r="D110" t="str">
            <v>442</v>
          </cell>
          <cell r="E110">
            <v>18119300.52</v>
          </cell>
        </row>
        <row r="111">
          <cell r="B111" t="str">
            <v>17414</v>
          </cell>
          <cell r="C111" t="str">
            <v>1</v>
          </cell>
          <cell r="D111" t="str">
            <v>442</v>
          </cell>
          <cell r="E111">
            <v>32564974.969999999</v>
          </cell>
        </row>
        <row r="112">
          <cell r="B112" t="str">
            <v>17415</v>
          </cell>
          <cell r="C112" t="str">
            <v>1</v>
          </cell>
          <cell r="D112" t="str">
            <v>442</v>
          </cell>
          <cell r="E112">
            <v>14097191.800000001</v>
          </cell>
        </row>
        <row r="113">
          <cell r="B113" t="str">
            <v>17417</v>
          </cell>
          <cell r="C113" t="str">
            <v>1</v>
          </cell>
          <cell r="D113" t="str">
            <v>442</v>
          </cell>
          <cell r="E113">
            <v>15995332.050000001</v>
          </cell>
        </row>
        <row r="114">
          <cell r="B114" t="str">
            <v>17901</v>
          </cell>
          <cell r="C114" t="str">
            <v>1</v>
          </cell>
          <cell r="D114" t="str">
            <v>442</v>
          </cell>
          <cell r="E114">
            <v>-377494.94</v>
          </cell>
        </row>
        <row r="115">
          <cell r="B115" t="str">
            <v>17903</v>
          </cell>
          <cell r="C115" t="str">
            <v>1</v>
          </cell>
          <cell r="D115" t="str">
            <v>442</v>
          </cell>
          <cell r="E115">
            <v>342345.99</v>
          </cell>
        </row>
        <row r="116">
          <cell r="B116" t="str">
            <v>18100</v>
          </cell>
          <cell r="C116" t="str">
            <v>1</v>
          </cell>
          <cell r="D116" t="str">
            <v>442</v>
          </cell>
          <cell r="E116">
            <v>8644012.4199999999</v>
          </cell>
        </row>
        <row r="117">
          <cell r="B117" t="str">
            <v>18303</v>
          </cell>
          <cell r="C117" t="str">
            <v>1</v>
          </cell>
          <cell r="D117" t="str">
            <v>442</v>
          </cell>
          <cell r="E117">
            <v>2641775.96</v>
          </cell>
        </row>
        <row r="118">
          <cell r="B118" t="str">
            <v>18400</v>
          </cell>
          <cell r="C118" t="str">
            <v>1</v>
          </cell>
          <cell r="D118" t="str">
            <v>442</v>
          </cell>
          <cell r="E118">
            <v>8017633.7000000002</v>
          </cell>
        </row>
        <row r="119">
          <cell r="B119" t="str">
            <v>18401</v>
          </cell>
          <cell r="C119" t="str">
            <v>1</v>
          </cell>
          <cell r="D119" t="str">
            <v>442</v>
          </cell>
          <cell r="E119">
            <v>9631364.0199999996</v>
          </cell>
        </row>
        <row r="120">
          <cell r="B120" t="str">
            <v>18402</v>
          </cell>
          <cell r="C120" t="str">
            <v>1</v>
          </cell>
          <cell r="D120" t="str">
            <v>442</v>
          </cell>
          <cell r="E120">
            <v>11401656.960000001</v>
          </cell>
        </row>
        <row r="121">
          <cell r="B121" t="str">
            <v>18902</v>
          </cell>
          <cell r="C121" t="str">
            <v>1</v>
          </cell>
          <cell r="D121" t="str">
            <v>442</v>
          </cell>
          <cell r="E121">
            <v>79716.08</v>
          </cell>
        </row>
        <row r="122">
          <cell r="B122" t="str">
            <v>19007</v>
          </cell>
          <cell r="C122" t="str">
            <v>1</v>
          </cell>
          <cell r="D122" t="str">
            <v>442</v>
          </cell>
          <cell r="E122">
            <v>401613.8</v>
          </cell>
        </row>
        <row r="123">
          <cell r="B123" t="str">
            <v>19028</v>
          </cell>
          <cell r="C123" t="str">
            <v>1</v>
          </cell>
          <cell r="D123" t="str">
            <v>442</v>
          </cell>
          <cell r="E123">
            <v>846312.14</v>
          </cell>
        </row>
        <row r="124">
          <cell r="B124" t="str">
            <v>19400</v>
          </cell>
          <cell r="C124" t="str">
            <v>1</v>
          </cell>
          <cell r="D124" t="str">
            <v>442</v>
          </cell>
          <cell r="E124">
            <v>711363.89</v>
          </cell>
        </row>
        <row r="125">
          <cell r="B125" t="str">
            <v>19401</v>
          </cell>
          <cell r="C125" t="str">
            <v>1</v>
          </cell>
          <cell r="D125" t="str">
            <v>442</v>
          </cell>
          <cell r="E125">
            <v>3908976.88</v>
          </cell>
        </row>
        <row r="126">
          <cell r="B126" t="str">
            <v>19403</v>
          </cell>
          <cell r="C126" t="str">
            <v>1</v>
          </cell>
          <cell r="D126" t="str">
            <v>442</v>
          </cell>
          <cell r="E126">
            <v>725207.99</v>
          </cell>
        </row>
        <row r="127">
          <cell r="B127" t="str">
            <v>19404</v>
          </cell>
          <cell r="C127" t="str">
            <v>1</v>
          </cell>
          <cell r="D127" t="str">
            <v>442</v>
          </cell>
          <cell r="E127">
            <v>2437769.38</v>
          </cell>
        </row>
        <row r="128">
          <cell r="B128" t="str">
            <v>20094</v>
          </cell>
          <cell r="C128" t="str">
            <v>1</v>
          </cell>
          <cell r="D128" t="str">
            <v>442</v>
          </cell>
          <cell r="E128">
            <v>415913.14</v>
          </cell>
        </row>
        <row r="129">
          <cell r="B129" t="str">
            <v>20203</v>
          </cell>
          <cell r="C129" t="str">
            <v>1</v>
          </cell>
          <cell r="D129" t="str">
            <v>442</v>
          </cell>
          <cell r="E129">
            <v>616086.84</v>
          </cell>
        </row>
        <row r="130">
          <cell r="B130" t="str">
            <v>20215</v>
          </cell>
          <cell r="C130" t="str">
            <v>1</v>
          </cell>
          <cell r="D130" t="str">
            <v>442</v>
          </cell>
          <cell r="E130">
            <v>206813.75</v>
          </cell>
        </row>
        <row r="131">
          <cell r="B131" t="str">
            <v>20400</v>
          </cell>
          <cell r="C131" t="str">
            <v>1</v>
          </cell>
          <cell r="D131" t="str">
            <v>442</v>
          </cell>
          <cell r="E131">
            <v>723059.96</v>
          </cell>
        </row>
        <row r="132">
          <cell r="B132" t="str">
            <v>20401</v>
          </cell>
          <cell r="C132" t="str">
            <v>1</v>
          </cell>
          <cell r="D132" t="str">
            <v>442</v>
          </cell>
          <cell r="E132">
            <v>876279.71</v>
          </cell>
        </row>
        <row r="133">
          <cell r="B133" t="str">
            <v>20402</v>
          </cell>
          <cell r="C133" t="str">
            <v>1</v>
          </cell>
          <cell r="D133" t="str">
            <v>442</v>
          </cell>
          <cell r="E133">
            <v>1312676.24</v>
          </cell>
        </row>
        <row r="134">
          <cell r="B134" t="str">
            <v>20403</v>
          </cell>
          <cell r="C134" t="str">
            <v>1</v>
          </cell>
          <cell r="D134" t="str">
            <v>442</v>
          </cell>
          <cell r="E134">
            <v>125635.61</v>
          </cell>
        </row>
        <row r="135">
          <cell r="B135" t="str">
            <v>20404</v>
          </cell>
          <cell r="C135" t="str">
            <v>1</v>
          </cell>
          <cell r="D135" t="str">
            <v>442</v>
          </cell>
          <cell r="E135">
            <v>1329370.1499999999</v>
          </cell>
        </row>
        <row r="136">
          <cell r="B136" t="str">
            <v>20405</v>
          </cell>
          <cell r="C136" t="str">
            <v>1</v>
          </cell>
          <cell r="D136" t="str">
            <v>442</v>
          </cell>
          <cell r="E136">
            <v>988400.18</v>
          </cell>
        </row>
        <row r="137">
          <cell r="B137" t="str">
            <v>20406</v>
          </cell>
          <cell r="C137" t="str">
            <v>1</v>
          </cell>
          <cell r="D137" t="str">
            <v>442</v>
          </cell>
          <cell r="E137">
            <v>167418.94</v>
          </cell>
        </row>
        <row r="138">
          <cell r="B138" t="str">
            <v>21014</v>
          </cell>
          <cell r="C138" t="str">
            <v>1</v>
          </cell>
          <cell r="D138" t="str">
            <v>442</v>
          </cell>
          <cell r="E138">
            <v>875393.42</v>
          </cell>
        </row>
        <row r="139">
          <cell r="B139" t="str">
            <v>21036</v>
          </cell>
          <cell r="C139" t="str">
            <v>1</v>
          </cell>
          <cell r="D139" t="str">
            <v>442</v>
          </cell>
          <cell r="E139">
            <v>192423.32</v>
          </cell>
        </row>
        <row r="140">
          <cell r="B140" t="str">
            <v>21206</v>
          </cell>
          <cell r="C140" t="str">
            <v>1</v>
          </cell>
          <cell r="D140" t="str">
            <v>442</v>
          </cell>
          <cell r="E140">
            <v>1140221.79</v>
          </cell>
        </row>
        <row r="141">
          <cell r="B141" t="str">
            <v>21214</v>
          </cell>
          <cell r="C141" t="str">
            <v>1</v>
          </cell>
          <cell r="D141" t="str">
            <v>442</v>
          </cell>
          <cell r="E141">
            <v>877792.26</v>
          </cell>
        </row>
        <row r="142">
          <cell r="B142" t="str">
            <v>21226</v>
          </cell>
          <cell r="C142" t="str">
            <v>1</v>
          </cell>
          <cell r="D142" t="str">
            <v>442</v>
          </cell>
          <cell r="E142">
            <v>1076510.3400000001</v>
          </cell>
        </row>
        <row r="143">
          <cell r="B143" t="str">
            <v>21232</v>
          </cell>
          <cell r="C143" t="str">
            <v>1</v>
          </cell>
          <cell r="D143" t="str">
            <v>442</v>
          </cell>
          <cell r="E143">
            <v>1058883.05</v>
          </cell>
        </row>
        <row r="144">
          <cell r="B144" t="str">
            <v>21234</v>
          </cell>
          <cell r="C144" t="str">
            <v>1</v>
          </cell>
          <cell r="D144" t="str">
            <v>442</v>
          </cell>
          <cell r="E144">
            <v>64685.57</v>
          </cell>
        </row>
        <row r="145">
          <cell r="B145" t="str">
            <v>21237</v>
          </cell>
          <cell r="C145" t="str">
            <v>1</v>
          </cell>
          <cell r="D145" t="str">
            <v>442</v>
          </cell>
          <cell r="E145">
            <v>777190.43</v>
          </cell>
        </row>
        <row r="146">
          <cell r="B146" t="str">
            <v>21300</v>
          </cell>
          <cell r="C146" t="str">
            <v>1</v>
          </cell>
          <cell r="D146" t="str">
            <v>442</v>
          </cell>
          <cell r="E146">
            <v>1579153.3</v>
          </cell>
        </row>
        <row r="147">
          <cell r="B147" t="str">
            <v>21301</v>
          </cell>
          <cell r="C147" t="str">
            <v>1</v>
          </cell>
          <cell r="D147" t="str">
            <v>442</v>
          </cell>
          <cell r="E147">
            <v>443251.08</v>
          </cell>
        </row>
        <row r="148">
          <cell r="B148" t="str">
            <v>21302</v>
          </cell>
          <cell r="C148" t="str">
            <v>1</v>
          </cell>
          <cell r="D148" t="str">
            <v>442</v>
          </cell>
          <cell r="E148">
            <v>4287591.22</v>
          </cell>
        </row>
        <row r="149">
          <cell r="B149" t="str">
            <v>21303</v>
          </cell>
          <cell r="C149" t="str">
            <v>1</v>
          </cell>
          <cell r="D149" t="str">
            <v>442</v>
          </cell>
          <cell r="E149">
            <v>1098203.33</v>
          </cell>
        </row>
        <row r="150">
          <cell r="B150" t="str">
            <v>21401</v>
          </cell>
          <cell r="C150" t="str">
            <v>1</v>
          </cell>
          <cell r="D150" t="str">
            <v>442</v>
          </cell>
          <cell r="E150">
            <v>5131777.32</v>
          </cell>
        </row>
        <row r="151">
          <cell r="B151" t="str">
            <v>22008</v>
          </cell>
          <cell r="C151" t="str">
            <v>1</v>
          </cell>
          <cell r="D151" t="str">
            <v>442</v>
          </cell>
          <cell r="E151">
            <v>446194.65</v>
          </cell>
        </row>
        <row r="152">
          <cell r="B152" t="str">
            <v>22009</v>
          </cell>
          <cell r="C152" t="str">
            <v>1</v>
          </cell>
          <cell r="D152" t="str">
            <v>442</v>
          </cell>
          <cell r="E152">
            <v>717716.45</v>
          </cell>
        </row>
        <row r="153">
          <cell r="B153" t="str">
            <v>22017</v>
          </cell>
          <cell r="C153" t="str">
            <v>1</v>
          </cell>
          <cell r="D153" t="str">
            <v>442</v>
          </cell>
          <cell r="E153">
            <v>838039.94</v>
          </cell>
        </row>
        <row r="154">
          <cell r="B154" t="str">
            <v>22073</v>
          </cell>
          <cell r="C154" t="str">
            <v>1</v>
          </cell>
          <cell r="D154" t="str">
            <v>442</v>
          </cell>
          <cell r="E154">
            <v>318460.89</v>
          </cell>
        </row>
        <row r="155">
          <cell r="B155" t="str">
            <v>22105</v>
          </cell>
          <cell r="C155" t="str">
            <v>1</v>
          </cell>
          <cell r="D155" t="str">
            <v>442</v>
          </cell>
          <cell r="E155">
            <v>682299.22</v>
          </cell>
        </row>
        <row r="156">
          <cell r="B156" t="str">
            <v>22200</v>
          </cell>
          <cell r="C156" t="str">
            <v>1</v>
          </cell>
          <cell r="D156" t="str">
            <v>442</v>
          </cell>
          <cell r="E156">
            <v>373197.12</v>
          </cell>
        </row>
        <row r="157">
          <cell r="B157" t="str">
            <v>22204</v>
          </cell>
          <cell r="C157" t="str">
            <v>1</v>
          </cell>
          <cell r="D157" t="str">
            <v>442</v>
          </cell>
          <cell r="E157">
            <v>255930.59</v>
          </cell>
        </row>
        <row r="158">
          <cell r="B158" t="str">
            <v>22207</v>
          </cell>
          <cell r="C158" t="str">
            <v>1</v>
          </cell>
          <cell r="D158" t="str">
            <v>442</v>
          </cell>
          <cell r="E158">
            <v>517108.73</v>
          </cell>
        </row>
        <row r="159">
          <cell r="B159" t="str">
            <v>23042</v>
          </cell>
          <cell r="C159" t="str">
            <v>1</v>
          </cell>
          <cell r="D159" t="str">
            <v>442</v>
          </cell>
          <cell r="E159">
            <v>557011.41</v>
          </cell>
        </row>
        <row r="160">
          <cell r="B160" t="str">
            <v>23054</v>
          </cell>
          <cell r="C160" t="str">
            <v>1</v>
          </cell>
          <cell r="D160" t="str">
            <v>442</v>
          </cell>
          <cell r="E160">
            <v>316925.61</v>
          </cell>
        </row>
        <row r="161">
          <cell r="B161" t="str">
            <v>23309</v>
          </cell>
          <cell r="C161" t="str">
            <v>1</v>
          </cell>
          <cell r="D161" t="str">
            <v>442</v>
          </cell>
          <cell r="E161">
            <v>4035991.42</v>
          </cell>
        </row>
        <row r="162">
          <cell r="B162" t="str">
            <v>23311</v>
          </cell>
          <cell r="C162" t="str">
            <v>1</v>
          </cell>
          <cell r="D162" t="str">
            <v>442</v>
          </cell>
          <cell r="E162">
            <v>704305.65</v>
          </cell>
        </row>
        <row r="163">
          <cell r="B163" t="str">
            <v>23402</v>
          </cell>
          <cell r="C163" t="str">
            <v>1</v>
          </cell>
          <cell r="D163" t="str">
            <v>442</v>
          </cell>
          <cell r="E163">
            <v>2539233.4700000002</v>
          </cell>
        </row>
        <row r="164">
          <cell r="B164" t="str">
            <v>23403</v>
          </cell>
          <cell r="C164" t="str">
            <v>1</v>
          </cell>
          <cell r="D164" t="str">
            <v>442</v>
          </cell>
          <cell r="E164">
            <v>1333966.98</v>
          </cell>
        </row>
        <row r="165">
          <cell r="B165" t="str">
            <v>23404</v>
          </cell>
          <cell r="C165" t="str">
            <v>1</v>
          </cell>
          <cell r="D165" t="str">
            <v>442</v>
          </cell>
          <cell r="E165">
            <v>923122.91</v>
          </cell>
        </row>
        <row r="166">
          <cell r="B166" t="str">
            <v>24014</v>
          </cell>
          <cell r="C166" t="str">
            <v>1</v>
          </cell>
          <cell r="D166" t="str">
            <v>442</v>
          </cell>
          <cell r="E166">
            <v>1094311.23</v>
          </cell>
        </row>
        <row r="167">
          <cell r="B167" t="str">
            <v>24019</v>
          </cell>
          <cell r="C167" t="str">
            <v>1</v>
          </cell>
          <cell r="D167" t="str">
            <v>442</v>
          </cell>
          <cell r="E167">
            <v>6831911.4199999999</v>
          </cell>
        </row>
        <row r="168">
          <cell r="B168" t="str">
            <v>24105</v>
          </cell>
          <cell r="C168" t="str">
            <v>1</v>
          </cell>
          <cell r="D168" t="str">
            <v>442</v>
          </cell>
          <cell r="E168">
            <v>2364313.9900000002</v>
          </cell>
        </row>
        <row r="169">
          <cell r="B169" t="str">
            <v>24111</v>
          </cell>
          <cell r="C169" t="str">
            <v>1</v>
          </cell>
          <cell r="D169" t="str">
            <v>442</v>
          </cell>
          <cell r="E169">
            <v>2124032.9900000002</v>
          </cell>
        </row>
        <row r="170">
          <cell r="B170" t="str">
            <v>24122</v>
          </cell>
          <cell r="C170" t="str">
            <v>1</v>
          </cell>
          <cell r="D170" t="str">
            <v>442</v>
          </cell>
          <cell r="E170">
            <v>545735.15</v>
          </cell>
        </row>
        <row r="171">
          <cell r="B171" t="str">
            <v>24350</v>
          </cell>
          <cell r="C171" t="str">
            <v>1</v>
          </cell>
          <cell r="D171" t="str">
            <v>442</v>
          </cell>
          <cell r="E171">
            <v>413876.41</v>
          </cell>
        </row>
        <row r="172">
          <cell r="B172" t="str">
            <v>24404</v>
          </cell>
          <cell r="C172" t="str">
            <v>1</v>
          </cell>
          <cell r="D172" t="str">
            <v>442</v>
          </cell>
          <cell r="E172">
            <v>1030803.81</v>
          </cell>
        </row>
        <row r="173">
          <cell r="B173" t="str">
            <v>24410</v>
          </cell>
          <cell r="C173" t="str">
            <v>1</v>
          </cell>
          <cell r="D173" t="str">
            <v>442</v>
          </cell>
          <cell r="E173">
            <v>847643.82</v>
          </cell>
        </row>
        <row r="174">
          <cell r="B174" t="str">
            <v>25101</v>
          </cell>
          <cell r="C174" t="str">
            <v>1</v>
          </cell>
          <cell r="D174" t="str">
            <v>442</v>
          </cell>
          <cell r="E174">
            <v>1725273.08</v>
          </cell>
        </row>
        <row r="175">
          <cell r="B175" t="str">
            <v>25116</v>
          </cell>
          <cell r="C175" t="str">
            <v>1</v>
          </cell>
          <cell r="D175" t="str">
            <v>442</v>
          </cell>
          <cell r="E175">
            <v>1505925.72</v>
          </cell>
        </row>
        <row r="176">
          <cell r="B176" t="str">
            <v>25118</v>
          </cell>
          <cell r="C176" t="str">
            <v>1</v>
          </cell>
          <cell r="D176" t="str">
            <v>442</v>
          </cell>
          <cell r="E176">
            <v>924952.34</v>
          </cell>
        </row>
        <row r="177">
          <cell r="B177" t="str">
            <v>25155</v>
          </cell>
          <cell r="C177" t="str">
            <v>1</v>
          </cell>
          <cell r="D177" t="str">
            <v>442</v>
          </cell>
          <cell r="E177">
            <v>1050841.51</v>
          </cell>
        </row>
        <row r="178">
          <cell r="B178" t="str">
            <v>25160</v>
          </cell>
          <cell r="C178" t="str">
            <v>1</v>
          </cell>
          <cell r="D178" t="str">
            <v>442</v>
          </cell>
          <cell r="E178">
            <v>1687967.5</v>
          </cell>
        </row>
        <row r="179">
          <cell r="B179" t="str">
            <v>25200</v>
          </cell>
          <cell r="C179" t="str">
            <v>1</v>
          </cell>
          <cell r="D179" t="str">
            <v>442</v>
          </cell>
          <cell r="E179">
            <v>369539.24</v>
          </cell>
        </row>
        <row r="180">
          <cell r="B180" t="str">
            <v>26056</v>
          </cell>
          <cell r="C180" t="str">
            <v>1</v>
          </cell>
          <cell r="D180" t="str">
            <v>442</v>
          </cell>
          <cell r="E180">
            <v>451061.45</v>
          </cell>
        </row>
        <row r="181">
          <cell r="B181" t="str">
            <v>26059</v>
          </cell>
          <cell r="C181" t="str">
            <v>1</v>
          </cell>
          <cell r="D181" t="str">
            <v>442</v>
          </cell>
          <cell r="E181">
            <v>863282.24</v>
          </cell>
        </row>
        <row r="182">
          <cell r="B182" t="str">
            <v>26070</v>
          </cell>
          <cell r="C182" t="str">
            <v>1</v>
          </cell>
          <cell r="D182" t="str">
            <v>442</v>
          </cell>
          <cell r="E182">
            <v>465111.46</v>
          </cell>
        </row>
        <row r="183">
          <cell r="B183" t="str">
            <v>27001</v>
          </cell>
          <cell r="C183" t="str">
            <v>1</v>
          </cell>
          <cell r="D183" t="str">
            <v>442</v>
          </cell>
          <cell r="E183">
            <v>4769196.62</v>
          </cell>
        </row>
        <row r="184">
          <cell r="B184" t="str">
            <v>27003</v>
          </cell>
          <cell r="C184" t="str">
            <v>1</v>
          </cell>
          <cell r="D184" t="str">
            <v>442</v>
          </cell>
          <cell r="E184">
            <v>35532230.189999998</v>
          </cell>
        </row>
        <row r="185">
          <cell r="B185" t="str">
            <v>27010</v>
          </cell>
          <cell r="C185" t="str">
            <v>1</v>
          </cell>
          <cell r="D185" t="str">
            <v>442</v>
          </cell>
          <cell r="E185">
            <v>40756451.850000001</v>
          </cell>
        </row>
        <row r="186">
          <cell r="B186" t="str">
            <v>27019</v>
          </cell>
          <cell r="C186" t="str">
            <v>1</v>
          </cell>
          <cell r="D186" t="str">
            <v>442</v>
          </cell>
          <cell r="E186">
            <v>918298.06</v>
          </cell>
        </row>
        <row r="187">
          <cell r="B187" t="str">
            <v>27083</v>
          </cell>
          <cell r="C187" t="str">
            <v>1</v>
          </cell>
          <cell r="D187" t="str">
            <v>442</v>
          </cell>
          <cell r="E187">
            <v>7189967.5300000003</v>
          </cell>
        </row>
        <row r="188">
          <cell r="B188" t="str">
            <v>27320</v>
          </cell>
          <cell r="C188" t="str">
            <v>1</v>
          </cell>
          <cell r="D188" t="str">
            <v>442</v>
          </cell>
          <cell r="E188">
            <v>7558414.9400000004</v>
          </cell>
        </row>
        <row r="189">
          <cell r="B189" t="str">
            <v>27343</v>
          </cell>
          <cell r="C189" t="str">
            <v>1</v>
          </cell>
          <cell r="D189" t="str">
            <v>442</v>
          </cell>
          <cell r="E189">
            <v>679215.96</v>
          </cell>
        </row>
        <row r="190">
          <cell r="B190" t="str">
            <v>27344</v>
          </cell>
          <cell r="C190" t="str">
            <v>1</v>
          </cell>
          <cell r="D190" t="str">
            <v>442</v>
          </cell>
          <cell r="E190">
            <v>2793997.45</v>
          </cell>
        </row>
        <row r="191">
          <cell r="B191" t="str">
            <v>27400</v>
          </cell>
          <cell r="C191" t="str">
            <v>1</v>
          </cell>
          <cell r="D191" t="str">
            <v>442</v>
          </cell>
          <cell r="E191">
            <v>16195026.98</v>
          </cell>
        </row>
        <row r="192">
          <cell r="B192" t="str">
            <v>27401</v>
          </cell>
          <cell r="C192" t="str">
            <v>1</v>
          </cell>
          <cell r="D192" t="str">
            <v>442</v>
          </cell>
          <cell r="E192">
            <v>9468684.6300000008</v>
          </cell>
        </row>
        <row r="193">
          <cell r="B193" t="str">
            <v>27402</v>
          </cell>
          <cell r="C193" t="str">
            <v>1</v>
          </cell>
          <cell r="D193" t="str">
            <v>442</v>
          </cell>
          <cell r="E193">
            <v>9201467.1400000006</v>
          </cell>
        </row>
        <row r="194">
          <cell r="B194" t="str">
            <v>27403</v>
          </cell>
          <cell r="C194" t="str">
            <v>1</v>
          </cell>
          <cell r="D194" t="str">
            <v>442</v>
          </cell>
          <cell r="E194">
            <v>26575527.440000001</v>
          </cell>
        </row>
        <row r="195">
          <cell r="B195" t="str">
            <v>27404</v>
          </cell>
          <cell r="C195" t="str">
            <v>1</v>
          </cell>
          <cell r="D195" t="str">
            <v>442</v>
          </cell>
          <cell r="E195">
            <v>2542372.04</v>
          </cell>
        </row>
        <row r="196">
          <cell r="B196" t="str">
            <v>27416</v>
          </cell>
          <cell r="C196" t="str">
            <v>1</v>
          </cell>
          <cell r="D196" t="str">
            <v>442</v>
          </cell>
          <cell r="E196">
            <v>6340533.4199999999</v>
          </cell>
        </row>
        <row r="197">
          <cell r="B197" t="str">
            <v>27417</v>
          </cell>
          <cell r="C197" t="str">
            <v>1</v>
          </cell>
          <cell r="D197" t="str">
            <v>442</v>
          </cell>
          <cell r="E197">
            <v>5022844.63</v>
          </cell>
        </row>
        <row r="198">
          <cell r="B198" t="str">
            <v>28010</v>
          </cell>
          <cell r="C198" t="str">
            <v>1</v>
          </cell>
          <cell r="D198" t="str">
            <v>442</v>
          </cell>
          <cell r="E198">
            <v>357119.02</v>
          </cell>
        </row>
        <row r="199">
          <cell r="B199" t="str">
            <v>28137</v>
          </cell>
          <cell r="C199" t="str">
            <v>1</v>
          </cell>
          <cell r="D199" t="str">
            <v>442</v>
          </cell>
          <cell r="E199">
            <v>552699.96</v>
          </cell>
        </row>
        <row r="200">
          <cell r="B200" t="str">
            <v>28144</v>
          </cell>
          <cell r="C200" t="str">
            <v>1</v>
          </cell>
          <cell r="D200" t="str">
            <v>442</v>
          </cell>
          <cell r="E200">
            <v>260971.72</v>
          </cell>
        </row>
        <row r="201">
          <cell r="B201" t="str">
            <v>28149</v>
          </cell>
          <cell r="C201" t="str">
            <v>1</v>
          </cell>
          <cell r="D201" t="str">
            <v>442</v>
          </cell>
          <cell r="E201">
            <v>821450.56</v>
          </cell>
        </row>
        <row r="202">
          <cell r="B202" t="str">
            <v>29011</v>
          </cell>
          <cell r="C202" t="str">
            <v>1</v>
          </cell>
          <cell r="D202" t="str">
            <v>442</v>
          </cell>
          <cell r="E202">
            <v>1710400.53</v>
          </cell>
        </row>
        <row r="203">
          <cell r="B203" t="str">
            <v>29100</v>
          </cell>
          <cell r="C203" t="str">
            <v>1</v>
          </cell>
          <cell r="D203" t="str">
            <v>442</v>
          </cell>
          <cell r="E203">
            <v>3251766.44</v>
          </cell>
        </row>
        <row r="204">
          <cell r="B204" t="str">
            <v>29101</v>
          </cell>
          <cell r="C204" t="str">
            <v>1</v>
          </cell>
          <cell r="D204" t="str">
            <v>442</v>
          </cell>
          <cell r="E204">
            <v>5244314.99</v>
          </cell>
        </row>
        <row r="205">
          <cell r="B205" t="str">
            <v>29103</v>
          </cell>
          <cell r="C205" t="str">
            <v>1</v>
          </cell>
          <cell r="D205" t="str">
            <v>442</v>
          </cell>
          <cell r="E205">
            <v>3215919.25</v>
          </cell>
        </row>
        <row r="206">
          <cell r="B206" t="str">
            <v>29311</v>
          </cell>
          <cell r="C206" t="str">
            <v>1</v>
          </cell>
          <cell r="D206" t="str">
            <v>442</v>
          </cell>
          <cell r="E206">
            <v>1231263.27</v>
          </cell>
        </row>
        <row r="207">
          <cell r="B207" t="str">
            <v>29317</v>
          </cell>
          <cell r="C207" t="str">
            <v>1</v>
          </cell>
          <cell r="D207" t="str">
            <v>442</v>
          </cell>
          <cell r="E207">
            <v>758874.62</v>
          </cell>
        </row>
        <row r="208">
          <cell r="B208" t="str">
            <v>29320</v>
          </cell>
          <cell r="C208" t="str">
            <v>1</v>
          </cell>
          <cell r="D208" t="str">
            <v>442</v>
          </cell>
          <cell r="E208">
            <v>6847225.5300000003</v>
          </cell>
        </row>
        <row r="209">
          <cell r="B209" t="str">
            <v>30002</v>
          </cell>
          <cell r="C209" t="str">
            <v>1</v>
          </cell>
          <cell r="D209" t="str">
            <v>442</v>
          </cell>
          <cell r="E209">
            <v>546214.11</v>
          </cell>
        </row>
        <row r="210">
          <cell r="B210" t="str">
            <v>30029</v>
          </cell>
          <cell r="C210" t="str">
            <v>1</v>
          </cell>
          <cell r="D210" t="str">
            <v>442</v>
          </cell>
          <cell r="E210">
            <v>316866.67</v>
          </cell>
        </row>
        <row r="211">
          <cell r="B211" t="str">
            <v>30031</v>
          </cell>
          <cell r="C211" t="str">
            <v>1</v>
          </cell>
          <cell r="D211" t="str">
            <v>442</v>
          </cell>
          <cell r="E211">
            <v>433366.74</v>
          </cell>
        </row>
        <row r="212">
          <cell r="B212" t="str">
            <v>30303</v>
          </cell>
          <cell r="C212" t="str">
            <v>1</v>
          </cell>
          <cell r="D212" t="str">
            <v>442</v>
          </cell>
          <cell r="E212">
            <v>3884004.42</v>
          </cell>
        </row>
        <row r="213">
          <cell r="B213" t="str">
            <v>31002</v>
          </cell>
          <cell r="C213" t="str">
            <v>1</v>
          </cell>
          <cell r="D213" t="str">
            <v>442</v>
          </cell>
          <cell r="E213">
            <v>12410554.439999999</v>
          </cell>
        </row>
        <row r="214">
          <cell r="B214" t="str">
            <v>31004</v>
          </cell>
          <cell r="C214" t="str">
            <v>1</v>
          </cell>
          <cell r="D214" t="str">
            <v>442</v>
          </cell>
          <cell r="E214">
            <v>8192761.7999999998</v>
          </cell>
        </row>
        <row r="215">
          <cell r="B215" t="str">
            <v>31006</v>
          </cell>
          <cell r="C215" t="str">
            <v>1</v>
          </cell>
          <cell r="D215" t="str">
            <v>442</v>
          </cell>
          <cell r="E215">
            <v>17453200.199999999</v>
          </cell>
        </row>
        <row r="216">
          <cell r="B216" t="str">
            <v>31015</v>
          </cell>
          <cell r="C216" t="str">
            <v>1</v>
          </cell>
          <cell r="D216" t="str">
            <v>442</v>
          </cell>
          <cell r="E216">
            <v>14426609.59</v>
          </cell>
        </row>
        <row r="217">
          <cell r="B217" t="str">
            <v>31016</v>
          </cell>
          <cell r="C217" t="str">
            <v>1</v>
          </cell>
          <cell r="D217" t="str">
            <v>442</v>
          </cell>
          <cell r="E217">
            <v>4827905.29</v>
          </cell>
        </row>
        <row r="218">
          <cell r="B218" t="str">
            <v>31025</v>
          </cell>
          <cell r="C218" t="str">
            <v>1</v>
          </cell>
          <cell r="D218" t="str">
            <v>442</v>
          </cell>
          <cell r="E218">
            <v>4942511.78</v>
          </cell>
        </row>
        <row r="219">
          <cell r="B219" t="str">
            <v>31063</v>
          </cell>
          <cell r="C219" t="str">
            <v>1</v>
          </cell>
          <cell r="D219" t="str">
            <v>442</v>
          </cell>
          <cell r="E219">
            <v>337351.72</v>
          </cell>
        </row>
        <row r="220">
          <cell r="B220" t="str">
            <v>31103</v>
          </cell>
          <cell r="C220" t="str">
            <v>1</v>
          </cell>
          <cell r="D220" t="str">
            <v>442</v>
          </cell>
          <cell r="E220">
            <v>7593185.0999999996</v>
          </cell>
        </row>
        <row r="221">
          <cell r="B221" t="str">
            <v>31201</v>
          </cell>
          <cell r="C221" t="str">
            <v>1</v>
          </cell>
          <cell r="D221" t="str">
            <v>442</v>
          </cell>
          <cell r="E221">
            <v>6597122.7699999996</v>
          </cell>
        </row>
        <row r="222">
          <cell r="B222" t="str">
            <v>31306</v>
          </cell>
          <cell r="C222" t="str">
            <v>1</v>
          </cell>
          <cell r="D222" t="str">
            <v>442</v>
          </cell>
          <cell r="E222">
            <v>2405065.52</v>
          </cell>
        </row>
        <row r="223">
          <cell r="B223" t="str">
            <v>31311</v>
          </cell>
          <cell r="C223" t="str">
            <v>1</v>
          </cell>
          <cell r="D223" t="str">
            <v>442</v>
          </cell>
          <cell r="E223">
            <v>1259263.18</v>
          </cell>
        </row>
        <row r="224">
          <cell r="B224" t="str">
            <v>31330</v>
          </cell>
          <cell r="C224" t="str">
            <v>1</v>
          </cell>
          <cell r="D224" t="str">
            <v>442</v>
          </cell>
          <cell r="E224">
            <v>1020290.02</v>
          </cell>
        </row>
        <row r="225">
          <cell r="B225" t="str">
            <v>31332</v>
          </cell>
          <cell r="C225" t="str">
            <v>1</v>
          </cell>
          <cell r="D225" t="str">
            <v>442</v>
          </cell>
          <cell r="E225">
            <v>961888.68</v>
          </cell>
        </row>
        <row r="226">
          <cell r="B226" t="str">
            <v>31401</v>
          </cell>
          <cell r="C226" t="str">
            <v>1</v>
          </cell>
          <cell r="D226" t="str">
            <v>442</v>
          </cell>
          <cell r="E226">
            <v>4217192.66</v>
          </cell>
        </row>
        <row r="227">
          <cell r="B227" t="str">
            <v>32081</v>
          </cell>
          <cell r="C227" t="str">
            <v>1</v>
          </cell>
          <cell r="D227" t="str">
            <v>442</v>
          </cell>
          <cell r="E227">
            <v>24302203.289999999</v>
          </cell>
        </row>
        <row r="228">
          <cell r="B228" t="str">
            <v>32123</v>
          </cell>
          <cell r="C228" t="str">
            <v>1</v>
          </cell>
          <cell r="D228" t="str">
            <v>442</v>
          </cell>
          <cell r="E228">
            <v>256572.95</v>
          </cell>
        </row>
        <row r="229">
          <cell r="B229" t="str">
            <v>32312</v>
          </cell>
          <cell r="C229" t="str">
            <v>1</v>
          </cell>
          <cell r="D229" t="str">
            <v>442</v>
          </cell>
          <cell r="E229">
            <v>139515.75</v>
          </cell>
        </row>
        <row r="230">
          <cell r="B230" t="str">
            <v>32325</v>
          </cell>
          <cell r="C230" t="str">
            <v>1</v>
          </cell>
          <cell r="D230" t="str">
            <v>442</v>
          </cell>
          <cell r="E230">
            <v>1550405.54</v>
          </cell>
        </row>
        <row r="231">
          <cell r="B231" t="str">
            <v>32326</v>
          </cell>
          <cell r="C231" t="str">
            <v>1</v>
          </cell>
          <cell r="D231" t="str">
            <v>442</v>
          </cell>
          <cell r="E231">
            <v>1813044.31</v>
          </cell>
        </row>
        <row r="232">
          <cell r="B232" t="str">
            <v>32354</v>
          </cell>
          <cell r="C232" t="str">
            <v>1</v>
          </cell>
          <cell r="D232" t="str">
            <v>442</v>
          </cell>
          <cell r="E232">
            <v>6472032.21</v>
          </cell>
        </row>
        <row r="233">
          <cell r="B233" t="str">
            <v>32356</v>
          </cell>
          <cell r="C233" t="str">
            <v>1</v>
          </cell>
          <cell r="D233" t="str">
            <v>442</v>
          </cell>
          <cell r="E233">
            <v>9245112.6799999997</v>
          </cell>
        </row>
        <row r="234">
          <cell r="B234" t="str">
            <v>32358</v>
          </cell>
          <cell r="C234" t="str">
            <v>1</v>
          </cell>
          <cell r="D234" t="str">
            <v>442</v>
          </cell>
          <cell r="E234">
            <v>605135.56999999995</v>
          </cell>
        </row>
        <row r="235">
          <cell r="B235" t="str">
            <v>32360</v>
          </cell>
          <cell r="C235" t="str">
            <v>1</v>
          </cell>
          <cell r="D235" t="str">
            <v>442</v>
          </cell>
          <cell r="E235">
            <v>3372666.65</v>
          </cell>
        </row>
        <row r="236">
          <cell r="B236" t="str">
            <v>32361</v>
          </cell>
          <cell r="C236" t="str">
            <v>1</v>
          </cell>
          <cell r="D236" t="str">
            <v>442</v>
          </cell>
          <cell r="E236">
            <v>3499388.75</v>
          </cell>
        </row>
        <row r="237">
          <cell r="B237" t="str">
            <v>32362</v>
          </cell>
          <cell r="C237" t="str">
            <v>1</v>
          </cell>
          <cell r="D237" t="str">
            <v>442</v>
          </cell>
          <cell r="E237">
            <v>586345.65</v>
          </cell>
        </row>
        <row r="238">
          <cell r="B238" t="str">
            <v>32363</v>
          </cell>
          <cell r="C238" t="str">
            <v>1</v>
          </cell>
          <cell r="D238" t="str">
            <v>442</v>
          </cell>
          <cell r="E238">
            <v>2696627.89</v>
          </cell>
        </row>
        <row r="239">
          <cell r="B239" t="str">
            <v>32414</v>
          </cell>
          <cell r="C239" t="str">
            <v>1</v>
          </cell>
          <cell r="D239" t="str">
            <v>442</v>
          </cell>
          <cell r="E239">
            <v>2395108.84</v>
          </cell>
        </row>
        <row r="240">
          <cell r="B240" t="str">
            <v>32416</v>
          </cell>
          <cell r="C240" t="str">
            <v>1</v>
          </cell>
          <cell r="D240" t="str">
            <v>442</v>
          </cell>
          <cell r="E240">
            <v>1955914.07</v>
          </cell>
        </row>
        <row r="241">
          <cell r="B241" t="str">
            <v>33030</v>
          </cell>
          <cell r="C241" t="str">
            <v>1</v>
          </cell>
          <cell r="D241" t="str">
            <v>442</v>
          </cell>
          <cell r="E241">
            <v>180373.71</v>
          </cell>
        </row>
        <row r="242">
          <cell r="B242" t="str">
            <v>33036</v>
          </cell>
          <cell r="C242" t="str">
            <v>1</v>
          </cell>
          <cell r="D242" t="str">
            <v>442</v>
          </cell>
          <cell r="E242">
            <v>1139099.82</v>
          </cell>
        </row>
        <row r="243">
          <cell r="B243" t="str">
            <v>33049</v>
          </cell>
          <cell r="C243" t="str">
            <v>1</v>
          </cell>
          <cell r="D243" t="str">
            <v>442</v>
          </cell>
          <cell r="E243">
            <v>2325962.92</v>
          </cell>
        </row>
        <row r="244">
          <cell r="B244" t="str">
            <v>33070</v>
          </cell>
          <cell r="C244" t="str">
            <v>1</v>
          </cell>
          <cell r="D244" t="str">
            <v>442</v>
          </cell>
          <cell r="E244">
            <v>998907.17</v>
          </cell>
        </row>
        <row r="245">
          <cell r="B245" t="str">
            <v>33115</v>
          </cell>
          <cell r="C245" t="str">
            <v>1</v>
          </cell>
          <cell r="D245" t="str">
            <v>442</v>
          </cell>
          <cell r="E245">
            <v>959779.6</v>
          </cell>
        </row>
        <row r="246">
          <cell r="B246" t="str">
            <v>33183</v>
          </cell>
          <cell r="C246" t="str">
            <v>1</v>
          </cell>
          <cell r="D246" t="str">
            <v>442</v>
          </cell>
          <cell r="E246">
            <v>374534.31</v>
          </cell>
        </row>
        <row r="247">
          <cell r="B247" t="str">
            <v>33202</v>
          </cell>
          <cell r="C247" t="str">
            <v>1</v>
          </cell>
          <cell r="D247" t="str">
            <v>442</v>
          </cell>
          <cell r="E247">
            <v>246243.28</v>
          </cell>
        </row>
        <row r="248">
          <cell r="B248" t="str">
            <v>33205</v>
          </cell>
          <cell r="C248" t="str">
            <v>1</v>
          </cell>
          <cell r="D248" t="str">
            <v>442</v>
          </cell>
          <cell r="E248">
            <v>169026.39</v>
          </cell>
        </row>
        <row r="249">
          <cell r="B249" t="str">
            <v>33206</v>
          </cell>
          <cell r="C249" t="str">
            <v>1</v>
          </cell>
          <cell r="D249" t="str">
            <v>442</v>
          </cell>
          <cell r="E249">
            <v>503200.57</v>
          </cell>
        </row>
        <row r="250">
          <cell r="B250" t="str">
            <v>33207</v>
          </cell>
          <cell r="C250" t="str">
            <v>1</v>
          </cell>
          <cell r="D250" t="str">
            <v>442</v>
          </cell>
          <cell r="E250">
            <v>19941.32</v>
          </cell>
        </row>
        <row r="251">
          <cell r="B251" t="str">
            <v>33211</v>
          </cell>
          <cell r="C251" t="str">
            <v>1</v>
          </cell>
          <cell r="D251" t="str">
            <v>442</v>
          </cell>
          <cell r="E251">
            <v>176918.47</v>
          </cell>
        </row>
        <row r="252">
          <cell r="B252" t="str">
            <v>33212</v>
          </cell>
          <cell r="C252" t="str">
            <v>1</v>
          </cell>
          <cell r="D252" t="str">
            <v>442</v>
          </cell>
          <cell r="E252">
            <v>598004.01</v>
          </cell>
        </row>
        <row r="253">
          <cell r="B253" t="str">
            <v>34002</v>
          </cell>
          <cell r="C253" t="str">
            <v>1</v>
          </cell>
          <cell r="D253" t="str">
            <v>442</v>
          </cell>
          <cell r="E253">
            <v>6122068.9199999999</v>
          </cell>
        </row>
        <row r="254">
          <cell r="B254" t="str">
            <v>34003</v>
          </cell>
          <cell r="C254" t="str">
            <v>1</v>
          </cell>
          <cell r="D254" t="str">
            <v>442</v>
          </cell>
          <cell r="E254">
            <v>16528538.43</v>
          </cell>
        </row>
        <row r="255">
          <cell r="B255" t="str">
            <v>34033</v>
          </cell>
          <cell r="C255" t="str">
            <v>1</v>
          </cell>
          <cell r="D255" t="str">
            <v>442</v>
          </cell>
          <cell r="E255">
            <v>7953220.1100000003</v>
          </cell>
        </row>
        <row r="256">
          <cell r="B256" t="str">
            <v>34111</v>
          </cell>
          <cell r="C256" t="str">
            <v>1</v>
          </cell>
          <cell r="D256" t="str">
            <v>442</v>
          </cell>
          <cell r="E256">
            <v>5255919.7</v>
          </cell>
        </row>
        <row r="257">
          <cell r="B257" t="str">
            <v>34307</v>
          </cell>
          <cell r="C257" t="str">
            <v>1</v>
          </cell>
          <cell r="D257" t="str">
            <v>442</v>
          </cell>
          <cell r="E257">
            <v>949496.09</v>
          </cell>
        </row>
        <row r="258">
          <cell r="B258" t="str">
            <v>34324</v>
          </cell>
          <cell r="C258" t="str">
            <v>1</v>
          </cell>
          <cell r="D258" t="str">
            <v>442</v>
          </cell>
          <cell r="E258">
            <v>2245776.4300000002</v>
          </cell>
        </row>
        <row r="259">
          <cell r="B259" t="str">
            <v>34401</v>
          </cell>
          <cell r="C259" t="str">
            <v>1</v>
          </cell>
          <cell r="D259" t="str">
            <v>442</v>
          </cell>
          <cell r="E259">
            <v>4478234.32</v>
          </cell>
        </row>
        <row r="260">
          <cell r="B260" t="str">
            <v>34402</v>
          </cell>
          <cell r="C260" t="str">
            <v>1</v>
          </cell>
          <cell r="D260" t="str">
            <v>442</v>
          </cell>
          <cell r="E260">
            <v>1232398.79</v>
          </cell>
        </row>
        <row r="261">
          <cell r="B261" t="str">
            <v>35200</v>
          </cell>
          <cell r="C261" t="str">
            <v>1</v>
          </cell>
          <cell r="D261" t="str">
            <v>442</v>
          </cell>
          <cell r="E261">
            <v>864018.68</v>
          </cell>
        </row>
        <row r="262">
          <cell r="B262" t="str">
            <v>36101</v>
          </cell>
          <cell r="C262" t="str">
            <v>1</v>
          </cell>
          <cell r="D262" t="str">
            <v>442</v>
          </cell>
          <cell r="E262">
            <v>205743.77</v>
          </cell>
        </row>
        <row r="263">
          <cell r="B263" t="str">
            <v>36140</v>
          </cell>
          <cell r="C263" t="str">
            <v>1</v>
          </cell>
          <cell r="D263" t="str">
            <v>442</v>
          </cell>
          <cell r="E263">
            <v>7558023.8200000003</v>
          </cell>
        </row>
        <row r="264">
          <cell r="B264" t="str">
            <v>36250</v>
          </cell>
          <cell r="C264" t="str">
            <v>1</v>
          </cell>
          <cell r="D264" t="str">
            <v>442</v>
          </cell>
          <cell r="E264">
            <v>2532153.77</v>
          </cell>
        </row>
        <row r="265">
          <cell r="B265" t="str">
            <v>36300</v>
          </cell>
          <cell r="C265" t="str">
            <v>1</v>
          </cell>
          <cell r="D265" t="str">
            <v>442</v>
          </cell>
          <cell r="E265">
            <v>173710.59</v>
          </cell>
        </row>
        <row r="266">
          <cell r="B266" t="str">
            <v>36400</v>
          </cell>
          <cell r="C266" t="str">
            <v>1</v>
          </cell>
          <cell r="D266" t="str">
            <v>442</v>
          </cell>
          <cell r="E266">
            <v>892333.67</v>
          </cell>
        </row>
        <row r="267">
          <cell r="B267" t="str">
            <v>36401</v>
          </cell>
          <cell r="C267" t="str">
            <v>1</v>
          </cell>
          <cell r="D267" t="str">
            <v>442</v>
          </cell>
          <cell r="E267">
            <v>650750.26</v>
          </cell>
        </row>
        <row r="268">
          <cell r="B268" t="str">
            <v>36402</v>
          </cell>
          <cell r="C268" t="str">
            <v>1</v>
          </cell>
          <cell r="D268" t="str">
            <v>442</v>
          </cell>
          <cell r="E268">
            <v>1026640.15</v>
          </cell>
        </row>
        <row r="269">
          <cell r="B269" t="str">
            <v>37501</v>
          </cell>
          <cell r="C269" t="str">
            <v>1</v>
          </cell>
          <cell r="D269" t="str">
            <v>442</v>
          </cell>
          <cell r="E269">
            <v>6690200.2300000004</v>
          </cell>
        </row>
        <row r="270">
          <cell r="B270" t="str">
            <v>37502</v>
          </cell>
          <cell r="C270" t="str">
            <v>1</v>
          </cell>
          <cell r="D270" t="str">
            <v>442</v>
          </cell>
          <cell r="E270">
            <v>6033797.9100000001</v>
          </cell>
        </row>
        <row r="271">
          <cell r="B271" t="str">
            <v>37503</v>
          </cell>
          <cell r="C271" t="str">
            <v>1</v>
          </cell>
          <cell r="D271" t="str">
            <v>442</v>
          </cell>
          <cell r="E271">
            <v>2802967.52</v>
          </cell>
        </row>
        <row r="272">
          <cell r="B272" t="str">
            <v>37504</v>
          </cell>
          <cell r="C272" t="str">
            <v>1</v>
          </cell>
          <cell r="D272" t="str">
            <v>442</v>
          </cell>
          <cell r="E272">
            <v>2071301.97</v>
          </cell>
        </row>
        <row r="273">
          <cell r="B273" t="str">
            <v>37505</v>
          </cell>
          <cell r="C273" t="str">
            <v>1</v>
          </cell>
          <cell r="D273" t="str">
            <v>442</v>
          </cell>
          <cell r="E273">
            <v>1747056.69</v>
          </cell>
        </row>
        <row r="274">
          <cell r="B274" t="str">
            <v>37506</v>
          </cell>
          <cell r="C274" t="str">
            <v>1</v>
          </cell>
          <cell r="D274" t="str">
            <v>442</v>
          </cell>
          <cell r="E274">
            <v>2265814.69</v>
          </cell>
        </row>
        <row r="275">
          <cell r="B275" t="str">
            <v>37507</v>
          </cell>
          <cell r="C275" t="str">
            <v>1</v>
          </cell>
          <cell r="D275" t="str">
            <v>442</v>
          </cell>
          <cell r="E275">
            <v>1123678.45</v>
          </cell>
        </row>
        <row r="276">
          <cell r="B276" t="str">
            <v>37903</v>
          </cell>
          <cell r="C276" t="str">
            <v>1</v>
          </cell>
          <cell r="D276" t="str">
            <v>442</v>
          </cell>
          <cell r="E276">
            <v>35431.32</v>
          </cell>
        </row>
        <row r="277">
          <cell r="B277" t="str">
            <v>38126</v>
          </cell>
          <cell r="C277" t="str">
            <v>1</v>
          </cell>
          <cell r="D277" t="str">
            <v>442</v>
          </cell>
          <cell r="E277">
            <v>714323</v>
          </cell>
        </row>
        <row r="278">
          <cell r="B278" t="str">
            <v>38264</v>
          </cell>
          <cell r="C278" t="str">
            <v>1</v>
          </cell>
          <cell r="D278" t="str">
            <v>442</v>
          </cell>
          <cell r="E278">
            <v>62630.35</v>
          </cell>
        </row>
        <row r="279">
          <cell r="B279" t="str">
            <v>38265</v>
          </cell>
          <cell r="C279" t="str">
            <v>1</v>
          </cell>
          <cell r="D279" t="str">
            <v>442</v>
          </cell>
          <cell r="E279">
            <v>336104.59</v>
          </cell>
        </row>
        <row r="280">
          <cell r="B280" t="str">
            <v>38267</v>
          </cell>
          <cell r="C280" t="str">
            <v>1</v>
          </cell>
          <cell r="D280" t="str">
            <v>442</v>
          </cell>
          <cell r="E280">
            <v>1976564.54</v>
          </cell>
        </row>
        <row r="281">
          <cell r="B281" t="str">
            <v>38300</v>
          </cell>
          <cell r="C281" t="str">
            <v>1</v>
          </cell>
          <cell r="D281" t="str">
            <v>442</v>
          </cell>
          <cell r="E281">
            <v>870797.26</v>
          </cell>
        </row>
        <row r="282">
          <cell r="B282" t="str">
            <v>38301</v>
          </cell>
          <cell r="C282" t="str">
            <v>1</v>
          </cell>
          <cell r="D282" t="str">
            <v>442</v>
          </cell>
          <cell r="E282">
            <v>333584.19</v>
          </cell>
        </row>
        <row r="283">
          <cell r="B283" t="str">
            <v>38302</v>
          </cell>
          <cell r="C283" t="str">
            <v>1</v>
          </cell>
          <cell r="D283" t="str">
            <v>442</v>
          </cell>
          <cell r="E283">
            <v>797434.64</v>
          </cell>
        </row>
        <row r="284">
          <cell r="B284" t="str">
            <v>38304</v>
          </cell>
          <cell r="C284" t="str">
            <v>1</v>
          </cell>
          <cell r="D284" t="str">
            <v>442</v>
          </cell>
          <cell r="E284">
            <v>186177.99</v>
          </cell>
        </row>
        <row r="285">
          <cell r="B285" t="str">
            <v>38306</v>
          </cell>
          <cell r="C285" t="str">
            <v>1</v>
          </cell>
          <cell r="D285" t="str">
            <v>442</v>
          </cell>
          <cell r="E285">
            <v>989603.62</v>
          </cell>
        </row>
        <row r="286">
          <cell r="B286" t="str">
            <v>38308</v>
          </cell>
          <cell r="C286" t="str">
            <v>1</v>
          </cell>
          <cell r="D286" t="str">
            <v>442</v>
          </cell>
          <cell r="E286">
            <v>587111.77</v>
          </cell>
        </row>
        <row r="287">
          <cell r="B287" t="str">
            <v>38320</v>
          </cell>
          <cell r="C287" t="str">
            <v>1</v>
          </cell>
          <cell r="D287" t="str">
            <v>442</v>
          </cell>
          <cell r="E287">
            <v>476596.35</v>
          </cell>
        </row>
        <row r="288">
          <cell r="B288" t="str">
            <v>38322</v>
          </cell>
          <cell r="C288" t="str">
            <v>1</v>
          </cell>
          <cell r="D288" t="str">
            <v>442</v>
          </cell>
          <cell r="E288">
            <v>617763.19999999995</v>
          </cell>
        </row>
        <row r="289">
          <cell r="B289" t="str">
            <v>38324</v>
          </cell>
          <cell r="C289" t="str">
            <v>1</v>
          </cell>
          <cell r="D289" t="str">
            <v>442</v>
          </cell>
          <cell r="E289">
            <v>173472.93</v>
          </cell>
        </row>
        <row r="290">
          <cell r="B290" t="str">
            <v>39002</v>
          </cell>
          <cell r="C290" t="str">
            <v>1</v>
          </cell>
          <cell r="D290" t="str">
            <v>442</v>
          </cell>
          <cell r="E290">
            <v>3422599.35</v>
          </cell>
        </row>
        <row r="291">
          <cell r="B291" t="str">
            <v>39003</v>
          </cell>
          <cell r="C291" t="str">
            <v>1</v>
          </cell>
          <cell r="D291" t="str">
            <v>442</v>
          </cell>
          <cell r="E291">
            <v>1434792.69</v>
          </cell>
        </row>
        <row r="292">
          <cell r="B292" t="str">
            <v>39007</v>
          </cell>
          <cell r="C292" t="str">
            <v>1</v>
          </cell>
          <cell r="D292" t="str">
            <v>442</v>
          </cell>
          <cell r="E292">
            <v>15849427.960000001</v>
          </cell>
        </row>
        <row r="293">
          <cell r="B293" t="str">
            <v>39090</v>
          </cell>
          <cell r="C293" t="str">
            <v>1</v>
          </cell>
          <cell r="D293" t="str">
            <v>442</v>
          </cell>
          <cell r="E293">
            <v>3880029.4</v>
          </cell>
        </row>
        <row r="294">
          <cell r="B294" t="str">
            <v>39119</v>
          </cell>
          <cell r="C294" t="str">
            <v>1</v>
          </cell>
          <cell r="D294" t="str">
            <v>442</v>
          </cell>
          <cell r="E294">
            <v>4854319.4400000004</v>
          </cell>
        </row>
        <row r="295">
          <cell r="B295" t="str">
            <v>39120</v>
          </cell>
          <cell r="C295" t="str">
            <v>1</v>
          </cell>
          <cell r="D295" t="str">
            <v>442</v>
          </cell>
          <cell r="E295">
            <v>1864059.59</v>
          </cell>
        </row>
        <row r="296">
          <cell r="B296" t="str">
            <v>39200</v>
          </cell>
          <cell r="C296" t="str">
            <v>1</v>
          </cell>
          <cell r="D296" t="str">
            <v>442</v>
          </cell>
          <cell r="E296">
            <v>6471266.6299999999</v>
          </cell>
        </row>
        <row r="297">
          <cell r="B297" t="str">
            <v>39201</v>
          </cell>
          <cell r="C297" t="str">
            <v>1</v>
          </cell>
          <cell r="D297" t="str">
            <v>442</v>
          </cell>
          <cell r="E297">
            <v>10573461.039999999</v>
          </cell>
        </row>
        <row r="298">
          <cell r="B298" t="str">
            <v>39202</v>
          </cell>
          <cell r="C298" t="str">
            <v>1</v>
          </cell>
          <cell r="D298" t="str">
            <v>442</v>
          </cell>
          <cell r="E298">
            <v>6429438.3700000001</v>
          </cell>
        </row>
        <row r="299">
          <cell r="B299" t="str">
            <v>39203</v>
          </cell>
          <cell r="C299" t="str">
            <v>1</v>
          </cell>
          <cell r="D299" t="str">
            <v>442</v>
          </cell>
          <cell r="E299">
            <v>1564638.83</v>
          </cell>
        </row>
        <row r="300">
          <cell r="B300" t="str">
            <v>39204</v>
          </cell>
          <cell r="C300" t="str">
            <v>1</v>
          </cell>
          <cell r="D300" t="str">
            <v>442</v>
          </cell>
          <cell r="E300">
            <v>1547245.2</v>
          </cell>
        </row>
        <row r="301">
          <cell r="B301" t="str">
            <v>39205</v>
          </cell>
          <cell r="C301" t="str">
            <v>1</v>
          </cell>
          <cell r="D301" t="str">
            <v>442</v>
          </cell>
          <cell r="E301">
            <v>3096679.27</v>
          </cell>
        </row>
        <row r="302">
          <cell r="B302" t="str">
            <v>39207</v>
          </cell>
          <cell r="C302" t="str">
            <v>1</v>
          </cell>
          <cell r="D302" t="str">
            <v>442</v>
          </cell>
          <cell r="E302">
            <v>3389973.46</v>
          </cell>
        </row>
        <row r="303">
          <cell r="B303" t="str">
            <v>39208</v>
          </cell>
          <cell r="C303" t="str">
            <v>1</v>
          </cell>
          <cell r="D303" t="str">
            <v>442</v>
          </cell>
          <cell r="E303">
            <v>6473668.6600000001</v>
          </cell>
        </row>
        <row r="304">
          <cell r="B304" t="str">
            <v>39209</v>
          </cell>
          <cell r="C304" t="str">
            <v>1</v>
          </cell>
          <cell r="D304" t="str">
            <v>442</v>
          </cell>
          <cell r="E304">
            <v>2665856.75</v>
          </cell>
        </row>
      </sheetData>
      <sheetData sheetId="6">
        <row r="4">
          <cell r="B4" t="str">
            <v>State Total</v>
          </cell>
          <cell r="C4">
            <v>1051082.9170000006</v>
          </cell>
          <cell r="D4">
            <v>1032553.5770000003</v>
          </cell>
          <cell r="E4">
            <v>18529.340000000004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51168.460000000006</v>
          </cell>
          <cell r="D6">
            <v>50241.770000000004</v>
          </cell>
          <cell r="E6">
            <v>926.68999999999994</v>
          </cell>
        </row>
        <row r="7">
          <cell r="A7" t="str">
            <v>32081</v>
          </cell>
          <cell r="B7" t="str">
            <v>Spokane</v>
          </cell>
          <cell r="C7">
            <v>30134.407999999996</v>
          </cell>
          <cell r="D7">
            <v>29549.737999999998</v>
          </cell>
          <cell r="E7">
            <v>584.67000000000007</v>
          </cell>
        </row>
        <row r="8">
          <cell r="A8" t="str">
            <v>27010</v>
          </cell>
          <cell r="B8" t="str">
            <v>Tacoma</v>
          </cell>
          <cell r="C8">
            <v>28876.834000000003</v>
          </cell>
          <cell r="D8">
            <v>28322.884000000002</v>
          </cell>
          <cell r="E8">
            <v>553.94999999999993</v>
          </cell>
        </row>
        <row r="9">
          <cell r="A9" t="str">
            <v>17415</v>
          </cell>
          <cell r="B9" t="str">
            <v>Kent</v>
          </cell>
          <cell r="C9">
            <v>27164.339999999997</v>
          </cell>
          <cell r="D9">
            <v>26810.569999999996</v>
          </cell>
          <cell r="E9">
            <v>353.77000000000004</v>
          </cell>
        </row>
        <row r="10">
          <cell r="A10" t="str">
            <v>06114</v>
          </cell>
          <cell r="B10" t="str">
            <v>Evergreen (Clark)</v>
          </cell>
          <cell r="C10">
            <v>26677.230000000003</v>
          </cell>
          <cell r="D10">
            <v>26438.670000000002</v>
          </cell>
          <cell r="E10">
            <v>238.56</v>
          </cell>
        </row>
        <row r="11">
          <cell r="A11" t="str">
            <v>17414</v>
          </cell>
          <cell r="B11" t="str">
            <v>Lake Washington</v>
          </cell>
          <cell r="C11">
            <v>26275.39</v>
          </cell>
          <cell r="D11">
            <v>25771.95</v>
          </cell>
          <cell r="E11">
            <v>503.44</v>
          </cell>
        </row>
        <row r="12">
          <cell r="A12" t="str">
            <v>06037</v>
          </cell>
          <cell r="B12" t="str">
            <v>Vancouver</v>
          </cell>
          <cell r="C12">
            <v>22976.849999999995</v>
          </cell>
          <cell r="D12">
            <v>22738.299999999996</v>
          </cell>
          <cell r="E12">
            <v>238.55</v>
          </cell>
        </row>
        <row r="13">
          <cell r="A13" t="str">
            <v>17210</v>
          </cell>
          <cell r="B13" t="str">
            <v>Federal Way</v>
          </cell>
          <cell r="C13">
            <v>21950.459999999995</v>
          </cell>
          <cell r="D13">
            <v>21563.569999999996</v>
          </cell>
          <cell r="E13">
            <v>386.89</v>
          </cell>
        </row>
        <row r="14">
          <cell r="A14" t="str">
            <v>27003</v>
          </cell>
          <cell r="B14" t="str">
            <v>Puyallup</v>
          </cell>
          <cell r="C14">
            <v>21883.050000000003</v>
          </cell>
          <cell r="D14">
            <v>21513.600000000002</v>
          </cell>
          <cell r="E14">
            <v>369.45</v>
          </cell>
        </row>
        <row r="15">
          <cell r="A15" t="str">
            <v>17417</v>
          </cell>
          <cell r="B15" t="str">
            <v>Northshore</v>
          </cell>
          <cell r="C15">
            <v>20244.829999999994</v>
          </cell>
          <cell r="D15">
            <v>19909.349999999995</v>
          </cell>
          <cell r="E15">
            <v>335.47999999999996</v>
          </cell>
        </row>
        <row r="16">
          <cell r="A16" t="str">
            <v>31015</v>
          </cell>
          <cell r="B16" t="str">
            <v>Edmonds</v>
          </cell>
          <cell r="C16">
            <v>20099.189999999995</v>
          </cell>
          <cell r="D16">
            <v>19690.189999999995</v>
          </cell>
          <cell r="E16">
            <v>409</v>
          </cell>
        </row>
        <row r="17">
          <cell r="A17">
            <v>11</v>
          </cell>
        </row>
        <row r="18">
          <cell r="A18" t="str">
            <v>10,000-19,999</v>
          </cell>
        </row>
        <row r="19">
          <cell r="A19" t="str">
            <v>17401</v>
          </cell>
          <cell r="B19" t="str">
            <v>Highline</v>
          </cell>
          <cell r="C19">
            <v>19478.130000000005</v>
          </cell>
          <cell r="D19">
            <v>19111.240000000005</v>
          </cell>
          <cell r="E19">
            <v>366.89</v>
          </cell>
        </row>
        <row r="20">
          <cell r="A20" t="str">
            <v>17405</v>
          </cell>
          <cell r="B20" t="str">
            <v>Bellevue</v>
          </cell>
          <cell r="C20">
            <v>19007.999999999996</v>
          </cell>
          <cell r="D20">
            <v>18704.109999999997</v>
          </cell>
          <cell r="E20">
            <v>303.89</v>
          </cell>
        </row>
        <row r="21">
          <cell r="A21" t="str">
            <v>31002</v>
          </cell>
          <cell r="B21" t="str">
            <v>Everett</v>
          </cell>
          <cell r="C21">
            <v>18951.310000000001</v>
          </cell>
          <cell r="D21">
            <v>18685.310000000001</v>
          </cell>
          <cell r="E21">
            <v>266</v>
          </cell>
        </row>
        <row r="22">
          <cell r="A22" t="str">
            <v>17411</v>
          </cell>
          <cell r="B22" t="str">
            <v>Issaquah</v>
          </cell>
          <cell r="C22">
            <v>18733.82</v>
          </cell>
          <cell r="D22">
            <v>18330.43</v>
          </cell>
          <cell r="E22">
            <v>403.39000000000004</v>
          </cell>
        </row>
        <row r="23">
          <cell r="A23" t="str">
            <v>27403</v>
          </cell>
          <cell r="B23" t="str">
            <v>Bethel</v>
          </cell>
          <cell r="C23">
            <v>18272.570000000003</v>
          </cell>
          <cell r="D23">
            <v>17967.340000000004</v>
          </cell>
          <cell r="E23">
            <v>305.23</v>
          </cell>
        </row>
        <row r="24">
          <cell r="A24" t="str">
            <v>03017</v>
          </cell>
          <cell r="B24" t="str">
            <v>Kennewick</v>
          </cell>
          <cell r="C24">
            <v>17495.776999999998</v>
          </cell>
          <cell r="D24">
            <v>17198.526999999998</v>
          </cell>
          <cell r="E24">
            <v>297.25</v>
          </cell>
        </row>
        <row r="25">
          <cell r="A25" t="str">
            <v>11001</v>
          </cell>
          <cell r="B25" t="str">
            <v>Pasco</v>
          </cell>
          <cell r="C25">
            <v>16779.701999999997</v>
          </cell>
          <cell r="D25">
            <v>16542.261999999999</v>
          </cell>
          <cell r="E25">
            <v>237.44</v>
          </cell>
        </row>
        <row r="26">
          <cell r="A26" t="str">
            <v>39007</v>
          </cell>
          <cell r="B26" t="str">
            <v>Yakima</v>
          </cell>
          <cell r="C26">
            <v>16363.1</v>
          </cell>
          <cell r="D26">
            <v>15978.300000000001</v>
          </cell>
          <cell r="E26">
            <v>384.79999999999995</v>
          </cell>
        </row>
        <row r="27">
          <cell r="A27" t="str">
            <v>17408</v>
          </cell>
          <cell r="B27" t="str">
            <v>Auburn</v>
          </cell>
          <cell r="C27">
            <v>15310.84</v>
          </cell>
          <cell r="D27">
            <v>15020.17</v>
          </cell>
          <cell r="E27">
            <v>290.67</v>
          </cell>
        </row>
        <row r="28">
          <cell r="A28" t="str">
            <v>17403</v>
          </cell>
          <cell r="B28" t="str">
            <v>Renton</v>
          </cell>
          <cell r="C28">
            <v>15308.200000000003</v>
          </cell>
          <cell r="D28">
            <v>14980.200000000003</v>
          </cell>
          <cell r="E28">
            <v>328</v>
          </cell>
        </row>
        <row r="29">
          <cell r="A29" t="str">
            <v>31006</v>
          </cell>
          <cell r="B29" t="str">
            <v>Mukilteo</v>
          </cell>
          <cell r="C29">
            <v>15082.210000000003</v>
          </cell>
          <cell r="D29">
            <v>14820.100000000002</v>
          </cell>
          <cell r="E29">
            <v>262.11</v>
          </cell>
        </row>
        <row r="30">
          <cell r="A30" t="str">
            <v>34003</v>
          </cell>
          <cell r="B30" t="str">
            <v>North Thurston</v>
          </cell>
          <cell r="C30">
            <v>14446.599999999999</v>
          </cell>
          <cell r="D30">
            <v>14134.039999999999</v>
          </cell>
          <cell r="E30">
            <v>312.56</v>
          </cell>
        </row>
        <row r="31">
          <cell r="A31" t="str">
            <v>32356</v>
          </cell>
          <cell r="B31" t="str">
            <v>Central Valley</v>
          </cell>
          <cell r="C31">
            <v>13020.608</v>
          </cell>
          <cell r="D31">
            <v>12762.718000000001</v>
          </cell>
          <cell r="E31">
            <v>257.89</v>
          </cell>
        </row>
        <row r="32">
          <cell r="A32" t="str">
            <v>06119</v>
          </cell>
          <cell r="B32" t="str">
            <v>Battle Ground</v>
          </cell>
          <cell r="C32">
            <v>12944.11</v>
          </cell>
          <cell r="D32">
            <v>12816.34</v>
          </cell>
          <cell r="E32">
            <v>127.77</v>
          </cell>
        </row>
        <row r="33">
          <cell r="A33" t="str">
            <v>27400</v>
          </cell>
          <cell r="B33" t="str">
            <v>Clover Park</v>
          </cell>
          <cell r="C33">
            <v>12264.29</v>
          </cell>
          <cell r="D33">
            <v>11815.35</v>
          </cell>
          <cell r="E33">
            <v>448.94000000000005</v>
          </cell>
        </row>
        <row r="34">
          <cell r="A34" t="str">
            <v>03400</v>
          </cell>
          <cell r="B34" t="str">
            <v>Richland</v>
          </cell>
          <cell r="C34">
            <v>12060.720000000001</v>
          </cell>
          <cell r="D34">
            <v>11824.650000000001</v>
          </cell>
          <cell r="E34">
            <v>236.07000000000002</v>
          </cell>
        </row>
        <row r="35">
          <cell r="A35" t="str">
            <v>31025</v>
          </cell>
          <cell r="B35" t="str">
            <v>Marysville</v>
          </cell>
          <cell r="C35">
            <v>10960.680000000002</v>
          </cell>
          <cell r="D35">
            <v>10764.240000000002</v>
          </cell>
          <cell r="E35">
            <v>196.44</v>
          </cell>
        </row>
        <row r="36">
          <cell r="A36" t="str">
            <v>37501</v>
          </cell>
          <cell r="B36" t="str">
            <v>Bellingham</v>
          </cell>
          <cell r="C36">
            <v>10847.970000000001</v>
          </cell>
          <cell r="D36">
            <v>10665.300000000001</v>
          </cell>
          <cell r="E36">
            <v>182.67000000000002</v>
          </cell>
        </row>
        <row r="37">
          <cell r="A37" t="str">
            <v>18401</v>
          </cell>
          <cell r="B37" t="str">
            <v>Central Kitsap</v>
          </cell>
          <cell r="C37">
            <v>10803.140000000003</v>
          </cell>
          <cell r="D37">
            <v>10545.360000000002</v>
          </cell>
          <cell r="E37">
            <v>257.77999999999997</v>
          </cell>
        </row>
        <row r="38">
          <cell r="A38">
            <v>19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9805.06</v>
          </cell>
          <cell r="D40">
            <v>9690.5</v>
          </cell>
          <cell r="E40">
            <v>114.56</v>
          </cell>
        </row>
        <row r="41">
          <cell r="A41" t="str">
            <v>32354</v>
          </cell>
          <cell r="B41" t="str">
            <v>Mead</v>
          </cell>
          <cell r="C41">
            <v>9585.0879999999997</v>
          </cell>
          <cell r="D41">
            <v>9480.3079999999991</v>
          </cell>
          <cell r="E41">
            <v>104.78</v>
          </cell>
        </row>
        <row r="42">
          <cell r="A42" t="str">
            <v>34111</v>
          </cell>
          <cell r="B42" t="str">
            <v>Olympia</v>
          </cell>
          <cell r="C42">
            <v>9404.61</v>
          </cell>
          <cell r="D42">
            <v>9204.51</v>
          </cell>
          <cell r="E42">
            <v>200.1</v>
          </cell>
        </row>
        <row r="43">
          <cell r="A43" t="str">
            <v>18402</v>
          </cell>
          <cell r="B43" t="str">
            <v>South Kitsap</v>
          </cell>
          <cell r="C43">
            <v>9382.9599999999991</v>
          </cell>
          <cell r="D43">
            <v>9155.73</v>
          </cell>
          <cell r="E43">
            <v>227.23000000000002</v>
          </cell>
        </row>
        <row r="44">
          <cell r="A44" t="str">
            <v>17412</v>
          </cell>
          <cell r="B44" t="str">
            <v>Shoreline</v>
          </cell>
          <cell r="C44">
            <v>8979.2800000000007</v>
          </cell>
          <cell r="D44">
            <v>8822.36</v>
          </cell>
          <cell r="E44">
            <v>156.92000000000002</v>
          </cell>
        </row>
        <row r="45">
          <cell r="A45" t="str">
            <v>27320</v>
          </cell>
          <cell r="B45" t="str">
            <v>Sumner</v>
          </cell>
          <cell r="C45">
            <v>8694.9599999999991</v>
          </cell>
          <cell r="D45">
            <v>8585.2999999999993</v>
          </cell>
          <cell r="E45">
            <v>109.66</v>
          </cell>
        </row>
        <row r="46">
          <cell r="A46" t="str">
            <v>27401</v>
          </cell>
          <cell r="B46" t="str">
            <v>Peninsula</v>
          </cell>
          <cell r="C46">
            <v>8663.81</v>
          </cell>
          <cell r="D46">
            <v>8482.14</v>
          </cell>
          <cell r="E46">
            <v>181.67</v>
          </cell>
        </row>
        <row r="47">
          <cell r="A47" t="str">
            <v>13161</v>
          </cell>
          <cell r="B47" t="str">
            <v>Moses Lake</v>
          </cell>
          <cell r="C47">
            <v>8257.15</v>
          </cell>
          <cell r="D47">
            <v>8095.04</v>
          </cell>
          <cell r="E47">
            <v>162.11000000000001</v>
          </cell>
        </row>
        <row r="48">
          <cell r="A48" t="str">
            <v>31004</v>
          </cell>
          <cell r="B48" t="str">
            <v>Lake Stevens</v>
          </cell>
          <cell r="C48">
            <v>8062.2300000000005</v>
          </cell>
          <cell r="D48">
            <v>7904.67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7941.2100000000009</v>
          </cell>
          <cell r="D49">
            <v>7822.7400000000007</v>
          </cell>
          <cell r="E49">
            <v>118.47</v>
          </cell>
        </row>
        <row r="50">
          <cell r="A50" t="str">
            <v>17409</v>
          </cell>
          <cell r="B50" t="str">
            <v>Tahoma</v>
          </cell>
          <cell r="C50">
            <v>7734.8499999999995</v>
          </cell>
          <cell r="D50">
            <v>7626.62</v>
          </cell>
          <cell r="E50">
            <v>108.23</v>
          </cell>
        </row>
        <row r="51">
          <cell r="A51" t="str">
            <v>27402</v>
          </cell>
          <cell r="B51" t="str">
            <v>Franklin Pierce</v>
          </cell>
          <cell r="C51">
            <v>7658.7100000000009</v>
          </cell>
          <cell r="D51">
            <v>7515.2600000000011</v>
          </cell>
          <cell r="E51">
            <v>143.44999999999999</v>
          </cell>
        </row>
        <row r="52">
          <cell r="A52" t="str">
            <v>31103</v>
          </cell>
          <cell r="B52" t="str">
            <v>Monroe</v>
          </cell>
          <cell r="C52">
            <v>6896.9999999999991</v>
          </cell>
          <cell r="D52">
            <v>6815.5499999999993</v>
          </cell>
          <cell r="E52">
            <v>81.45</v>
          </cell>
        </row>
        <row r="53">
          <cell r="A53" t="str">
            <v>29320</v>
          </cell>
          <cell r="B53" t="str">
            <v>Mt Vernon</v>
          </cell>
          <cell r="C53">
            <v>6759.7799999999988</v>
          </cell>
          <cell r="D53">
            <v>6643.329999999999</v>
          </cell>
          <cell r="E53">
            <v>116.45</v>
          </cell>
        </row>
        <row r="54">
          <cell r="A54" t="str">
            <v>39201</v>
          </cell>
          <cell r="B54" t="str">
            <v>Sunnyside</v>
          </cell>
          <cell r="C54">
            <v>6670.6670000000004</v>
          </cell>
          <cell r="D54">
            <v>6558.5570000000007</v>
          </cell>
          <cell r="E54">
            <v>112.11</v>
          </cell>
        </row>
        <row r="55">
          <cell r="A55" t="str">
            <v>34033</v>
          </cell>
          <cell r="B55" t="str">
            <v>Tumwater</v>
          </cell>
          <cell r="C55">
            <v>6634.1600000000008</v>
          </cell>
          <cell r="D55">
            <v>6491.2500000000009</v>
          </cell>
          <cell r="E55">
            <v>142.91</v>
          </cell>
        </row>
        <row r="56">
          <cell r="A56" t="str">
            <v>08122</v>
          </cell>
          <cell r="B56" t="str">
            <v>Longview</v>
          </cell>
          <cell r="C56">
            <v>6601.38</v>
          </cell>
          <cell r="D56">
            <v>6447.05</v>
          </cell>
          <cell r="E56">
            <v>154.32999999999998</v>
          </cell>
        </row>
        <row r="57">
          <cell r="A57" t="str">
            <v>06117</v>
          </cell>
          <cell r="B57" t="str">
            <v>Camas</v>
          </cell>
          <cell r="C57">
            <v>6421.3300000000008</v>
          </cell>
          <cell r="D57">
            <v>6352.3300000000008</v>
          </cell>
          <cell r="E57">
            <v>69</v>
          </cell>
        </row>
        <row r="58">
          <cell r="A58" t="str">
            <v>17410</v>
          </cell>
          <cell r="B58" t="str">
            <v>Snoqualmie Valley</v>
          </cell>
          <cell r="C58">
            <v>6388.3900000000021</v>
          </cell>
          <cell r="D58">
            <v>6265.6200000000017</v>
          </cell>
          <cell r="E58">
            <v>122.77</v>
          </cell>
        </row>
        <row r="59">
          <cell r="A59" t="str">
            <v>36140</v>
          </cell>
          <cell r="B59" t="str">
            <v>Walla Walla</v>
          </cell>
          <cell r="C59">
            <v>6003.48</v>
          </cell>
          <cell r="D59">
            <v>5916.5899999999992</v>
          </cell>
          <cell r="E59">
            <v>86.89</v>
          </cell>
        </row>
        <row r="60">
          <cell r="A60" t="str">
            <v>18400</v>
          </cell>
          <cell r="B60" t="str">
            <v>North Kitsap</v>
          </cell>
          <cell r="C60">
            <v>5860.1499999999987</v>
          </cell>
          <cell r="D60">
            <v>5729.7099999999991</v>
          </cell>
          <cell r="E60">
            <v>130.44</v>
          </cell>
        </row>
        <row r="61">
          <cell r="A61" t="str">
            <v>09206</v>
          </cell>
          <cell r="B61" t="str">
            <v>Eastmont</v>
          </cell>
          <cell r="C61">
            <v>5749.8200000000015</v>
          </cell>
          <cell r="D61">
            <v>5658.6400000000012</v>
          </cell>
          <cell r="E61">
            <v>91.18</v>
          </cell>
        </row>
        <row r="62">
          <cell r="A62" t="str">
            <v>15201</v>
          </cell>
          <cell r="B62" t="str">
            <v>Oak Harbor</v>
          </cell>
          <cell r="C62">
            <v>5463.1299999999992</v>
          </cell>
          <cell r="D62">
            <v>5310.1299999999992</v>
          </cell>
          <cell r="E62">
            <v>153</v>
          </cell>
        </row>
        <row r="63">
          <cell r="A63" t="str">
            <v>27083</v>
          </cell>
          <cell r="B63" t="str">
            <v>University Place</v>
          </cell>
          <cell r="C63">
            <v>5455.079999999999</v>
          </cell>
          <cell r="D63">
            <v>5388.8599999999988</v>
          </cell>
          <cell r="E63">
            <v>66.22</v>
          </cell>
        </row>
        <row r="64">
          <cell r="A64" t="str">
            <v>34002</v>
          </cell>
          <cell r="B64" t="str">
            <v>Yelm</v>
          </cell>
          <cell r="C64">
            <v>5425.5800000000017</v>
          </cell>
          <cell r="D64">
            <v>5337.0300000000016</v>
          </cell>
          <cell r="E64">
            <v>88.55</v>
          </cell>
        </row>
        <row r="65">
          <cell r="A65" t="str">
            <v>18100</v>
          </cell>
          <cell r="B65" t="str">
            <v>Bremerton</v>
          </cell>
          <cell r="C65">
            <v>5306.6699999999992</v>
          </cell>
          <cell r="D65">
            <v>5142.9999999999991</v>
          </cell>
          <cell r="E65">
            <v>163.67000000000002</v>
          </cell>
        </row>
        <row r="66">
          <cell r="A66" t="str">
            <v>31016</v>
          </cell>
          <cell r="B66" t="str">
            <v>Arlington</v>
          </cell>
          <cell r="C66">
            <v>5270.2100000000009</v>
          </cell>
          <cell r="D66">
            <v>5200.6500000000005</v>
          </cell>
          <cell r="E66">
            <v>69.56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39208</v>
          </cell>
          <cell r="B69" t="str">
            <v>West Valley (Yak)</v>
          </cell>
          <cell r="C69">
            <v>4887.3500000000004</v>
          </cell>
          <cell r="D69">
            <v>4810.2400000000007</v>
          </cell>
          <cell r="E69">
            <v>77.11</v>
          </cell>
        </row>
        <row r="70">
          <cell r="A70" t="str">
            <v>24019</v>
          </cell>
          <cell r="B70" t="str">
            <v>Omak</v>
          </cell>
          <cell r="C70">
            <v>4847.9799999999996</v>
          </cell>
          <cell r="D70">
            <v>4792.6499999999996</v>
          </cell>
          <cell r="E70">
            <v>55.33</v>
          </cell>
        </row>
        <row r="71">
          <cell r="A71" t="str">
            <v>08458</v>
          </cell>
          <cell r="B71" t="str">
            <v>Kelso</v>
          </cell>
          <cell r="C71">
            <v>4817.24</v>
          </cell>
          <cell r="D71">
            <v>4742.91</v>
          </cell>
          <cell r="E71">
            <v>74.33</v>
          </cell>
        </row>
        <row r="72">
          <cell r="A72" t="str">
            <v>37502</v>
          </cell>
          <cell r="B72" t="str">
            <v>Ferndale</v>
          </cell>
          <cell r="C72">
            <v>4693.21</v>
          </cell>
          <cell r="D72">
            <v>4621.7700000000004</v>
          </cell>
          <cell r="E72">
            <v>71.44</v>
          </cell>
        </row>
        <row r="73">
          <cell r="A73" t="str">
            <v>32360</v>
          </cell>
          <cell r="B73" t="str">
            <v>Cheney</v>
          </cell>
          <cell r="C73">
            <v>4364.7</v>
          </cell>
          <cell r="D73">
            <v>4247.1399999999994</v>
          </cell>
          <cell r="E73">
            <v>117.56</v>
          </cell>
        </row>
        <row r="74">
          <cell r="A74" t="str">
            <v>31401</v>
          </cell>
          <cell r="B74" t="str">
            <v>Stanwood</v>
          </cell>
          <cell r="C74">
            <v>4334.29</v>
          </cell>
          <cell r="D74">
            <v>4254.62</v>
          </cell>
          <cell r="E74">
            <v>79.67</v>
          </cell>
        </row>
        <row r="75">
          <cell r="A75" t="str">
            <v>17400</v>
          </cell>
          <cell r="B75" t="str">
            <v>Mercer Island</v>
          </cell>
          <cell r="C75">
            <v>4268.3099999999995</v>
          </cell>
          <cell r="D75">
            <v>4227.53</v>
          </cell>
          <cell r="E75">
            <v>40.78</v>
          </cell>
        </row>
        <row r="76">
          <cell r="A76" t="str">
            <v>23309</v>
          </cell>
          <cell r="B76" t="str">
            <v>Shelton</v>
          </cell>
          <cell r="C76">
            <v>4250.01</v>
          </cell>
          <cell r="D76">
            <v>4118.59</v>
          </cell>
          <cell r="E76">
            <v>131.41999999999999</v>
          </cell>
        </row>
        <row r="77">
          <cell r="A77" t="str">
            <v>29101</v>
          </cell>
          <cell r="B77" t="str">
            <v>Sedro Woolley</v>
          </cell>
          <cell r="C77">
            <v>4234.5499999999993</v>
          </cell>
          <cell r="D77">
            <v>4161.4399999999996</v>
          </cell>
          <cell r="E77">
            <v>73.11</v>
          </cell>
        </row>
        <row r="78">
          <cell r="A78" t="str">
            <v>32361</v>
          </cell>
          <cell r="B78" t="str">
            <v>East Valley (Spok</v>
          </cell>
          <cell r="C78">
            <v>4191.5300000000007</v>
          </cell>
          <cell r="D78">
            <v>4095.9700000000003</v>
          </cell>
          <cell r="E78">
            <v>95.56</v>
          </cell>
        </row>
        <row r="79">
          <cell r="A79" t="str">
            <v>01147</v>
          </cell>
          <cell r="B79" t="str">
            <v>Othello</v>
          </cell>
          <cell r="C79">
            <v>4158.1439999999993</v>
          </cell>
          <cell r="D79">
            <v>4028.5839999999994</v>
          </cell>
          <cell r="E79">
            <v>129.56</v>
          </cell>
        </row>
        <row r="80">
          <cell r="A80" t="str">
            <v>39202</v>
          </cell>
          <cell r="B80" t="str">
            <v>Toppenish</v>
          </cell>
          <cell r="C80">
            <v>4143.924</v>
          </cell>
          <cell r="D80">
            <v>4085.5840000000003</v>
          </cell>
          <cell r="E80">
            <v>58.34</v>
          </cell>
        </row>
        <row r="81">
          <cell r="A81" t="str">
            <v>17216</v>
          </cell>
          <cell r="B81" t="str">
            <v>Enumclaw</v>
          </cell>
          <cell r="C81">
            <v>3895.6200000000003</v>
          </cell>
          <cell r="D81">
            <v>3844.8500000000004</v>
          </cell>
          <cell r="E81">
            <v>50.769999999999996</v>
          </cell>
        </row>
        <row r="82">
          <cell r="A82" t="str">
            <v>05121</v>
          </cell>
          <cell r="B82" t="str">
            <v>Port Angeles</v>
          </cell>
          <cell r="C82">
            <v>3844.0099999999998</v>
          </cell>
          <cell r="D82">
            <v>3785.89</v>
          </cell>
          <cell r="E82">
            <v>58.120000000000005</v>
          </cell>
        </row>
        <row r="83">
          <cell r="A83" t="str">
            <v>32363</v>
          </cell>
          <cell r="B83" t="str">
            <v>West Valley (Spok</v>
          </cell>
          <cell r="C83">
            <v>3795.8799999999997</v>
          </cell>
          <cell r="D83">
            <v>3723.22</v>
          </cell>
          <cell r="E83">
            <v>72.66</v>
          </cell>
        </row>
        <row r="84">
          <cell r="A84" t="str">
            <v>18303</v>
          </cell>
          <cell r="B84" t="str">
            <v>Bainbridge</v>
          </cell>
          <cell r="C84">
            <v>3762.38</v>
          </cell>
          <cell r="D84">
            <v>3706.05</v>
          </cell>
          <cell r="E84">
            <v>56.33</v>
          </cell>
        </row>
        <row r="85">
          <cell r="A85" t="str">
            <v>29100</v>
          </cell>
          <cell r="B85" t="str">
            <v>Burlington Edison</v>
          </cell>
          <cell r="C85">
            <v>3694.42</v>
          </cell>
          <cell r="D85">
            <v>3643.64</v>
          </cell>
          <cell r="E85">
            <v>50.78</v>
          </cell>
        </row>
        <row r="86">
          <cell r="A86" t="str">
            <v>21401</v>
          </cell>
          <cell r="B86" t="str">
            <v>Centralia</v>
          </cell>
          <cell r="C86">
            <v>3675.2300000000005</v>
          </cell>
          <cell r="D86">
            <v>3574.8900000000003</v>
          </cell>
          <cell r="E86">
            <v>100.34</v>
          </cell>
        </row>
        <row r="87">
          <cell r="A87" t="str">
            <v>39200</v>
          </cell>
          <cell r="B87" t="str">
            <v>Grandview</v>
          </cell>
          <cell r="C87">
            <v>3645.71</v>
          </cell>
          <cell r="D87">
            <v>3590.82</v>
          </cell>
          <cell r="E87">
            <v>54.89</v>
          </cell>
        </row>
        <row r="88">
          <cell r="A88" t="str">
            <v>27417</v>
          </cell>
          <cell r="B88" t="str">
            <v>Fife</v>
          </cell>
          <cell r="C88">
            <v>3491.7900000000004</v>
          </cell>
          <cell r="D88">
            <v>3418.7900000000004</v>
          </cell>
          <cell r="E88">
            <v>73</v>
          </cell>
        </row>
        <row r="89">
          <cell r="A89" t="str">
            <v>27416</v>
          </cell>
          <cell r="B89" t="str">
            <v>White River</v>
          </cell>
          <cell r="C89">
            <v>3464.5700000000006</v>
          </cell>
          <cell r="D89">
            <v>3414.2700000000004</v>
          </cell>
          <cell r="E89">
            <v>50.300000000000004</v>
          </cell>
        </row>
        <row r="90">
          <cell r="A90" t="str">
            <v>39119</v>
          </cell>
          <cell r="B90" t="str">
            <v>Selah</v>
          </cell>
          <cell r="C90">
            <v>3463.4049999999997</v>
          </cell>
          <cell r="D90">
            <v>3418.7449999999999</v>
          </cell>
          <cell r="E90">
            <v>44.660000000000004</v>
          </cell>
        </row>
        <row r="91">
          <cell r="A91" t="str">
            <v>39207</v>
          </cell>
          <cell r="B91" t="str">
            <v>Wapato</v>
          </cell>
          <cell r="C91">
            <v>3359.05</v>
          </cell>
          <cell r="D91">
            <v>3299.28</v>
          </cell>
          <cell r="E91">
            <v>59.769999999999996</v>
          </cell>
        </row>
        <row r="92">
          <cell r="A92" t="str">
            <v>14005</v>
          </cell>
          <cell r="B92" t="str">
            <v>Aberdeen</v>
          </cell>
          <cell r="C92">
            <v>3316.33</v>
          </cell>
          <cell r="D92">
            <v>3227.13</v>
          </cell>
          <cell r="E92">
            <v>89.2</v>
          </cell>
        </row>
        <row r="93">
          <cell r="A93" t="str">
            <v>17407</v>
          </cell>
          <cell r="B93" t="str">
            <v>Riverview</v>
          </cell>
          <cell r="C93">
            <v>3151.68</v>
          </cell>
          <cell r="D93">
            <v>3093.8999999999996</v>
          </cell>
          <cell r="E93">
            <v>57.78</v>
          </cell>
        </row>
        <row r="94">
          <cell r="A94" t="str">
            <v>06112</v>
          </cell>
          <cell r="B94" t="str">
            <v>Washougal</v>
          </cell>
          <cell r="C94">
            <v>3059.7099999999996</v>
          </cell>
          <cell r="D94">
            <v>3034.49</v>
          </cell>
          <cell r="E94">
            <v>25.22</v>
          </cell>
        </row>
        <row r="95">
          <cell r="A95" t="str">
            <v>39090</v>
          </cell>
          <cell r="B95" t="str">
            <v>East Valley (Yak)</v>
          </cell>
          <cell r="C95">
            <v>3049.6660000000002</v>
          </cell>
          <cell r="D95">
            <v>3018.6660000000002</v>
          </cell>
          <cell r="E95">
            <v>31</v>
          </cell>
        </row>
        <row r="96">
          <cell r="A96" t="str">
            <v>19401</v>
          </cell>
          <cell r="B96" t="str">
            <v>Ellensburg</v>
          </cell>
          <cell r="C96">
            <v>3043.02</v>
          </cell>
          <cell r="D96">
            <v>2973.02</v>
          </cell>
          <cell r="E96">
            <v>70</v>
          </cell>
        </row>
        <row r="97">
          <cell r="A97" t="str">
            <v>17406</v>
          </cell>
          <cell r="B97" t="str">
            <v>Tukwila</v>
          </cell>
          <cell r="C97">
            <v>3033.73</v>
          </cell>
          <cell r="D97">
            <v>2988.5</v>
          </cell>
          <cell r="E97">
            <v>45.230000000000004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21302</v>
          </cell>
          <cell r="B100" t="str">
            <v>Chehalis</v>
          </cell>
          <cell r="C100">
            <v>2985.38</v>
          </cell>
          <cell r="D100">
            <v>2781.25</v>
          </cell>
          <cell r="E100">
            <v>204.13</v>
          </cell>
        </row>
        <row r="101">
          <cell r="A101" t="str">
            <v>27001</v>
          </cell>
          <cell r="B101" t="str">
            <v>Steilacoom Hist.</v>
          </cell>
          <cell r="C101">
            <v>2954.15</v>
          </cell>
          <cell r="D101">
            <v>2892.71</v>
          </cell>
          <cell r="E101">
            <v>61.44</v>
          </cell>
        </row>
        <row r="102">
          <cell r="A102" t="str">
            <v>05402</v>
          </cell>
          <cell r="B102" t="str">
            <v>Quillayute Valley</v>
          </cell>
          <cell r="C102">
            <v>2943.22</v>
          </cell>
          <cell r="D102">
            <v>2928.33</v>
          </cell>
          <cell r="E102">
            <v>14.89</v>
          </cell>
        </row>
        <row r="103">
          <cell r="A103" t="str">
            <v>13144</v>
          </cell>
          <cell r="B103" t="str">
            <v>Quincy</v>
          </cell>
          <cell r="C103">
            <v>2894.08</v>
          </cell>
          <cell r="D103">
            <v>2834.5299999999997</v>
          </cell>
          <cell r="E103">
            <v>59.55</v>
          </cell>
        </row>
        <row r="104">
          <cell r="A104" t="str">
            <v>37504</v>
          </cell>
          <cell r="B104" t="str">
            <v>Lynden</v>
          </cell>
          <cell r="C104">
            <v>2808.59</v>
          </cell>
          <cell r="D104">
            <v>2744.71</v>
          </cell>
          <cell r="E104">
            <v>63.879999999999995</v>
          </cell>
        </row>
        <row r="105">
          <cell r="A105" t="str">
            <v>03116</v>
          </cell>
          <cell r="B105" t="str">
            <v>Prosser</v>
          </cell>
          <cell r="C105">
            <v>2798.09</v>
          </cell>
          <cell r="D105">
            <v>2760.54</v>
          </cell>
          <cell r="E105">
            <v>37.549999999999997</v>
          </cell>
        </row>
        <row r="106">
          <cell r="A106" t="str">
            <v>05323</v>
          </cell>
          <cell r="B106" t="str">
            <v>Sequim</v>
          </cell>
          <cell r="C106">
            <v>2769.28</v>
          </cell>
          <cell r="D106">
            <v>2707.0600000000004</v>
          </cell>
          <cell r="E106">
            <v>62.22</v>
          </cell>
        </row>
        <row r="107">
          <cell r="A107" t="str">
            <v>29103</v>
          </cell>
          <cell r="B107" t="str">
            <v>Anacortes</v>
          </cell>
          <cell r="C107">
            <v>2688.78</v>
          </cell>
          <cell r="D107">
            <v>2642.1200000000003</v>
          </cell>
          <cell r="E107">
            <v>46.66</v>
          </cell>
        </row>
        <row r="108">
          <cell r="A108" t="str">
            <v>02250</v>
          </cell>
          <cell r="B108" t="str">
            <v>Clarkston</v>
          </cell>
          <cell r="C108">
            <v>2631.0020000000004</v>
          </cell>
          <cell r="D108">
            <v>2587.6720000000005</v>
          </cell>
          <cell r="E108">
            <v>43.33</v>
          </cell>
        </row>
        <row r="109">
          <cell r="A109" t="str">
            <v>38267</v>
          </cell>
          <cell r="B109" t="str">
            <v>Pullman</v>
          </cell>
          <cell r="C109">
            <v>2568.13</v>
          </cell>
          <cell r="D109">
            <v>2505.02</v>
          </cell>
          <cell r="E109">
            <v>63.11</v>
          </cell>
        </row>
        <row r="110">
          <cell r="A110" t="str">
            <v>32414</v>
          </cell>
          <cell r="B110" t="str">
            <v>Deer Park</v>
          </cell>
          <cell r="C110">
            <v>2481.4</v>
          </cell>
          <cell r="D110">
            <v>2447.1800000000003</v>
          </cell>
          <cell r="E110">
            <v>34.22</v>
          </cell>
        </row>
        <row r="111">
          <cell r="A111" t="str">
            <v>13165</v>
          </cell>
          <cell r="B111" t="str">
            <v>Ephrata</v>
          </cell>
          <cell r="C111">
            <v>2401.7400000000002</v>
          </cell>
          <cell r="D111">
            <v>2361.7600000000002</v>
          </cell>
          <cell r="E111">
            <v>39.979999999999997</v>
          </cell>
        </row>
        <row r="112">
          <cell r="A112" t="str">
            <v>27344</v>
          </cell>
          <cell r="B112" t="str">
            <v>Orting</v>
          </cell>
          <cell r="C112">
            <v>2303.2699999999995</v>
          </cell>
          <cell r="D112">
            <v>2260.9399999999996</v>
          </cell>
          <cell r="E112">
            <v>42.33</v>
          </cell>
        </row>
        <row r="113">
          <cell r="A113" t="str">
            <v>13073</v>
          </cell>
          <cell r="B113" t="str">
            <v>Wahluke</v>
          </cell>
          <cell r="C113">
            <v>2242.41</v>
          </cell>
          <cell r="D113">
            <v>2207.0699999999997</v>
          </cell>
          <cell r="E113">
            <v>35.340000000000003</v>
          </cell>
        </row>
        <row r="114">
          <cell r="A114" t="str">
            <v>31306</v>
          </cell>
          <cell r="B114" t="str">
            <v>Lakewood</v>
          </cell>
          <cell r="C114">
            <v>2237.5300000000002</v>
          </cell>
          <cell r="D114">
            <v>2207.42</v>
          </cell>
          <cell r="E114">
            <v>30.11</v>
          </cell>
        </row>
        <row r="115">
          <cell r="A115" t="str">
            <v>08404</v>
          </cell>
          <cell r="B115" t="str">
            <v>Woodland</v>
          </cell>
          <cell r="C115">
            <v>2237.2700000000004</v>
          </cell>
          <cell r="D115">
            <v>2211.6000000000004</v>
          </cell>
          <cell r="E115">
            <v>25.67</v>
          </cell>
        </row>
        <row r="116">
          <cell r="A116" t="str">
            <v>34401</v>
          </cell>
          <cell r="B116" t="str">
            <v>Rochester</v>
          </cell>
          <cell r="C116">
            <v>2227.4499999999994</v>
          </cell>
          <cell r="D116">
            <v>2187.9999999999995</v>
          </cell>
          <cell r="E116">
            <v>39.450000000000003</v>
          </cell>
        </row>
        <row r="117">
          <cell r="A117" t="str">
            <v>06122</v>
          </cell>
          <cell r="B117" t="str">
            <v>Ridgefield</v>
          </cell>
          <cell r="C117">
            <v>2208.04</v>
          </cell>
          <cell r="D117">
            <v>2208.04</v>
          </cell>
          <cell r="E117">
            <v>0</v>
          </cell>
        </row>
        <row r="118">
          <cell r="A118" t="str">
            <v>11051</v>
          </cell>
          <cell r="B118" t="str">
            <v>North Franklin</v>
          </cell>
          <cell r="C118">
            <v>2114.2139999999999</v>
          </cell>
          <cell r="D118">
            <v>2060.8339999999998</v>
          </cell>
          <cell r="E118">
            <v>53.38</v>
          </cell>
        </row>
        <row r="119">
          <cell r="A119" t="str">
            <v>37503</v>
          </cell>
          <cell r="B119" t="str">
            <v>Blaine</v>
          </cell>
          <cell r="C119">
            <v>2107.87</v>
          </cell>
          <cell r="D119">
            <v>2050.21</v>
          </cell>
          <cell r="E119">
            <v>57.66</v>
          </cell>
        </row>
        <row r="120">
          <cell r="A120" t="str">
            <v>23403</v>
          </cell>
          <cell r="B120" t="str">
            <v>North Mason</v>
          </cell>
          <cell r="C120">
            <v>2079.11</v>
          </cell>
          <cell r="D120">
            <v>2019.6700000000003</v>
          </cell>
          <cell r="E120">
            <v>59.44</v>
          </cell>
        </row>
        <row r="121">
          <cell r="A121" t="str">
            <v>31332</v>
          </cell>
          <cell r="B121" t="str">
            <v>Granite Falls</v>
          </cell>
          <cell r="C121">
            <v>2003.1499999999999</v>
          </cell>
          <cell r="D121">
            <v>1977.1499999999999</v>
          </cell>
          <cell r="E121">
            <v>26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1952.09</v>
          </cell>
          <cell r="D124">
            <v>1927.54</v>
          </cell>
          <cell r="E124">
            <v>24.55</v>
          </cell>
        </row>
        <row r="125">
          <cell r="A125" t="str">
            <v>27404</v>
          </cell>
          <cell r="B125" t="str">
            <v>Eatonville</v>
          </cell>
          <cell r="C125">
            <v>1843.89</v>
          </cell>
          <cell r="D125">
            <v>1818.01</v>
          </cell>
          <cell r="E125">
            <v>25.880000000000003</v>
          </cell>
        </row>
        <row r="126">
          <cell r="A126" t="str">
            <v>37507</v>
          </cell>
          <cell r="B126" t="str">
            <v>Mount Baker</v>
          </cell>
          <cell r="C126">
            <v>1832.04</v>
          </cell>
          <cell r="D126">
            <v>1792.7</v>
          </cell>
          <cell r="E126">
            <v>39.340000000000003</v>
          </cell>
        </row>
        <row r="127">
          <cell r="A127" t="str">
            <v>33115</v>
          </cell>
          <cell r="B127" t="str">
            <v>Colville</v>
          </cell>
          <cell r="C127">
            <v>1820.0600000000002</v>
          </cell>
          <cell r="D127">
            <v>1774.6100000000001</v>
          </cell>
          <cell r="E127">
            <v>45.45</v>
          </cell>
        </row>
        <row r="128">
          <cell r="A128" t="str">
            <v>06098</v>
          </cell>
          <cell r="B128" t="str">
            <v>Hockinson</v>
          </cell>
          <cell r="C128">
            <v>1797.3500000000001</v>
          </cell>
          <cell r="D128">
            <v>1783.0200000000002</v>
          </cell>
          <cell r="E128">
            <v>14.33</v>
          </cell>
        </row>
        <row r="129">
          <cell r="A129" t="str">
            <v>32326</v>
          </cell>
          <cell r="B129" t="str">
            <v>Medical Lake</v>
          </cell>
          <cell r="C129">
            <v>1795.7799999999997</v>
          </cell>
          <cell r="D129">
            <v>1759.4399999999998</v>
          </cell>
          <cell r="E129">
            <v>36.339999999999996</v>
          </cell>
        </row>
        <row r="130">
          <cell r="A130" t="str">
            <v>14028</v>
          </cell>
          <cell r="B130" t="str">
            <v>Hoquiam</v>
          </cell>
          <cell r="C130">
            <v>1691.94</v>
          </cell>
          <cell r="D130">
            <v>1663.16</v>
          </cell>
          <cell r="E130">
            <v>28.78</v>
          </cell>
        </row>
        <row r="131">
          <cell r="A131" t="str">
            <v>13160</v>
          </cell>
          <cell r="B131" t="str">
            <v>Royal</v>
          </cell>
          <cell r="C131">
            <v>1678.6299999999999</v>
          </cell>
          <cell r="D131">
            <v>1656.4099999999999</v>
          </cell>
          <cell r="E131">
            <v>22.22</v>
          </cell>
        </row>
        <row r="132">
          <cell r="A132" t="str">
            <v>37505</v>
          </cell>
          <cell r="B132" t="str">
            <v>Meridian</v>
          </cell>
          <cell r="C132">
            <v>1667.37</v>
          </cell>
          <cell r="D132">
            <v>1636.59</v>
          </cell>
          <cell r="E132">
            <v>30.78</v>
          </cell>
        </row>
        <row r="133">
          <cell r="A133" t="str">
            <v>37506</v>
          </cell>
          <cell r="B133" t="str">
            <v>Nooksack Valley</v>
          </cell>
          <cell r="C133">
            <v>1594.84</v>
          </cell>
          <cell r="D133">
            <v>1552.51</v>
          </cell>
          <cell r="E133">
            <v>42.33</v>
          </cell>
        </row>
        <row r="134">
          <cell r="A134" t="str">
            <v>06101</v>
          </cell>
          <cell r="B134" t="str">
            <v>Lacenter</v>
          </cell>
          <cell r="C134">
            <v>1530.17</v>
          </cell>
          <cell r="D134">
            <v>1530.17</v>
          </cell>
          <cell r="E134">
            <v>0</v>
          </cell>
        </row>
        <row r="135">
          <cell r="A135" t="str">
            <v>17402</v>
          </cell>
          <cell r="B135" t="str">
            <v>Vashon Island</v>
          </cell>
          <cell r="C135">
            <v>1512.5000000000002</v>
          </cell>
          <cell r="D135">
            <v>1499.2800000000002</v>
          </cell>
          <cell r="E135">
            <v>13.22</v>
          </cell>
        </row>
        <row r="136">
          <cell r="A136" t="str">
            <v>39204</v>
          </cell>
          <cell r="B136" t="str">
            <v>Granger</v>
          </cell>
          <cell r="C136">
            <v>1504.0500000000002</v>
          </cell>
          <cell r="D136">
            <v>1475.39</v>
          </cell>
          <cell r="E136">
            <v>28.660000000000004</v>
          </cell>
        </row>
        <row r="137">
          <cell r="A137" t="str">
            <v>04222</v>
          </cell>
          <cell r="B137" t="str">
            <v>Cashmere</v>
          </cell>
          <cell r="C137">
            <v>1502.3240000000001</v>
          </cell>
          <cell r="D137">
            <v>1488.434</v>
          </cell>
          <cell r="E137">
            <v>13.889999999999999</v>
          </cell>
        </row>
        <row r="138">
          <cell r="A138" t="str">
            <v>14068</v>
          </cell>
          <cell r="B138" t="str">
            <v>Elma</v>
          </cell>
          <cell r="C138">
            <v>1499.3140000000001</v>
          </cell>
          <cell r="D138">
            <v>1462.9840000000002</v>
          </cell>
          <cell r="E138">
            <v>36.33</v>
          </cell>
        </row>
        <row r="139">
          <cell r="A139" t="str">
            <v>32416</v>
          </cell>
          <cell r="B139" t="str">
            <v>Riverside</v>
          </cell>
          <cell r="C139">
            <v>1489.4</v>
          </cell>
          <cell r="D139">
            <v>1466.96</v>
          </cell>
          <cell r="E139">
            <v>22.439999999999998</v>
          </cell>
        </row>
        <row r="140">
          <cell r="A140" t="str">
            <v>27343</v>
          </cell>
          <cell r="B140" t="str">
            <v>Dieringer</v>
          </cell>
          <cell r="C140">
            <v>1482.8500000000001</v>
          </cell>
          <cell r="D140">
            <v>1459.96</v>
          </cell>
          <cell r="E140">
            <v>22.89</v>
          </cell>
        </row>
        <row r="141">
          <cell r="A141" t="str">
            <v>03052</v>
          </cell>
          <cell r="B141" t="str">
            <v>Kiona Benton</v>
          </cell>
          <cell r="C141">
            <v>1454.48</v>
          </cell>
          <cell r="D141">
            <v>1437.93</v>
          </cell>
          <cell r="E141">
            <v>16.55</v>
          </cell>
        </row>
        <row r="142">
          <cell r="A142" t="str">
            <v>32325</v>
          </cell>
          <cell r="B142" t="str">
            <v>Nine Mile Falls</v>
          </cell>
          <cell r="C142">
            <v>1448.81</v>
          </cell>
          <cell r="D142">
            <v>1423.47</v>
          </cell>
          <cell r="E142">
            <v>25.34</v>
          </cell>
        </row>
        <row r="143">
          <cell r="A143" t="str">
            <v>04129</v>
          </cell>
          <cell r="B143" t="str">
            <v>Lake Chelan</v>
          </cell>
          <cell r="C143">
            <v>1444.6100000000001</v>
          </cell>
          <cell r="D143">
            <v>1420.94</v>
          </cell>
          <cell r="E143">
            <v>23.67</v>
          </cell>
        </row>
        <row r="144">
          <cell r="A144" t="str">
            <v>15206</v>
          </cell>
          <cell r="B144" t="str">
            <v>South Whidbey</v>
          </cell>
          <cell r="C144">
            <v>1405.79</v>
          </cell>
          <cell r="D144">
            <v>1394.23</v>
          </cell>
          <cell r="E144">
            <v>11.56</v>
          </cell>
        </row>
        <row r="145">
          <cell r="A145" t="str">
            <v>39205</v>
          </cell>
          <cell r="B145" t="str">
            <v>Zillah</v>
          </cell>
          <cell r="C145">
            <v>1331.4899999999998</v>
          </cell>
          <cell r="D145">
            <v>1320.0499999999997</v>
          </cell>
          <cell r="E145">
            <v>11.440000000000001</v>
          </cell>
        </row>
        <row r="146">
          <cell r="A146" t="str">
            <v>39003</v>
          </cell>
          <cell r="B146" t="str">
            <v>Naches Valley</v>
          </cell>
          <cell r="C146">
            <v>1305.78</v>
          </cell>
          <cell r="D146">
            <v>1299.22</v>
          </cell>
          <cell r="E146">
            <v>6.56</v>
          </cell>
        </row>
        <row r="147">
          <cell r="A147" t="str">
            <v>14066</v>
          </cell>
          <cell r="B147" t="str">
            <v>Montesano</v>
          </cell>
          <cell r="C147">
            <v>1280.6199999999997</v>
          </cell>
          <cell r="D147">
            <v>1252.2899999999997</v>
          </cell>
          <cell r="E147">
            <v>28.33</v>
          </cell>
        </row>
        <row r="148">
          <cell r="A148" t="str">
            <v>08401</v>
          </cell>
          <cell r="B148" t="str">
            <v>Castle Rock</v>
          </cell>
          <cell r="C148">
            <v>1264.68</v>
          </cell>
          <cell r="D148">
            <v>1245.24</v>
          </cell>
          <cell r="E148">
            <v>19.440000000000001</v>
          </cell>
        </row>
        <row r="149">
          <cell r="A149" t="str">
            <v>04228</v>
          </cell>
          <cell r="B149" t="str">
            <v>Cascade</v>
          </cell>
          <cell r="C149">
            <v>1252.0840000000001</v>
          </cell>
          <cell r="D149">
            <v>1239.5240000000001</v>
          </cell>
          <cell r="E149">
            <v>12.56</v>
          </cell>
        </row>
        <row r="150">
          <cell r="A150" t="str">
            <v>20405</v>
          </cell>
          <cell r="B150" t="str">
            <v>White Salmon</v>
          </cell>
          <cell r="C150">
            <v>1229.8900000000003</v>
          </cell>
          <cell r="D150">
            <v>1229.8900000000003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1193.248</v>
          </cell>
          <cell r="D151">
            <v>1172.018</v>
          </cell>
          <cell r="E151">
            <v>21.23</v>
          </cell>
        </row>
        <row r="152">
          <cell r="A152" t="str">
            <v>34402</v>
          </cell>
          <cell r="B152" t="str">
            <v>Tenino</v>
          </cell>
          <cell r="C152">
            <v>1172.9000000000001</v>
          </cell>
          <cell r="D152">
            <v>1149.1300000000001</v>
          </cell>
          <cell r="E152">
            <v>23.77</v>
          </cell>
        </row>
        <row r="153">
          <cell r="A153" t="str">
            <v>16050</v>
          </cell>
          <cell r="B153" t="str">
            <v>Port Townsend</v>
          </cell>
          <cell r="C153">
            <v>1172.1699999999998</v>
          </cell>
          <cell r="D153">
            <v>1151.3899999999999</v>
          </cell>
          <cell r="E153">
            <v>20.78</v>
          </cell>
        </row>
        <row r="154">
          <cell r="A154" t="str">
            <v>24404</v>
          </cell>
          <cell r="B154" t="str">
            <v>Tonasket</v>
          </cell>
          <cell r="C154">
            <v>1112.5360000000001</v>
          </cell>
          <cell r="D154">
            <v>1098.5360000000001</v>
          </cell>
          <cell r="E154">
            <v>14</v>
          </cell>
        </row>
        <row r="155">
          <cell r="A155" t="str">
            <v>24105</v>
          </cell>
          <cell r="B155" t="str">
            <v>Okanogan</v>
          </cell>
          <cell r="C155">
            <v>1100.1199999999999</v>
          </cell>
          <cell r="D155">
            <v>1066.75</v>
          </cell>
          <cell r="E155">
            <v>33.370000000000005</v>
          </cell>
        </row>
        <row r="156">
          <cell r="A156" t="str">
            <v>26056</v>
          </cell>
          <cell r="B156" t="str">
            <v>Newport</v>
          </cell>
          <cell r="C156">
            <v>1089.2300000000002</v>
          </cell>
          <cell r="D156">
            <v>1069.5600000000002</v>
          </cell>
          <cell r="E156">
            <v>19.670000000000002</v>
          </cell>
        </row>
        <row r="157">
          <cell r="A157" t="str">
            <v>16049</v>
          </cell>
          <cell r="B157" t="str">
            <v>Chimacum</v>
          </cell>
          <cell r="C157">
            <v>1068.1599999999996</v>
          </cell>
          <cell r="D157">
            <v>1052.0499999999997</v>
          </cell>
          <cell r="E157">
            <v>16.11</v>
          </cell>
        </row>
        <row r="158">
          <cell r="A158" t="str">
            <v>36250</v>
          </cell>
          <cell r="B158" t="str">
            <v>College Place</v>
          </cell>
          <cell r="C158">
            <v>1006.9699999999998</v>
          </cell>
          <cell r="D158">
            <v>987.41999999999985</v>
          </cell>
          <cell r="E158">
            <v>19.55</v>
          </cell>
        </row>
        <row r="159">
          <cell r="A159">
            <v>35</v>
          </cell>
        </row>
        <row r="160">
          <cell r="A160" t="str">
            <v>500-999</v>
          </cell>
        </row>
        <row r="161">
          <cell r="A161" t="str">
            <v>24111</v>
          </cell>
          <cell r="B161" t="str">
            <v>Brewster</v>
          </cell>
          <cell r="C161">
            <v>994.09500000000014</v>
          </cell>
          <cell r="D161">
            <v>957.20500000000015</v>
          </cell>
          <cell r="E161">
            <v>36.89</v>
          </cell>
        </row>
        <row r="162">
          <cell r="A162" t="str">
            <v>25101</v>
          </cell>
          <cell r="B162" t="str">
            <v>Ocean Beach</v>
          </cell>
          <cell r="C162">
            <v>974.81</v>
          </cell>
          <cell r="D162">
            <v>974.81</v>
          </cell>
          <cell r="E162">
            <v>0</v>
          </cell>
        </row>
        <row r="163">
          <cell r="A163" t="str">
            <v>13146</v>
          </cell>
          <cell r="B163" t="str">
            <v>Warden</v>
          </cell>
          <cell r="C163">
            <v>972.81499999999983</v>
          </cell>
          <cell r="D163">
            <v>959.14499999999987</v>
          </cell>
          <cell r="E163">
            <v>13.67</v>
          </cell>
        </row>
        <row r="164">
          <cell r="A164" t="str">
            <v>39209</v>
          </cell>
          <cell r="B164" t="str">
            <v>Mount Adams</v>
          </cell>
          <cell r="C164">
            <v>951.9</v>
          </cell>
          <cell r="D164">
            <v>937.23</v>
          </cell>
          <cell r="E164">
            <v>14.67</v>
          </cell>
        </row>
        <row r="165">
          <cell r="A165" t="str">
            <v>39120</v>
          </cell>
          <cell r="B165" t="str">
            <v>Mabton</v>
          </cell>
          <cell r="C165">
            <v>946.53000000000009</v>
          </cell>
          <cell r="D165">
            <v>935.75000000000011</v>
          </cell>
          <cell r="E165">
            <v>10.78</v>
          </cell>
        </row>
        <row r="166">
          <cell r="A166" t="str">
            <v>20404</v>
          </cell>
          <cell r="B166" t="str">
            <v>Goldendale</v>
          </cell>
          <cell r="C166">
            <v>906.73</v>
          </cell>
          <cell r="D166">
            <v>906.73</v>
          </cell>
          <cell r="E166">
            <v>0</v>
          </cell>
        </row>
        <row r="167">
          <cell r="A167" t="str">
            <v>32358</v>
          </cell>
          <cell r="B167" t="str">
            <v>Freeman</v>
          </cell>
          <cell r="C167">
            <v>906.1099999999999</v>
          </cell>
          <cell r="D167">
            <v>896.43999999999994</v>
          </cell>
          <cell r="E167">
            <v>9.67</v>
          </cell>
        </row>
        <row r="168">
          <cell r="A168" t="str">
            <v>19404</v>
          </cell>
          <cell r="B168" t="str">
            <v>Cle Elum-Roslyn</v>
          </cell>
          <cell r="C168">
            <v>903.63999999999987</v>
          </cell>
          <cell r="D168">
            <v>889.8599999999999</v>
          </cell>
          <cell r="E168">
            <v>13.78</v>
          </cell>
        </row>
        <row r="169">
          <cell r="A169" t="str">
            <v>03053</v>
          </cell>
          <cell r="B169" t="str">
            <v>Finley</v>
          </cell>
          <cell r="C169">
            <v>893.27</v>
          </cell>
          <cell r="D169">
            <v>881.61</v>
          </cell>
          <cell r="E169">
            <v>11.66</v>
          </cell>
        </row>
        <row r="170">
          <cell r="A170" t="str">
            <v>15204</v>
          </cell>
          <cell r="B170" t="str">
            <v>Coupeville</v>
          </cell>
          <cell r="C170">
            <v>892.74</v>
          </cell>
          <cell r="D170">
            <v>872.9</v>
          </cell>
          <cell r="E170">
            <v>19.84</v>
          </cell>
        </row>
        <row r="171">
          <cell r="A171" t="str">
            <v>08402</v>
          </cell>
          <cell r="B171" t="str">
            <v>Kalama</v>
          </cell>
          <cell r="C171">
            <v>892.09000000000015</v>
          </cell>
          <cell r="D171">
            <v>892.09000000000015</v>
          </cell>
          <cell r="E171">
            <v>0</v>
          </cell>
        </row>
        <row r="172">
          <cell r="A172" t="str">
            <v>33212</v>
          </cell>
          <cell r="B172" t="str">
            <v>Kettle Falls</v>
          </cell>
          <cell r="C172">
            <v>888.3599999999999</v>
          </cell>
          <cell r="D172">
            <v>879.8</v>
          </cell>
          <cell r="E172">
            <v>8.56</v>
          </cell>
        </row>
        <row r="173">
          <cell r="A173" t="str">
            <v>30303</v>
          </cell>
          <cell r="B173" t="str">
            <v>Stevenson-Carson</v>
          </cell>
          <cell r="C173">
            <v>887.92000000000007</v>
          </cell>
          <cell r="D173">
            <v>887.92000000000007</v>
          </cell>
          <cell r="E173">
            <v>0</v>
          </cell>
        </row>
        <row r="174">
          <cell r="A174" t="str">
            <v>33036</v>
          </cell>
          <cell r="B174" t="str">
            <v>Chewelah</v>
          </cell>
          <cell r="C174">
            <v>871.18</v>
          </cell>
          <cell r="D174">
            <v>856.84999999999991</v>
          </cell>
          <cell r="E174">
            <v>14.33</v>
          </cell>
        </row>
        <row r="175">
          <cell r="A175" t="str">
            <v>36400</v>
          </cell>
          <cell r="B175" t="str">
            <v>Columbia (Walla)</v>
          </cell>
          <cell r="C175">
            <v>846.41999999999985</v>
          </cell>
          <cell r="D175">
            <v>825.8599999999999</v>
          </cell>
          <cell r="E175">
            <v>20.56</v>
          </cell>
        </row>
        <row r="176">
          <cell r="A176" t="str">
            <v>09075</v>
          </cell>
          <cell r="B176" t="str">
            <v>Bridgeport</v>
          </cell>
          <cell r="C176">
            <v>835.45999999999992</v>
          </cell>
          <cell r="D176">
            <v>821.45999999999992</v>
          </cell>
          <cell r="E176">
            <v>14</v>
          </cell>
        </row>
        <row r="177">
          <cell r="A177" t="str">
            <v>34307</v>
          </cell>
          <cell r="B177" t="str">
            <v>Rainier</v>
          </cell>
          <cell r="C177">
            <v>816.32000000000016</v>
          </cell>
          <cell r="D177">
            <v>804.98000000000013</v>
          </cell>
          <cell r="E177">
            <v>11.34</v>
          </cell>
        </row>
        <row r="178">
          <cell r="A178" t="str">
            <v>28137</v>
          </cell>
          <cell r="B178" t="str">
            <v>Orcas</v>
          </cell>
          <cell r="C178">
            <v>812.88</v>
          </cell>
          <cell r="D178">
            <v>805.11</v>
          </cell>
          <cell r="E178">
            <v>7.7700000000000005</v>
          </cell>
        </row>
        <row r="179">
          <cell r="A179" t="str">
            <v>28149</v>
          </cell>
          <cell r="B179" t="str">
            <v>San Juan</v>
          </cell>
          <cell r="C179">
            <v>760.73000000000013</v>
          </cell>
          <cell r="D179">
            <v>753.29000000000008</v>
          </cell>
          <cell r="E179">
            <v>7.44</v>
          </cell>
        </row>
        <row r="180">
          <cell r="A180" t="str">
            <v>21014</v>
          </cell>
          <cell r="B180" t="str">
            <v>Napavine</v>
          </cell>
          <cell r="C180">
            <v>759.39999999999986</v>
          </cell>
          <cell r="D180">
            <v>749.39999999999986</v>
          </cell>
          <cell r="E180">
            <v>10</v>
          </cell>
        </row>
        <row r="181">
          <cell r="A181" t="str">
            <v>21237</v>
          </cell>
          <cell r="B181" t="str">
            <v>Toledo</v>
          </cell>
          <cell r="C181">
            <v>747.33</v>
          </cell>
          <cell r="D181">
            <v>740.11</v>
          </cell>
          <cell r="E181">
            <v>7.22</v>
          </cell>
        </row>
        <row r="182">
          <cell r="A182" t="str">
            <v>21300</v>
          </cell>
          <cell r="B182" t="str">
            <v>Onalaska</v>
          </cell>
          <cell r="C182">
            <v>744.43000000000006</v>
          </cell>
          <cell r="D182">
            <v>733.21</v>
          </cell>
          <cell r="E182">
            <v>11.22</v>
          </cell>
        </row>
        <row r="183">
          <cell r="A183" t="str">
            <v>13301</v>
          </cell>
          <cell r="B183" t="str">
            <v>Grand Coulee Dam</v>
          </cell>
          <cell r="C183">
            <v>730.98099999999999</v>
          </cell>
          <cell r="D183">
            <v>716.53099999999995</v>
          </cell>
          <cell r="E183">
            <v>14.45</v>
          </cell>
        </row>
        <row r="184">
          <cell r="A184" t="str">
            <v>23402</v>
          </cell>
          <cell r="B184" t="str">
            <v>Pioneer</v>
          </cell>
          <cell r="C184">
            <v>695.92</v>
          </cell>
          <cell r="D184">
            <v>651.26</v>
          </cell>
          <cell r="E184">
            <v>44.66</v>
          </cell>
        </row>
        <row r="185">
          <cell r="A185" t="str">
            <v>04019</v>
          </cell>
          <cell r="B185" t="str">
            <v>Manson</v>
          </cell>
          <cell r="C185">
            <v>678.51799999999992</v>
          </cell>
          <cell r="D185">
            <v>666.51799999999992</v>
          </cell>
          <cell r="E185">
            <v>12</v>
          </cell>
        </row>
        <row r="186">
          <cell r="A186" t="str">
            <v>14064</v>
          </cell>
          <cell r="B186" t="str">
            <v>North Beach</v>
          </cell>
          <cell r="C186">
            <v>673.3900000000001</v>
          </cell>
          <cell r="D186">
            <v>664.16000000000008</v>
          </cell>
          <cell r="E186">
            <v>9.23</v>
          </cell>
        </row>
        <row r="187">
          <cell r="A187" t="str">
            <v>19403</v>
          </cell>
          <cell r="B187" t="str">
            <v>Kittitas</v>
          </cell>
          <cell r="C187">
            <v>669.32999999999993</v>
          </cell>
          <cell r="D187">
            <v>647.43999999999994</v>
          </cell>
          <cell r="E187">
            <v>21.89</v>
          </cell>
        </row>
        <row r="188">
          <cell r="A188" t="str">
            <v>21232</v>
          </cell>
          <cell r="B188" t="str">
            <v>Winlock</v>
          </cell>
          <cell r="C188">
            <v>661.39</v>
          </cell>
          <cell r="D188">
            <v>649.72</v>
          </cell>
          <cell r="E188">
            <v>11.67</v>
          </cell>
        </row>
        <row r="189">
          <cell r="A189" t="str">
            <v>33070</v>
          </cell>
          <cell r="B189" t="str">
            <v>Valley</v>
          </cell>
          <cell r="C189">
            <v>651.44000000000017</v>
          </cell>
          <cell r="D189">
            <v>643.88000000000022</v>
          </cell>
          <cell r="E189">
            <v>7.5600000000000005</v>
          </cell>
        </row>
        <row r="190">
          <cell r="A190" t="str">
            <v>25116</v>
          </cell>
          <cell r="B190" t="str">
            <v>Raymond</v>
          </cell>
          <cell r="C190">
            <v>649.11999999999989</v>
          </cell>
          <cell r="D190">
            <v>638.44999999999993</v>
          </cell>
          <cell r="E190">
            <v>10.67</v>
          </cell>
        </row>
        <row r="191">
          <cell r="A191" t="str">
            <v>39002</v>
          </cell>
          <cell r="B191" t="str">
            <v>Union Gap</v>
          </cell>
          <cell r="C191">
            <v>637.11</v>
          </cell>
          <cell r="D191">
            <v>617.33000000000004</v>
          </cell>
          <cell r="E191">
            <v>19.78</v>
          </cell>
        </row>
        <row r="192">
          <cell r="A192" t="str">
            <v>14172</v>
          </cell>
          <cell r="B192" t="str">
            <v>Ocosta</v>
          </cell>
          <cell r="C192">
            <v>636.08000000000015</v>
          </cell>
          <cell r="D192">
            <v>630.63000000000011</v>
          </cell>
          <cell r="E192">
            <v>5.45</v>
          </cell>
        </row>
        <row r="193">
          <cell r="A193" t="str">
            <v>34324</v>
          </cell>
          <cell r="B193" t="str">
            <v>Griffin</v>
          </cell>
          <cell r="C193">
            <v>624.57000000000005</v>
          </cell>
          <cell r="D193">
            <v>613.34</v>
          </cell>
          <cell r="E193">
            <v>11.23</v>
          </cell>
        </row>
        <row r="194">
          <cell r="A194" t="str">
            <v>02420</v>
          </cell>
          <cell r="B194" t="str">
            <v>Asotin-Anatone</v>
          </cell>
          <cell r="C194">
            <v>612.55999999999995</v>
          </cell>
          <cell r="D194">
            <v>598.44999999999993</v>
          </cell>
          <cell r="E194">
            <v>14.11</v>
          </cell>
        </row>
        <row r="195">
          <cell r="A195" t="str">
            <v>29311</v>
          </cell>
          <cell r="B195" t="str">
            <v>La Conner</v>
          </cell>
          <cell r="C195">
            <v>601.81000000000006</v>
          </cell>
          <cell r="D195">
            <v>597.92000000000007</v>
          </cell>
          <cell r="E195">
            <v>3.89</v>
          </cell>
        </row>
        <row r="196">
          <cell r="A196" t="str">
            <v>22207</v>
          </cell>
          <cell r="B196" t="str">
            <v>Davenport</v>
          </cell>
          <cell r="C196">
            <v>592.19399999999996</v>
          </cell>
          <cell r="D196">
            <v>585.97399999999993</v>
          </cell>
          <cell r="E196">
            <v>6.2200000000000006</v>
          </cell>
        </row>
        <row r="197">
          <cell r="A197" t="str">
            <v>24350</v>
          </cell>
          <cell r="B197" t="str">
            <v>Methow Valley</v>
          </cell>
          <cell r="C197">
            <v>591.94000000000005</v>
          </cell>
          <cell r="D197">
            <v>591.94000000000005</v>
          </cell>
          <cell r="E197">
            <v>0</v>
          </cell>
        </row>
        <row r="198">
          <cell r="A198" t="str">
            <v>21226</v>
          </cell>
          <cell r="B198" t="str">
            <v>Adna</v>
          </cell>
          <cell r="C198">
            <v>591.67999999999995</v>
          </cell>
          <cell r="D198">
            <v>587.01</v>
          </cell>
          <cell r="E198">
            <v>4.67</v>
          </cell>
        </row>
        <row r="199">
          <cell r="A199" t="str">
            <v>38300</v>
          </cell>
          <cell r="B199" t="str">
            <v>Colfax</v>
          </cell>
          <cell r="C199">
            <v>587.59999999999991</v>
          </cell>
          <cell r="D199">
            <v>582.04</v>
          </cell>
          <cell r="E199">
            <v>5.5600000000000005</v>
          </cell>
        </row>
        <row r="200">
          <cell r="A200" t="str">
            <v>08130</v>
          </cell>
          <cell r="B200" t="str">
            <v>Toutle Lake</v>
          </cell>
          <cell r="C200">
            <v>586.68999999999983</v>
          </cell>
          <cell r="D200">
            <v>586.68999999999983</v>
          </cell>
          <cell r="E200">
            <v>0</v>
          </cell>
        </row>
        <row r="201">
          <cell r="A201" t="str">
            <v>25118</v>
          </cell>
          <cell r="B201" t="str">
            <v>South Bend</v>
          </cell>
          <cell r="C201">
            <v>582.24</v>
          </cell>
          <cell r="D201">
            <v>561.75</v>
          </cell>
          <cell r="E201">
            <v>20.49</v>
          </cell>
        </row>
        <row r="202">
          <cell r="A202" t="str">
            <v>24410</v>
          </cell>
          <cell r="B202" t="str">
            <v>Oroville</v>
          </cell>
          <cell r="C202">
            <v>575.4899999999999</v>
          </cell>
          <cell r="D202">
            <v>556.92999999999995</v>
          </cell>
          <cell r="E202">
            <v>18.559999999999999</v>
          </cell>
        </row>
        <row r="203">
          <cell r="A203" t="str">
            <v>22009</v>
          </cell>
          <cell r="B203" t="str">
            <v>Reardan</v>
          </cell>
          <cell r="C203">
            <v>574.38</v>
          </cell>
          <cell r="D203">
            <v>562.6</v>
          </cell>
          <cell r="E203">
            <v>11.780000000000001</v>
          </cell>
        </row>
        <row r="204">
          <cell r="A204" t="str">
            <v>16048</v>
          </cell>
          <cell r="B204" t="str">
            <v>Quilcene</v>
          </cell>
          <cell r="C204">
            <v>558.64</v>
          </cell>
          <cell r="D204">
            <v>558.64</v>
          </cell>
          <cell r="E204">
            <v>0</v>
          </cell>
        </row>
        <row r="205">
          <cell r="A205" t="str">
            <v>33049</v>
          </cell>
          <cell r="B205" t="str">
            <v>Wellpinit</v>
          </cell>
          <cell r="C205">
            <v>556.45000000000005</v>
          </cell>
          <cell r="D205">
            <v>552.23</v>
          </cell>
          <cell r="E205">
            <v>4.22</v>
          </cell>
        </row>
        <row r="206">
          <cell r="A206" t="str">
            <v>21206</v>
          </cell>
          <cell r="B206" t="str">
            <v>Mossyrock</v>
          </cell>
          <cell r="C206">
            <v>520.73</v>
          </cell>
          <cell r="D206">
            <v>515.95000000000005</v>
          </cell>
          <cell r="E206">
            <v>4.78</v>
          </cell>
        </row>
        <row r="207">
          <cell r="A207" t="str">
            <v>29011</v>
          </cell>
          <cell r="B207" t="str">
            <v>Concrete</v>
          </cell>
          <cell r="C207">
            <v>516.84</v>
          </cell>
          <cell r="D207">
            <v>511.5</v>
          </cell>
          <cell r="E207">
            <v>5.34</v>
          </cell>
        </row>
        <row r="208">
          <cell r="A208">
            <v>47</v>
          </cell>
        </row>
        <row r="209">
          <cell r="A209" t="str">
            <v>100-499</v>
          </cell>
        </row>
        <row r="210">
          <cell r="A210" t="str">
            <v>33207</v>
          </cell>
          <cell r="B210" t="str">
            <v>Mary Walker</v>
          </cell>
          <cell r="C210">
            <v>493.13799999999998</v>
          </cell>
          <cell r="D210">
            <v>489.69799999999998</v>
          </cell>
          <cell r="E210">
            <v>3.44</v>
          </cell>
        </row>
        <row r="211">
          <cell r="A211" t="str">
            <v>13156</v>
          </cell>
          <cell r="B211" t="str">
            <v>Soap Lake</v>
          </cell>
          <cell r="C211">
            <v>474.41999999999996</v>
          </cell>
          <cell r="D211">
            <v>463.63999999999993</v>
          </cell>
          <cell r="E211">
            <v>10.780000000000001</v>
          </cell>
        </row>
        <row r="212">
          <cell r="A212" t="str">
            <v>05401</v>
          </cell>
          <cell r="B212" t="str">
            <v>Cape Flattery</v>
          </cell>
          <cell r="C212">
            <v>466.09</v>
          </cell>
          <cell r="D212">
            <v>453.65</v>
          </cell>
          <cell r="E212">
            <v>12.440000000000001</v>
          </cell>
        </row>
        <row r="213">
          <cell r="A213" t="str">
            <v>35200</v>
          </cell>
          <cell r="B213" t="str">
            <v>Wahkiakum</v>
          </cell>
          <cell r="C213">
            <v>457.75</v>
          </cell>
          <cell r="D213">
            <v>457.75</v>
          </cell>
          <cell r="E213">
            <v>0</v>
          </cell>
        </row>
        <row r="214">
          <cell r="A214" t="str">
            <v>21303</v>
          </cell>
          <cell r="B214" t="str">
            <v>White Pass</v>
          </cell>
          <cell r="C214">
            <v>427.85399999999998</v>
          </cell>
          <cell r="D214">
            <v>423.964</v>
          </cell>
          <cell r="E214">
            <v>3.89</v>
          </cell>
        </row>
        <row r="215">
          <cell r="A215" t="str">
            <v>29317</v>
          </cell>
          <cell r="B215" t="str">
            <v>Conway</v>
          </cell>
          <cell r="C215">
            <v>424.33</v>
          </cell>
          <cell r="D215">
            <v>422</v>
          </cell>
          <cell r="E215">
            <v>2.33</v>
          </cell>
        </row>
        <row r="216">
          <cell r="A216" t="str">
            <v>31330</v>
          </cell>
          <cell r="B216" t="str">
            <v>Darrington</v>
          </cell>
          <cell r="C216">
            <v>421.30999999999995</v>
          </cell>
          <cell r="D216">
            <v>413.53999999999996</v>
          </cell>
          <cell r="E216">
            <v>7.7700000000000005</v>
          </cell>
        </row>
        <row r="217">
          <cell r="A217" t="str">
            <v>07002</v>
          </cell>
          <cell r="B217" t="str">
            <v>Dayton</v>
          </cell>
          <cell r="C217">
            <v>420.56999999999994</v>
          </cell>
          <cell r="D217">
            <v>420.56999999999994</v>
          </cell>
          <cell r="E217">
            <v>0</v>
          </cell>
        </row>
        <row r="218">
          <cell r="A218" t="str">
            <v>32362</v>
          </cell>
          <cell r="B218" t="str">
            <v>Liberty</v>
          </cell>
          <cell r="C218">
            <v>404.73</v>
          </cell>
          <cell r="D218">
            <v>396.95000000000005</v>
          </cell>
          <cell r="E218">
            <v>7.7799999999999994</v>
          </cell>
        </row>
        <row r="219">
          <cell r="A219" t="str">
            <v>25155</v>
          </cell>
          <cell r="B219" t="str">
            <v>Naselle Grays Riv</v>
          </cell>
          <cell r="C219">
            <v>397.7</v>
          </cell>
          <cell r="D219">
            <v>324.88</v>
          </cell>
          <cell r="E219">
            <v>72.819999999999993</v>
          </cell>
        </row>
        <row r="220">
          <cell r="A220" t="str">
            <v>17903</v>
          </cell>
          <cell r="B220" t="str">
            <v>Muckleshoot Tribal</v>
          </cell>
          <cell r="C220">
            <v>384.87999999999994</v>
          </cell>
          <cell r="D220">
            <v>384.87999999999994</v>
          </cell>
          <cell r="E220">
            <v>0</v>
          </cell>
        </row>
        <row r="221">
          <cell r="A221" t="str">
            <v>04127</v>
          </cell>
          <cell r="B221" t="str">
            <v>Entiat</v>
          </cell>
          <cell r="C221">
            <v>350.58000000000004</v>
          </cell>
          <cell r="D221">
            <v>345.91</v>
          </cell>
          <cell r="E221">
            <v>4.67</v>
          </cell>
        </row>
        <row r="222">
          <cell r="A222" t="str">
            <v>01160</v>
          </cell>
          <cell r="B222" t="str">
            <v>Ritzville</v>
          </cell>
          <cell r="C222">
            <v>344.22</v>
          </cell>
          <cell r="D222">
            <v>335</v>
          </cell>
          <cell r="E222">
            <v>9.2200000000000006</v>
          </cell>
        </row>
        <row r="223">
          <cell r="A223" t="str">
            <v>36402</v>
          </cell>
          <cell r="B223" t="str">
            <v>Prescott</v>
          </cell>
          <cell r="C223">
            <v>338.6</v>
          </cell>
          <cell r="D223">
            <v>333.6</v>
          </cell>
          <cell r="E223">
            <v>5</v>
          </cell>
        </row>
        <row r="224">
          <cell r="A224" t="str">
            <v>25160</v>
          </cell>
          <cell r="B224" t="str">
            <v>Willapa Valley</v>
          </cell>
          <cell r="C224">
            <v>335.40000000000009</v>
          </cell>
          <cell r="D224">
            <v>333.40000000000009</v>
          </cell>
          <cell r="E224">
            <v>2</v>
          </cell>
        </row>
        <row r="225">
          <cell r="A225" t="str">
            <v>23404</v>
          </cell>
          <cell r="B225" t="str">
            <v>Hood Canal</v>
          </cell>
          <cell r="C225">
            <v>320.74</v>
          </cell>
          <cell r="D225">
            <v>298.63</v>
          </cell>
          <cell r="E225">
            <v>22.110000000000003</v>
          </cell>
        </row>
        <row r="226">
          <cell r="A226" t="str">
            <v>10309</v>
          </cell>
          <cell r="B226" t="str">
            <v>Republic</v>
          </cell>
          <cell r="C226">
            <v>319.74</v>
          </cell>
          <cell r="D226">
            <v>314.52</v>
          </cell>
          <cell r="E226">
            <v>5.22</v>
          </cell>
        </row>
        <row r="227">
          <cell r="A227" t="str">
            <v>37903</v>
          </cell>
          <cell r="B227" t="str">
            <v>Lummi Tribal</v>
          </cell>
          <cell r="C227">
            <v>315.68000000000006</v>
          </cell>
          <cell r="D227">
            <v>284.90000000000003</v>
          </cell>
          <cell r="E227">
            <v>30.78</v>
          </cell>
        </row>
        <row r="228">
          <cell r="A228" t="str">
            <v>21214</v>
          </cell>
          <cell r="B228" t="str">
            <v>Morton</v>
          </cell>
          <cell r="C228">
            <v>313.29000000000008</v>
          </cell>
          <cell r="D228">
            <v>306.73000000000008</v>
          </cell>
          <cell r="E228">
            <v>6.56</v>
          </cell>
        </row>
        <row r="229">
          <cell r="A229" t="str">
            <v>12110</v>
          </cell>
          <cell r="B229" t="str">
            <v>Pomeroy</v>
          </cell>
          <cell r="C229">
            <v>307.30999999999995</v>
          </cell>
          <cell r="D229">
            <v>303.52999999999997</v>
          </cell>
          <cell r="E229">
            <v>3.78</v>
          </cell>
        </row>
        <row r="230">
          <cell r="A230" t="str">
            <v>36401</v>
          </cell>
          <cell r="B230" t="str">
            <v>Waitsburg</v>
          </cell>
          <cell r="C230">
            <v>293.80000000000007</v>
          </cell>
          <cell r="D230">
            <v>292.13000000000005</v>
          </cell>
          <cell r="E230">
            <v>1.67</v>
          </cell>
        </row>
        <row r="231">
          <cell r="A231" t="str">
            <v>24122</v>
          </cell>
          <cell r="B231" t="str">
            <v>Pateros</v>
          </cell>
          <cell r="C231">
            <v>293.25</v>
          </cell>
          <cell r="D231">
            <v>292.36</v>
          </cell>
          <cell r="E231">
            <v>0.89</v>
          </cell>
        </row>
        <row r="232">
          <cell r="A232" t="str">
            <v>22200</v>
          </cell>
          <cell r="B232" t="str">
            <v>Wilbur</v>
          </cell>
          <cell r="C232">
            <v>274.57</v>
          </cell>
          <cell r="D232">
            <v>273.57</v>
          </cell>
          <cell r="E232">
            <v>1</v>
          </cell>
        </row>
        <row r="233">
          <cell r="A233" t="str">
            <v>14065</v>
          </cell>
          <cell r="B233" t="str">
            <v>Mc Cleary</v>
          </cell>
          <cell r="C233">
            <v>273.14999999999998</v>
          </cell>
          <cell r="D233">
            <v>265.7</v>
          </cell>
          <cell r="E233">
            <v>7.45</v>
          </cell>
        </row>
        <row r="234">
          <cell r="A234" t="str">
            <v>05313</v>
          </cell>
          <cell r="B234" t="str">
            <v>Crescent</v>
          </cell>
          <cell r="C234">
            <v>270.04000000000002</v>
          </cell>
          <cell r="D234">
            <v>270.04000000000002</v>
          </cell>
          <cell r="E234">
            <v>0</v>
          </cell>
        </row>
        <row r="235">
          <cell r="A235" t="str">
            <v>09209</v>
          </cell>
          <cell r="B235" t="str">
            <v>Waterville</v>
          </cell>
          <cell r="C235">
            <v>265.79000000000002</v>
          </cell>
          <cell r="D235">
            <v>265.79000000000002</v>
          </cell>
          <cell r="E235">
            <v>0</v>
          </cell>
        </row>
        <row r="236">
          <cell r="A236" t="str">
            <v>26059</v>
          </cell>
          <cell r="B236" t="str">
            <v>Cusick</v>
          </cell>
          <cell r="C236">
            <v>265.09000000000003</v>
          </cell>
          <cell r="D236">
            <v>263.09000000000003</v>
          </cell>
          <cell r="E236">
            <v>2</v>
          </cell>
        </row>
        <row r="237">
          <cell r="A237" t="str">
            <v>21301</v>
          </cell>
          <cell r="B237" t="str">
            <v>Pe Ell</v>
          </cell>
          <cell r="C237">
            <v>257.45</v>
          </cell>
          <cell r="D237">
            <v>256.45</v>
          </cell>
          <cell r="E237">
            <v>1</v>
          </cell>
        </row>
        <row r="238">
          <cell r="A238" t="str">
            <v>14400</v>
          </cell>
          <cell r="B238" t="str">
            <v>Oakville</v>
          </cell>
          <cell r="C238">
            <v>246.00000000000003</v>
          </cell>
          <cell r="D238">
            <v>232.55000000000004</v>
          </cell>
          <cell r="E238">
            <v>13.45</v>
          </cell>
        </row>
        <row r="239">
          <cell r="A239" t="str">
            <v>26070</v>
          </cell>
          <cell r="B239" t="str">
            <v>Selkirk</v>
          </cell>
          <cell r="C239">
            <v>243.904</v>
          </cell>
          <cell r="D239">
            <v>237.79399999999998</v>
          </cell>
          <cell r="E239">
            <v>6.11</v>
          </cell>
        </row>
        <row r="240">
          <cell r="A240" t="str">
            <v>33211</v>
          </cell>
          <cell r="B240" t="str">
            <v>Northport</v>
          </cell>
          <cell r="C240">
            <v>240.71299999999999</v>
          </cell>
          <cell r="D240">
            <v>240.38299999999998</v>
          </cell>
          <cell r="E240">
            <v>0.33</v>
          </cell>
        </row>
        <row r="241">
          <cell r="A241" t="str">
            <v>36300</v>
          </cell>
          <cell r="B241" t="str">
            <v>Touchet</v>
          </cell>
          <cell r="C241">
            <v>238.37</v>
          </cell>
          <cell r="D241">
            <v>234.37</v>
          </cell>
          <cell r="E241">
            <v>4</v>
          </cell>
        </row>
        <row r="242">
          <cell r="A242" t="str">
            <v>20406</v>
          </cell>
          <cell r="B242" t="str">
            <v>Lyle</v>
          </cell>
          <cell r="C242">
            <v>233.60000000000002</v>
          </cell>
          <cell r="D242">
            <v>233.60000000000002</v>
          </cell>
          <cell r="E242">
            <v>0</v>
          </cell>
        </row>
        <row r="243">
          <cell r="A243" t="str">
            <v>28144</v>
          </cell>
          <cell r="B243" t="str">
            <v>Lopez</v>
          </cell>
          <cell r="C243">
            <v>233.55999999999995</v>
          </cell>
          <cell r="D243">
            <v>229.99999999999994</v>
          </cell>
          <cell r="E243">
            <v>3.56</v>
          </cell>
        </row>
        <row r="244">
          <cell r="A244" t="str">
            <v>10070</v>
          </cell>
          <cell r="B244" t="str">
            <v>Inchelium</v>
          </cell>
          <cell r="C244">
            <v>220</v>
          </cell>
          <cell r="D244">
            <v>213.78</v>
          </cell>
          <cell r="E244">
            <v>6.22</v>
          </cell>
        </row>
        <row r="245">
          <cell r="A245" t="str">
            <v>20400</v>
          </cell>
          <cell r="B245" t="str">
            <v>Trout Lake</v>
          </cell>
          <cell r="C245">
            <v>216.86799999999997</v>
          </cell>
          <cell r="D245">
            <v>216.86799999999997</v>
          </cell>
          <cell r="E245">
            <v>0</v>
          </cell>
        </row>
        <row r="246">
          <cell r="A246" t="str">
            <v>22105</v>
          </cell>
          <cell r="B246" t="str">
            <v>Odessa</v>
          </cell>
          <cell r="C246">
            <v>216.12999999999997</v>
          </cell>
          <cell r="D246">
            <v>212.23999999999998</v>
          </cell>
          <cell r="E246">
            <v>3.89</v>
          </cell>
        </row>
        <row r="247">
          <cell r="A247" t="str">
            <v>23054</v>
          </cell>
          <cell r="B247" t="str">
            <v>Grapeview</v>
          </cell>
          <cell r="C247">
            <v>208.59</v>
          </cell>
          <cell r="D247">
            <v>205.92000000000002</v>
          </cell>
          <cell r="E247">
            <v>2.67</v>
          </cell>
        </row>
        <row r="248">
          <cell r="A248" t="str">
            <v>38320</v>
          </cell>
          <cell r="B248" t="str">
            <v>Rosalia</v>
          </cell>
          <cell r="C248">
            <v>203.06</v>
          </cell>
          <cell r="D248">
            <v>200.62</v>
          </cell>
          <cell r="E248">
            <v>2.44</v>
          </cell>
        </row>
        <row r="249">
          <cell r="A249" t="str">
            <v>38265</v>
          </cell>
          <cell r="B249" t="str">
            <v>Tekoa</v>
          </cell>
          <cell r="C249">
            <v>201.98999999999998</v>
          </cell>
          <cell r="D249">
            <v>200.20999999999998</v>
          </cell>
          <cell r="E249">
            <v>1.78</v>
          </cell>
        </row>
        <row r="250">
          <cell r="A250" t="str">
            <v>13151</v>
          </cell>
          <cell r="B250" t="str">
            <v>Coulee/Hartline</v>
          </cell>
          <cell r="C250">
            <v>199.61999999999998</v>
          </cell>
          <cell r="D250">
            <v>196.61999999999998</v>
          </cell>
          <cell r="E250">
            <v>3</v>
          </cell>
        </row>
        <row r="251">
          <cell r="A251" t="str">
            <v>10050</v>
          </cell>
          <cell r="B251" t="str">
            <v>Curlew</v>
          </cell>
          <cell r="C251">
            <v>199.39</v>
          </cell>
          <cell r="D251">
            <v>197.5</v>
          </cell>
          <cell r="E251">
            <v>1.89</v>
          </cell>
        </row>
        <row r="252">
          <cell r="A252" t="str">
            <v>33183</v>
          </cell>
          <cell r="B252" t="str">
            <v>Loon Lake</v>
          </cell>
          <cell r="C252">
            <v>196.48999999999998</v>
          </cell>
          <cell r="D252">
            <v>195.04999999999998</v>
          </cell>
          <cell r="E252">
            <v>1.44</v>
          </cell>
        </row>
        <row r="253">
          <cell r="A253" t="str">
            <v>14077</v>
          </cell>
          <cell r="B253" t="str">
            <v>Taholah</v>
          </cell>
          <cell r="C253">
            <v>192.14</v>
          </cell>
          <cell r="D253">
            <v>188.14</v>
          </cell>
          <cell r="E253">
            <v>4</v>
          </cell>
        </row>
        <row r="254">
          <cell r="A254" t="str">
            <v>23042</v>
          </cell>
          <cell r="B254" t="str">
            <v>Southside</v>
          </cell>
          <cell r="C254">
            <v>183.85</v>
          </cell>
          <cell r="D254">
            <v>183.85</v>
          </cell>
          <cell r="E254">
            <v>0</v>
          </cell>
        </row>
        <row r="255">
          <cell r="A255" t="str">
            <v>01158</v>
          </cell>
          <cell r="B255" t="str">
            <v>Lind</v>
          </cell>
          <cell r="C255">
            <v>178.49999999999997</v>
          </cell>
          <cell r="D255">
            <v>174.49999999999997</v>
          </cell>
          <cell r="E255">
            <v>4</v>
          </cell>
        </row>
        <row r="256">
          <cell r="A256" t="str">
            <v>23311</v>
          </cell>
          <cell r="B256" t="str">
            <v>Mary M Knight</v>
          </cell>
          <cell r="C256">
            <v>178.23000000000002</v>
          </cell>
          <cell r="D256">
            <v>175.67000000000002</v>
          </cell>
          <cell r="E256">
            <v>2.56</v>
          </cell>
        </row>
        <row r="257">
          <cell r="A257" t="str">
            <v>27019</v>
          </cell>
          <cell r="B257" t="str">
            <v>Carbonado</v>
          </cell>
          <cell r="C257">
            <v>177.15</v>
          </cell>
          <cell r="D257">
            <v>175.15</v>
          </cell>
          <cell r="E257">
            <v>2</v>
          </cell>
        </row>
        <row r="258">
          <cell r="A258" t="str">
            <v>38322</v>
          </cell>
          <cell r="B258" t="str">
            <v>St John</v>
          </cell>
          <cell r="C258">
            <v>176</v>
          </cell>
          <cell r="D258">
            <v>172.44</v>
          </cell>
          <cell r="E258">
            <v>3.56</v>
          </cell>
        </row>
        <row r="259">
          <cell r="A259" t="str">
            <v>09013</v>
          </cell>
          <cell r="B259" t="str">
            <v>Orondo</v>
          </cell>
          <cell r="C259">
            <v>174.07</v>
          </cell>
          <cell r="D259">
            <v>174.07</v>
          </cell>
          <cell r="E259">
            <v>0</v>
          </cell>
        </row>
        <row r="260">
          <cell r="A260" t="str">
            <v>38301</v>
          </cell>
          <cell r="B260" t="str">
            <v>Palouse</v>
          </cell>
          <cell r="C260">
            <v>169.14000000000001</v>
          </cell>
          <cell r="D260">
            <v>166.14000000000001</v>
          </cell>
          <cell r="E260">
            <v>3</v>
          </cell>
        </row>
        <row r="261">
          <cell r="A261" t="str">
            <v>14097</v>
          </cell>
          <cell r="B261" t="str">
            <v>Quinault</v>
          </cell>
          <cell r="C261">
            <v>164.7</v>
          </cell>
          <cell r="D261">
            <v>164.7</v>
          </cell>
          <cell r="E261">
            <v>0</v>
          </cell>
        </row>
        <row r="262">
          <cell r="A262" t="str">
            <v>38306</v>
          </cell>
          <cell r="B262" t="str">
            <v>Colton</v>
          </cell>
          <cell r="C262">
            <v>158.56</v>
          </cell>
          <cell r="D262">
            <v>154.12</v>
          </cell>
          <cell r="E262">
            <v>4.4399999999999995</v>
          </cell>
        </row>
        <row r="263">
          <cell r="A263" t="str">
            <v>33206</v>
          </cell>
          <cell r="B263" t="str">
            <v>Columbia (Stev)</v>
          </cell>
          <cell r="C263">
            <v>156.55000000000001</v>
          </cell>
          <cell r="D263">
            <v>155.99</v>
          </cell>
          <cell r="E263">
            <v>0.56000000000000005</v>
          </cell>
        </row>
        <row r="264">
          <cell r="A264" t="str">
            <v>13167</v>
          </cell>
          <cell r="B264" t="str">
            <v>Wilson Creek</v>
          </cell>
          <cell r="C264">
            <v>149</v>
          </cell>
          <cell r="D264">
            <v>148.56</v>
          </cell>
          <cell r="E264">
            <v>0.44</v>
          </cell>
        </row>
        <row r="265">
          <cell r="A265" t="str">
            <v>14117</v>
          </cell>
          <cell r="B265" t="str">
            <v>Wishkah Valley</v>
          </cell>
          <cell r="C265">
            <v>146.07999999999998</v>
          </cell>
          <cell r="D265">
            <v>146.07999999999998</v>
          </cell>
          <cell r="E265">
            <v>0</v>
          </cell>
        </row>
        <row r="266">
          <cell r="A266" t="str">
            <v>06103</v>
          </cell>
          <cell r="B266" t="str">
            <v>Green Mountain</v>
          </cell>
          <cell r="C266">
            <v>135.80000000000001</v>
          </cell>
          <cell r="D266">
            <v>135.80000000000001</v>
          </cell>
          <cell r="E266">
            <v>0</v>
          </cell>
        </row>
        <row r="267">
          <cell r="A267" t="str">
            <v>14099</v>
          </cell>
          <cell r="B267" t="str">
            <v>Cosmopolis</v>
          </cell>
          <cell r="C267">
            <v>135.44999999999999</v>
          </cell>
          <cell r="D267">
            <v>124.22999999999999</v>
          </cell>
          <cell r="E267">
            <v>11.22</v>
          </cell>
        </row>
        <row r="268">
          <cell r="A268" t="str">
            <v>03050</v>
          </cell>
          <cell r="B268" t="str">
            <v>Paterson</v>
          </cell>
          <cell r="C268">
            <v>131.64000000000001</v>
          </cell>
          <cell r="D268">
            <v>130.20000000000002</v>
          </cell>
          <cell r="E268">
            <v>1.44</v>
          </cell>
        </row>
        <row r="269">
          <cell r="A269" t="str">
            <v>24014</v>
          </cell>
          <cell r="B269" t="str">
            <v>Nespelem</v>
          </cell>
          <cell r="C269">
            <v>119.29</v>
          </cell>
          <cell r="D269">
            <v>113.4</v>
          </cell>
          <cell r="E269">
            <v>5.89</v>
          </cell>
        </row>
        <row r="270">
          <cell r="A270" t="str">
            <v>19028</v>
          </cell>
          <cell r="B270" t="str">
            <v>Easton</v>
          </cell>
          <cell r="C270">
            <v>110.42999999999999</v>
          </cell>
          <cell r="D270">
            <v>108.64999999999999</v>
          </cell>
          <cell r="E270">
            <v>1.78</v>
          </cell>
        </row>
        <row r="271">
          <cell r="A271" t="str">
            <v>38324</v>
          </cell>
          <cell r="B271" t="str">
            <v>Oakesdale</v>
          </cell>
          <cell r="C271">
            <v>108.16</v>
          </cell>
          <cell r="D271">
            <v>105.05</v>
          </cell>
          <cell r="E271">
            <v>3.1100000000000003</v>
          </cell>
        </row>
        <row r="272">
          <cell r="A272" t="str">
            <v>38302</v>
          </cell>
          <cell r="B272" t="str">
            <v>Garfield</v>
          </cell>
          <cell r="C272">
            <v>104.30000000000001</v>
          </cell>
          <cell r="D272">
            <v>101.74000000000001</v>
          </cell>
          <cell r="E272">
            <v>2.56</v>
          </cell>
        </row>
        <row r="273">
          <cell r="A273">
            <v>63</v>
          </cell>
        </row>
        <row r="274">
          <cell r="A274" t="str">
            <v>Under 100</v>
          </cell>
        </row>
        <row r="275">
          <cell r="A275" t="str">
            <v>09207</v>
          </cell>
          <cell r="B275" t="str">
            <v>Mansfield</v>
          </cell>
          <cell r="C275">
            <v>97.95</v>
          </cell>
          <cell r="D275">
            <v>97.73</v>
          </cell>
          <cell r="E275">
            <v>0.22</v>
          </cell>
        </row>
        <row r="276">
          <cell r="A276" t="str">
            <v>22073</v>
          </cell>
          <cell r="B276" t="str">
            <v>Creston</v>
          </cell>
          <cell r="C276">
            <v>95.15</v>
          </cell>
          <cell r="D276">
            <v>95.15</v>
          </cell>
          <cell r="E276">
            <v>0</v>
          </cell>
        </row>
        <row r="277">
          <cell r="A277" t="str">
            <v>19400</v>
          </cell>
          <cell r="B277" t="str">
            <v>Thorp</v>
          </cell>
          <cell r="C277">
            <v>93.200000000000017</v>
          </cell>
          <cell r="D277">
            <v>91.310000000000016</v>
          </cell>
          <cell r="E277">
            <v>1.8900000000000001</v>
          </cell>
        </row>
        <row r="278">
          <cell r="A278" t="str">
            <v>22204</v>
          </cell>
          <cell r="B278" t="str">
            <v>Harrington</v>
          </cell>
          <cell r="C278">
            <v>92.38000000000001</v>
          </cell>
          <cell r="D278">
            <v>90.490000000000009</v>
          </cell>
          <cell r="E278">
            <v>1.89</v>
          </cell>
        </row>
        <row r="279">
          <cell r="A279" t="str">
            <v>21234</v>
          </cell>
          <cell r="B279" t="str">
            <v>Boistfort</v>
          </cell>
          <cell r="C279">
            <v>90.58</v>
          </cell>
          <cell r="D279">
            <v>85.14</v>
          </cell>
          <cell r="E279">
            <v>5.44</v>
          </cell>
        </row>
        <row r="280">
          <cell r="A280" t="str">
            <v>20203</v>
          </cell>
          <cell r="B280" t="str">
            <v>Bickleton</v>
          </cell>
          <cell r="C280">
            <v>87</v>
          </cell>
          <cell r="D280">
            <v>86</v>
          </cell>
          <cell r="E280">
            <v>1</v>
          </cell>
        </row>
        <row r="281">
          <cell r="A281" t="str">
            <v>20094</v>
          </cell>
          <cell r="B281" t="str">
            <v>Wishram</v>
          </cell>
          <cell r="C281">
            <v>85.61999999999999</v>
          </cell>
          <cell r="D281">
            <v>85.61999999999999</v>
          </cell>
          <cell r="E281">
            <v>0</v>
          </cell>
        </row>
        <row r="282">
          <cell r="A282" t="str">
            <v>17901</v>
          </cell>
          <cell r="B282" t="str">
            <v>First Place</v>
          </cell>
          <cell r="C282">
            <v>82.90000000000002</v>
          </cell>
          <cell r="D282">
            <v>82.90000000000002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82.899999999999991</v>
          </cell>
          <cell r="D283">
            <v>82.899999999999991</v>
          </cell>
          <cell r="E283">
            <v>0</v>
          </cell>
        </row>
        <row r="284">
          <cell r="A284" t="str">
            <v>20402</v>
          </cell>
          <cell r="B284" t="str">
            <v>Klickitat</v>
          </cell>
          <cell r="C284">
            <v>78.260000000000005</v>
          </cell>
          <cell r="D284">
            <v>78.260000000000005</v>
          </cell>
          <cell r="E284">
            <v>0</v>
          </cell>
        </row>
        <row r="285">
          <cell r="A285" t="str">
            <v>22017</v>
          </cell>
          <cell r="B285" t="str">
            <v>Almira</v>
          </cell>
          <cell r="C285">
            <v>77.040000000000006</v>
          </cell>
          <cell r="D285">
            <v>75.820000000000007</v>
          </cell>
          <cell r="E285">
            <v>1.22</v>
          </cell>
        </row>
        <row r="286">
          <cell r="A286" t="str">
            <v>18902</v>
          </cell>
          <cell r="B286" t="str">
            <v>Suquamish Tribal</v>
          </cell>
          <cell r="C286">
            <v>76.45</v>
          </cell>
          <cell r="D286">
            <v>76.45</v>
          </cell>
          <cell r="E286">
            <v>0</v>
          </cell>
        </row>
        <row r="287">
          <cell r="A287" t="str">
            <v>20215</v>
          </cell>
          <cell r="B287" t="str">
            <v>Centerville</v>
          </cell>
          <cell r="C287">
            <v>75.45</v>
          </cell>
          <cell r="D287">
            <v>75.45</v>
          </cell>
          <cell r="E287">
            <v>0</v>
          </cell>
        </row>
        <row r="288">
          <cell r="A288" t="str">
            <v>33202</v>
          </cell>
          <cell r="B288" t="str">
            <v>Summit Valley</v>
          </cell>
          <cell r="C288">
            <v>74.400000000000006</v>
          </cell>
          <cell r="D288">
            <v>73.400000000000006</v>
          </cell>
          <cell r="E288">
            <v>1</v>
          </cell>
        </row>
        <row r="289">
          <cell r="A289" t="str">
            <v>38308</v>
          </cell>
          <cell r="B289" t="str">
            <v>Endicott</v>
          </cell>
          <cell r="C289">
            <v>74.259999999999991</v>
          </cell>
          <cell r="D289">
            <v>71.47999999999999</v>
          </cell>
          <cell r="E289">
            <v>2.78</v>
          </cell>
        </row>
        <row r="290">
          <cell r="A290" t="str">
            <v>32123</v>
          </cell>
          <cell r="B290" t="str">
            <v>Orchard Prairie</v>
          </cell>
          <cell r="C290">
            <v>73.86</v>
          </cell>
          <cell r="D290">
            <v>73.75</v>
          </cell>
          <cell r="E290">
            <v>0.11</v>
          </cell>
        </row>
        <row r="291">
          <cell r="A291" t="str">
            <v>10065</v>
          </cell>
          <cell r="B291" t="str">
            <v>Orient</v>
          </cell>
          <cell r="C291">
            <v>73.599999999999994</v>
          </cell>
          <cell r="D291">
            <v>73.599999999999994</v>
          </cell>
          <cell r="E291">
            <v>0</v>
          </cell>
        </row>
        <row r="292">
          <cell r="A292" t="str">
            <v>38126</v>
          </cell>
          <cell r="B292" t="str">
            <v>Lacrosse Joint</v>
          </cell>
          <cell r="C292">
            <v>65.740000000000009</v>
          </cell>
          <cell r="D292">
            <v>64.740000000000009</v>
          </cell>
          <cell r="E292">
            <v>1</v>
          </cell>
        </row>
        <row r="293">
          <cell r="A293" t="str">
            <v>22008</v>
          </cell>
          <cell r="B293" t="str">
            <v>Sprague</v>
          </cell>
          <cell r="C293">
            <v>65.52000000000001</v>
          </cell>
          <cell r="D293">
            <v>65.300000000000011</v>
          </cell>
          <cell r="E293">
            <v>0.22</v>
          </cell>
        </row>
        <row r="294">
          <cell r="A294" t="str">
            <v>20401</v>
          </cell>
          <cell r="B294" t="str">
            <v>Glenwood</v>
          </cell>
          <cell r="C294">
            <v>64.421999999999983</v>
          </cell>
          <cell r="D294">
            <v>64.421999999999983</v>
          </cell>
          <cell r="E294">
            <v>0</v>
          </cell>
        </row>
        <row r="295">
          <cell r="A295" t="str">
            <v>14104</v>
          </cell>
          <cell r="B295" t="str">
            <v>Satsop</v>
          </cell>
          <cell r="C295">
            <v>58.8</v>
          </cell>
          <cell r="D295">
            <v>58.8</v>
          </cell>
          <cell r="E295">
            <v>0</v>
          </cell>
        </row>
        <row r="296">
          <cell r="A296" t="str">
            <v>30029</v>
          </cell>
          <cell r="B296" t="str">
            <v>Mount Pleasant</v>
          </cell>
          <cell r="C296">
            <v>57.6</v>
          </cell>
          <cell r="D296">
            <v>57.6</v>
          </cell>
          <cell r="E296">
            <v>0</v>
          </cell>
        </row>
        <row r="297">
          <cell r="A297" t="str">
            <v>25200</v>
          </cell>
          <cell r="B297" t="str">
            <v>North River</v>
          </cell>
          <cell r="C297">
            <v>51.050000000000004</v>
          </cell>
          <cell r="D297">
            <v>50.49</v>
          </cell>
          <cell r="E297">
            <v>0.56000000000000005</v>
          </cell>
        </row>
        <row r="298">
          <cell r="A298" t="str">
            <v>11056</v>
          </cell>
          <cell r="B298" t="str">
            <v>Kahlotus</v>
          </cell>
          <cell r="C298">
            <v>46.6</v>
          </cell>
          <cell r="D298">
            <v>46.6</v>
          </cell>
          <cell r="E298">
            <v>0</v>
          </cell>
        </row>
        <row r="299">
          <cell r="A299" t="str">
            <v>32312</v>
          </cell>
          <cell r="B299" t="str">
            <v>Great Northern</v>
          </cell>
          <cell r="C299">
            <v>45.449999999999996</v>
          </cell>
          <cell r="D299">
            <v>45.449999999999996</v>
          </cell>
          <cell r="E299">
            <v>0</v>
          </cell>
        </row>
        <row r="300">
          <cell r="A300" t="str">
            <v>17404</v>
          </cell>
          <cell r="B300" t="str">
            <v>Skykomish</v>
          </cell>
          <cell r="C300">
            <v>44.87</v>
          </cell>
          <cell r="D300">
            <v>44.87</v>
          </cell>
          <cell r="E300">
            <v>0</v>
          </cell>
        </row>
        <row r="301">
          <cell r="A301" t="str">
            <v>01109</v>
          </cell>
          <cell r="B301" t="str">
            <v>Washtucna</v>
          </cell>
          <cell r="C301">
            <v>42.500000000000007</v>
          </cell>
          <cell r="D301">
            <v>40.500000000000007</v>
          </cell>
          <cell r="E301">
            <v>2</v>
          </cell>
        </row>
        <row r="302">
          <cell r="A302" t="str">
            <v>16046</v>
          </cell>
          <cell r="B302" t="str">
            <v>Brinnon</v>
          </cell>
          <cell r="C302">
            <v>40.51</v>
          </cell>
          <cell r="D302">
            <v>40.4</v>
          </cell>
          <cell r="E302">
            <v>0.11</v>
          </cell>
        </row>
        <row r="303">
          <cell r="A303" t="str">
            <v>31063</v>
          </cell>
          <cell r="B303" t="str">
            <v>Index</v>
          </cell>
          <cell r="C303">
            <v>39.489999999999995</v>
          </cell>
          <cell r="D303">
            <v>38.049999999999997</v>
          </cell>
          <cell r="E303">
            <v>1.44</v>
          </cell>
        </row>
        <row r="304">
          <cell r="A304" t="str">
            <v>19007</v>
          </cell>
          <cell r="B304" t="str">
            <v>Damman</v>
          </cell>
          <cell r="C304">
            <v>37.519999999999996</v>
          </cell>
          <cell r="D304">
            <v>37.299999999999997</v>
          </cell>
          <cell r="E304">
            <v>0.22</v>
          </cell>
        </row>
        <row r="305">
          <cell r="A305" t="str">
            <v>21036</v>
          </cell>
          <cell r="B305" t="str">
            <v>Evaline</v>
          </cell>
          <cell r="C305">
            <v>35.25</v>
          </cell>
          <cell r="D305">
            <v>35.25</v>
          </cell>
          <cell r="E305">
            <v>0</v>
          </cell>
        </row>
        <row r="306">
          <cell r="A306" t="str">
            <v>38304</v>
          </cell>
          <cell r="B306" t="str">
            <v>Steptoe</v>
          </cell>
          <cell r="C306">
            <v>34.99</v>
          </cell>
          <cell r="D306">
            <v>34.1</v>
          </cell>
          <cell r="E306">
            <v>0.89</v>
          </cell>
        </row>
        <row r="307">
          <cell r="A307" t="str">
            <v>33030</v>
          </cell>
          <cell r="B307" t="str">
            <v>Onion Creek</v>
          </cell>
          <cell r="C307">
            <v>34.6</v>
          </cell>
          <cell r="D307">
            <v>34.6</v>
          </cell>
          <cell r="E307">
            <v>0</v>
          </cell>
        </row>
        <row r="308">
          <cell r="A308" t="str">
            <v>38264</v>
          </cell>
          <cell r="B308" t="str">
            <v>Lamont</v>
          </cell>
          <cell r="C308">
            <v>32</v>
          </cell>
          <cell r="D308">
            <v>32</v>
          </cell>
          <cell r="E308">
            <v>0</v>
          </cell>
        </row>
        <row r="309">
          <cell r="A309" t="str">
            <v>10003</v>
          </cell>
          <cell r="B309" t="str">
            <v>Keller</v>
          </cell>
          <cell r="C309">
            <v>30.45</v>
          </cell>
          <cell r="D309">
            <v>30.45</v>
          </cell>
          <cell r="E309">
            <v>0</v>
          </cell>
        </row>
        <row r="310">
          <cell r="A310" t="str">
            <v>09102</v>
          </cell>
          <cell r="B310" t="str">
            <v>Palisades</v>
          </cell>
          <cell r="C310">
            <v>29.93</v>
          </cell>
          <cell r="D310">
            <v>29.6</v>
          </cell>
          <cell r="E310">
            <v>0.33</v>
          </cell>
        </row>
        <row r="311">
          <cell r="A311" t="str">
            <v>20403</v>
          </cell>
          <cell r="B311" t="str">
            <v>Roosevelt</v>
          </cell>
          <cell r="C311">
            <v>27.4</v>
          </cell>
          <cell r="D311">
            <v>27.4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27.110000000000003</v>
          </cell>
          <cell r="D312">
            <v>25.000000000000004</v>
          </cell>
          <cell r="E312">
            <v>2.11</v>
          </cell>
        </row>
        <row r="313">
          <cell r="A313" t="str">
            <v>07035</v>
          </cell>
          <cell r="B313" t="str">
            <v>Starbuck</v>
          </cell>
          <cell r="C313">
            <v>24.2</v>
          </cell>
          <cell r="D313">
            <v>24.2</v>
          </cell>
          <cell r="E313">
            <v>0</v>
          </cell>
        </row>
        <row r="314">
          <cell r="A314" t="str">
            <v>33205</v>
          </cell>
          <cell r="B314" t="str">
            <v>Evergreen (Stev)</v>
          </cell>
          <cell r="C314">
            <v>23.36</v>
          </cell>
          <cell r="D314">
            <v>22.8</v>
          </cell>
          <cell r="E314">
            <v>0.56000000000000005</v>
          </cell>
        </row>
        <row r="315">
          <cell r="A315" t="str">
            <v>36101</v>
          </cell>
          <cell r="B315" t="str">
            <v>Dixie</v>
          </cell>
          <cell r="C315">
            <v>22.9</v>
          </cell>
          <cell r="D315">
            <v>22.9</v>
          </cell>
          <cell r="E315">
            <v>0</v>
          </cell>
        </row>
        <row r="316">
          <cell r="A316" t="str">
            <v>30031</v>
          </cell>
          <cell r="B316" t="str">
            <v>Mill A</v>
          </cell>
          <cell r="C316">
            <v>19.649999999999999</v>
          </cell>
          <cell r="D316">
            <v>19.649999999999999</v>
          </cell>
          <cell r="E316">
            <v>0</v>
          </cell>
        </row>
        <row r="317">
          <cell r="A317" t="str">
            <v>28010</v>
          </cell>
          <cell r="B317" t="str">
            <v>Shaw</v>
          </cell>
          <cell r="C317">
            <v>14.6</v>
          </cell>
          <cell r="D317">
            <v>14.6</v>
          </cell>
          <cell r="E317">
            <v>0</v>
          </cell>
        </row>
        <row r="318">
          <cell r="A318" t="str">
            <v>01122</v>
          </cell>
          <cell r="B318" t="str">
            <v>Benge</v>
          </cell>
          <cell r="C318">
            <v>12.8</v>
          </cell>
          <cell r="D318">
            <v>12.8</v>
          </cell>
          <cell r="E318">
            <v>0</v>
          </cell>
        </row>
        <row r="319">
          <cell r="A319" t="str">
            <v>11054</v>
          </cell>
          <cell r="B319" t="str">
            <v>Star</v>
          </cell>
          <cell r="C319">
            <v>7.53</v>
          </cell>
          <cell r="D319">
            <v>6.2</v>
          </cell>
          <cell r="E319">
            <v>1.33</v>
          </cell>
        </row>
        <row r="320">
          <cell r="A320" t="str">
            <v>04069</v>
          </cell>
          <cell r="B320" t="str">
            <v>Stehekin</v>
          </cell>
          <cell r="C320">
            <v>4.7</v>
          </cell>
          <cell r="D320">
            <v>4.7</v>
          </cell>
          <cell r="E320">
            <v>0</v>
          </cell>
        </row>
        <row r="321">
          <cell r="A321">
            <v>46</v>
          </cell>
        </row>
        <row r="323">
          <cell r="A323">
            <v>299</v>
          </cell>
        </row>
      </sheetData>
      <sheetData sheetId="7">
        <row r="6">
          <cell r="B6" t="str">
            <v>01109</v>
          </cell>
          <cell r="C6" t="str">
            <v>1</v>
          </cell>
          <cell r="D6" t="str">
            <v>442</v>
          </cell>
          <cell r="E6">
            <v>784514.86</v>
          </cell>
        </row>
        <row r="7">
          <cell r="B7" t="str">
            <v>01122</v>
          </cell>
          <cell r="C7" t="str">
            <v>1</v>
          </cell>
          <cell r="D7" t="str">
            <v>442</v>
          </cell>
          <cell r="E7">
            <v>116412.81</v>
          </cell>
        </row>
        <row r="8">
          <cell r="B8" t="str">
            <v>01147</v>
          </cell>
          <cell r="C8" t="str">
            <v>1</v>
          </cell>
          <cell r="D8" t="str">
            <v>442</v>
          </cell>
          <cell r="E8">
            <v>9358588.5800000001</v>
          </cell>
        </row>
        <row r="9">
          <cell r="B9" t="str">
            <v>01158</v>
          </cell>
          <cell r="C9" t="str">
            <v>1</v>
          </cell>
          <cell r="D9" t="str">
            <v>442</v>
          </cell>
          <cell r="E9">
            <v>346888.3</v>
          </cell>
        </row>
        <row r="10">
          <cell r="B10" t="str">
            <v>01160</v>
          </cell>
          <cell r="C10" t="str">
            <v>1</v>
          </cell>
          <cell r="D10" t="str">
            <v>442</v>
          </cell>
          <cell r="E10">
            <v>420084.25</v>
          </cell>
        </row>
        <row r="11">
          <cell r="B11" t="str">
            <v>02250</v>
          </cell>
          <cell r="C11" t="str">
            <v>1</v>
          </cell>
          <cell r="D11" t="str">
            <v>442</v>
          </cell>
          <cell r="E11">
            <v>2387306.42</v>
          </cell>
        </row>
        <row r="12">
          <cell r="B12" t="str">
            <v>02420</v>
          </cell>
          <cell r="C12" t="str">
            <v>1</v>
          </cell>
          <cell r="D12" t="str">
            <v>442</v>
          </cell>
          <cell r="E12">
            <v>962040.49</v>
          </cell>
        </row>
        <row r="13">
          <cell r="B13" t="str">
            <v>03017</v>
          </cell>
          <cell r="C13" t="str">
            <v>1</v>
          </cell>
          <cell r="D13" t="str">
            <v>442</v>
          </cell>
          <cell r="E13">
            <v>28916003.93</v>
          </cell>
        </row>
        <row r="14">
          <cell r="B14" t="str">
            <v>03050</v>
          </cell>
          <cell r="C14" t="str">
            <v>1</v>
          </cell>
          <cell r="D14" t="str">
            <v>442</v>
          </cell>
          <cell r="E14">
            <v>154569.82</v>
          </cell>
        </row>
        <row r="15">
          <cell r="B15" t="str">
            <v>03052</v>
          </cell>
          <cell r="C15" t="str">
            <v>1</v>
          </cell>
          <cell r="D15" t="str">
            <v>442</v>
          </cell>
          <cell r="E15">
            <v>1385273.5</v>
          </cell>
        </row>
        <row r="16">
          <cell r="B16" t="str">
            <v>03053</v>
          </cell>
          <cell r="C16" t="str">
            <v>1</v>
          </cell>
          <cell r="D16" t="str">
            <v>442</v>
          </cell>
          <cell r="E16">
            <v>964665.63</v>
          </cell>
        </row>
        <row r="17">
          <cell r="B17" t="str">
            <v>03116</v>
          </cell>
          <cell r="C17" t="str">
            <v>1</v>
          </cell>
          <cell r="D17" t="str">
            <v>442</v>
          </cell>
          <cell r="E17">
            <v>2971008.95</v>
          </cell>
        </row>
        <row r="18">
          <cell r="B18" t="str">
            <v>03400</v>
          </cell>
          <cell r="C18" t="str">
            <v>1</v>
          </cell>
          <cell r="D18" t="str">
            <v>442</v>
          </cell>
          <cell r="E18">
            <v>18396978.059999999</v>
          </cell>
        </row>
        <row r="19">
          <cell r="B19" t="str">
            <v>04019</v>
          </cell>
          <cell r="C19" t="str">
            <v>1</v>
          </cell>
          <cell r="D19" t="str">
            <v>442</v>
          </cell>
          <cell r="E19">
            <v>493014.48</v>
          </cell>
        </row>
        <row r="20">
          <cell r="B20" t="str">
            <v>04069</v>
          </cell>
          <cell r="C20" t="str">
            <v>1</v>
          </cell>
          <cell r="D20" t="str">
            <v>442</v>
          </cell>
          <cell r="E20">
            <v>760430.43</v>
          </cell>
        </row>
        <row r="21">
          <cell r="B21" t="str">
            <v>04127</v>
          </cell>
          <cell r="C21" t="str">
            <v>1</v>
          </cell>
          <cell r="D21" t="str">
            <v>442</v>
          </cell>
          <cell r="E21">
            <v>757917.6</v>
          </cell>
        </row>
        <row r="22">
          <cell r="B22" t="str">
            <v>04129</v>
          </cell>
          <cell r="C22" t="str">
            <v>1</v>
          </cell>
          <cell r="D22" t="str">
            <v>442</v>
          </cell>
          <cell r="E22">
            <v>1286062.2</v>
          </cell>
        </row>
        <row r="23">
          <cell r="B23" t="str">
            <v>04222</v>
          </cell>
          <cell r="C23" t="str">
            <v>1</v>
          </cell>
          <cell r="D23" t="str">
            <v>442</v>
          </cell>
          <cell r="E23">
            <v>1043378.96</v>
          </cell>
        </row>
        <row r="24">
          <cell r="B24" t="str">
            <v>04228</v>
          </cell>
          <cell r="C24" t="str">
            <v>1</v>
          </cell>
          <cell r="D24" t="str">
            <v>442</v>
          </cell>
          <cell r="E24">
            <v>932377.82</v>
          </cell>
        </row>
        <row r="25">
          <cell r="B25" t="str">
            <v>04246</v>
          </cell>
          <cell r="C25" t="str">
            <v>1</v>
          </cell>
          <cell r="D25" t="str">
            <v>442</v>
          </cell>
          <cell r="E25">
            <v>11774426.279999999</v>
          </cell>
        </row>
        <row r="26">
          <cell r="B26" t="str">
            <v>05121</v>
          </cell>
          <cell r="C26" t="str">
            <v>1</v>
          </cell>
          <cell r="D26" t="str">
            <v>442</v>
          </cell>
          <cell r="E26">
            <v>4765093.28</v>
          </cell>
        </row>
        <row r="27">
          <cell r="B27" t="str">
            <v>05313</v>
          </cell>
          <cell r="C27" t="str">
            <v>1</v>
          </cell>
          <cell r="D27" t="str">
            <v>442</v>
          </cell>
          <cell r="E27">
            <v>1039672.53</v>
          </cell>
        </row>
        <row r="28">
          <cell r="B28" t="str">
            <v>05323</v>
          </cell>
          <cell r="C28" t="str">
            <v>1</v>
          </cell>
          <cell r="D28" t="str">
            <v>442</v>
          </cell>
          <cell r="E28">
            <v>2041274.32</v>
          </cell>
        </row>
        <row r="29">
          <cell r="B29" t="str">
            <v>05401</v>
          </cell>
          <cell r="C29" t="str">
            <v>1</v>
          </cell>
          <cell r="D29" t="str">
            <v>442</v>
          </cell>
          <cell r="E29">
            <v>894702.58</v>
          </cell>
        </row>
        <row r="30">
          <cell r="B30" t="str">
            <v>05402</v>
          </cell>
          <cell r="C30" t="str">
            <v>1</v>
          </cell>
          <cell r="D30" t="str">
            <v>442</v>
          </cell>
          <cell r="E30">
            <v>3389812.06</v>
          </cell>
        </row>
        <row r="31">
          <cell r="B31" t="str">
            <v>06037</v>
          </cell>
          <cell r="C31" t="str">
            <v>1</v>
          </cell>
          <cell r="D31" t="str">
            <v>442</v>
          </cell>
          <cell r="E31">
            <v>20723633.289999999</v>
          </cell>
        </row>
        <row r="32">
          <cell r="B32" t="str">
            <v>06098</v>
          </cell>
          <cell r="C32" t="str">
            <v>1</v>
          </cell>
          <cell r="D32" t="str">
            <v>442</v>
          </cell>
          <cell r="E32">
            <v>2766618.82</v>
          </cell>
        </row>
        <row r="33">
          <cell r="B33" t="str">
            <v>06101</v>
          </cell>
          <cell r="C33" t="str">
            <v>1</v>
          </cell>
          <cell r="D33" t="str">
            <v>442</v>
          </cell>
          <cell r="E33">
            <v>1176603.42</v>
          </cell>
        </row>
        <row r="34">
          <cell r="B34" t="str">
            <v>06103</v>
          </cell>
          <cell r="C34" t="str">
            <v>1</v>
          </cell>
          <cell r="D34" t="str">
            <v>442</v>
          </cell>
          <cell r="E34">
            <v>172525.33</v>
          </cell>
        </row>
        <row r="35">
          <cell r="B35" t="str">
            <v>06112</v>
          </cell>
          <cell r="C35" t="str">
            <v>1</v>
          </cell>
          <cell r="D35" t="str">
            <v>442</v>
          </cell>
          <cell r="E35">
            <v>4886756.54</v>
          </cell>
        </row>
        <row r="36">
          <cell r="B36" t="str">
            <v>06114</v>
          </cell>
          <cell r="C36" t="str">
            <v>1</v>
          </cell>
          <cell r="D36" t="str">
            <v>442</v>
          </cell>
          <cell r="E36">
            <v>26679055.27</v>
          </cell>
        </row>
        <row r="37">
          <cell r="B37" t="str">
            <v>06117</v>
          </cell>
          <cell r="C37" t="str">
            <v>1</v>
          </cell>
          <cell r="D37" t="str">
            <v>442</v>
          </cell>
          <cell r="E37">
            <v>8790504.2599999998</v>
          </cell>
        </row>
        <row r="38">
          <cell r="B38" t="str">
            <v>06119</v>
          </cell>
          <cell r="C38" t="str">
            <v>1</v>
          </cell>
          <cell r="D38" t="str">
            <v>442</v>
          </cell>
          <cell r="E38">
            <v>3171390.77</v>
          </cell>
        </row>
        <row r="39">
          <cell r="B39" t="str">
            <v>06122</v>
          </cell>
          <cell r="C39" t="str">
            <v>1</v>
          </cell>
          <cell r="D39" t="str">
            <v>442</v>
          </cell>
          <cell r="E39">
            <v>1113443.8899999999</v>
          </cell>
        </row>
        <row r="40">
          <cell r="B40" t="str">
            <v>07002</v>
          </cell>
          <cell r="C40" t="str">
            <v>1</v>
          </cell>
          <cell r="D40" t="str">
            <v>442</v>
          </cell>
          <cell r="E40">
            <v>286687.96999999997</v>
          </cell>
        </row>
        <row r="41">
          <cell r="B41" t="str">
            <v>07035</v>
          </cell>
          <cell r="C41" t="str">
            <v>1</v>
          </cell>
          <cell r="D41" t="str">
            <v>442</v>
          </cell>
          <cell r="E41">
            <v>456541.33</v>
          </cell>
        </row>
        <row r="42">
          <cell r="B42" t="str">
            <v>08122</v>
          </cell>
          <cell r="C42" t="str">
            <v>1</v>
          </cell>
          <cell r="D42" t="str">
            <v>442</v>
          </cell>
          <cell r="E42">
            <v>7003364.7599999998</v>
          </cell>
        </row>
        <row r="43">
          <cell r="B43" t="str">
            <v>08130</v>
          </cell>
          <cell r="C43" t="str">
            <v>1</v>
          </cell>
          <cell r="D43" t="str">
            <v>442</v>
          </cell>
          <cell r="E43">
            <v>892336.47</v>
          </cell>
        </row>
        <row r="44">
          <cell r="B44" t="str">
            <v>08401</v>
          </cell>
          <cell r="C44" t="str">
            <v>1</v>
          </cell>
          <cell r="D44" t="str">
            <v>442</v>
          </cell>
          <cell r="E44">
            <v>3229687.78</v>
          </cell>
        </row>
        <row r="45">
          <cell r="B45" t="str">
            <v>08402</v>
          </cell>
          <cell r="C45" t="str">
            <v>1</v>
          </cell>
          <cell r="D45" t="str">
            <v>442</v>
          </cell>
          <cell r="E45">
            <v>683764.93</v>
          </cell>
        </row>
        <row r="46">
          <cell r="B46" t="str">
            <v>08404</v>
          </cell>
          <cell r="C46" t="str">
            <v>1</v>
          </cell>
          <cell r="D46" t="str">
            <v>442</v>
          </cell>
          <cell r="E46">
            <v>2785916.57</v>
          </cell>
        </row>
        <row r="47">
          <cell r="B47" t="str">
            <v>08458</v>
          </cell>
          <cell r="C47" t="str">
            <v>1</v>
          </cell>
          <cell r="D47" t="str">
            <v>442</v>
          </cell>
          <cell r="E47">
            <v>4361739.7300000004</v>
          </cell>
        </row>
        <row r="48">
          <cell r="B48" t="str">
            <v>09013</v>
          </cell>
          <cell r="C48" t="str">
            <v>1</v>
          </cell>
          <cell r="D48" t="str">
            <v>442</v>
          </cell>
          <cell r="E48">
            <v>343684.42</v>
          </cell>
        </row>
        <row r="49">
          <cell r="B49" t="str">
            <v>09075</v>
          </cell>
          <cell r="C49" t="str">
            <v>1</v>
          </cell>
          <cell r="D49" t="str">
            <v>442</v>
          </cell>
          <cell r="E49">
            <v>165571.04</v>
          </cell>
        </row>
        <row r="50">
          <cell r="B50" t="str">
            <v>09102</v>
          </cell>
          <cell r="C50" t="str">
            <v>1</v>
          </cell>
          <cell r="D50" t="str">
            <v>442</v>
          </cell>
          <cell r="E50">
            <v>308339.7</v>
          </cell>
        </row>
        <row r="51">
          <cell r="B51" t="str">
            <v>09206</v>
          </cell>
          <cell r="C51" t="str">
            <v>1</v>
          </cell>
          <cell r="D51" t="str">
            <v>442</v>
          </cell>
          <cell r="E51">
            <v>9425016.6699999999</v>
          </cell>
        </row>
        <row r="52">
          <cell r="B52" t="str">
            <v>09207</v>
          </cell>
          <cell r="C52" t="str">
            <v>1</v>
          </cell>
          <cell r="D52" t="str">
            <v>442</v>
          </cell>
          <cell r="E52">
            <v>685811.17</v>
          </cell>
        </row>
        <row r="53">
          <cell r="B53" t="str">
            <v>09209</v>
          </cell>
          <cell r="C53" t="str">
            <v>1</v>
          </cell>
          <cell r="D53" t="str">
            <v>442</v>
          </cell>
          <cell r="E53">
            <v>761501.67</v>
          </cell>
        </row>
        <row r="54">
          <cell r="B54" t="str">
            <v>10003</v>
          </cell>
          <cell r="C54" t="str">
            <v>1</v>
          </cell>
          <cell r="D54" t="str">
            <v>442</v>
          </cell>
          <cell r="E54">
            <v>309351.31</v>
          </cell>
        </row>
        <row r="55">
          <cell r="B55" t="str">
            <v>10050</v>
          </cell>
          <cell r="C55" t="str">
            <v>1</v>
          </cell>
          <cell r="D55" t="str">
            <v>442</v>
          </cell>
          <cell r="E55">
            <v>424075.74</v>
          </cell>
        </row>
        <row r="56">
          <cell r="B56" t="str">
            <v>10065</v>
          </cell>
          <cell r="C56" t="str">
            <v>1</v>
          </cell>
          <cell r="D56" t="str">
            <v>442</v>
          </cell>
          <cell r="E56">
            <v>89642.5</v>
          </cell>
        </row>
        <row r="57">
          <cell r="B57" t="str">
            <v>10070</v>
          </cell>
          <cell r="C57" t="str">
            <v>1</v>
          </cell>
          <cell r="D57" t="str">
            <v>442</v>
          </cell>
          <cell r="E57">
            <v>495228.66</v>
          </cell>
        </row>
        <row r="58">
          <cell r="B58" t="str">
            <v>10309</v>
          </cell>
          <cell r="C58" t="str">
            <v>1</v>
          </cell>
          <cell r="D58" t="str">
            <v>442</v>
          </cell>
          <cell r="E58">
            <v>556644.53</v>
          </cell>
        </row>
        <row r="59">
          <cell r="B59" t="str">
            <v>11001</v>
          </cell>
          <cell r="C59" t="str">
            <v>1</v>
          </cell>
          <cell r="D59" t="str">
            <v>442</v>
          </cell>
          <cell r="E59">
            <v>37582419.390000001</v>
          </cell>
        </row>
        <row r="60">
          <cell r="B60" t="str">
            <v>11051</v>
          </cell>
          <cell r="C60" t="str">
            <v>1</v>
          </cell>
          <cell r="D60" t="str">
            <v>442</v>
          </cell>
          <cell r="E60">
            <v>3610129.72</v>
          </cell>
        </row>
        <row r="61">
          <cell r="B61" t="str">
            <v>11054</v>
          </cell>
          <cell r="C61" t="str">
            <v>1</v>
          </cell>
          <cell r="D61" t="str">
            <v>442</v>
          </cell>
          <cell r="E61">
            <v>408837.9</v>
          </cell>
        </row>
        <row r="62">
          <cell r="B62" t="str">
            <v>11056</v>
          </cell>
          <cell r="C62" t="str">
            <v>1</v>
          </cell>
          <cell r="D62" t="str">
            <v>442</v>
          </cell>
          <cell r="E62">
            <v>1096294.99</v>
          </cell>
        </row>
        <row r="63">
          <cell r="B63" t="str">
            <v>12110</v>
          </cell>
          <cell r="C63" t="str">
            <v>1</v>
          </cell>
          <cell r="D63" t="str">
            <v>442</v>
          </cell>
          <cell r="E63">
            <v>601154.43999999994</v>
          </cell>
        </row>
        <row r="64">
          <cell r="B64" t="str">
            <v>13073</v>
          </cell>
          <cell r="C64" t="str">
            <v>1</v>
          </cell>
          <cell r="D64" t="str">
            <v>442</v>
          </cell>
          <cell r="E64">
            <v>3107870.33</v>
          </cell>
        </row>
        <row r="65">
          <cell r="B65" t="str">
            <v>13144</v>
          </cell>
          <cell r="C65" t="str">
            <v>1</v>
          </cell>
          <cell r="D65" t="str">
            <v>442</v>
          </cell>
          <cell r="E65">
            <v>3741130.66</v>
          </cell>
        </row>
        <row r="66">
          <cell r="B66" t="str">
            <v>13146</v>
          </cell>
          <cell r="C66" t="str">
            <v>1</v>
          </cell>
          <cell r="D66" t="str">
            <v>442</v>
          </cell>
          <cell r="E66">
            <v>1201464.05</v>
          </cell>
        </row>
        <row r="67">
          <cell r="B67" t="str">
            <v>13151</v>
          </cell>
          <cell r="C67" t="str">
            <v>1</v>
          </cell>
          <cell r="D67" t="str">
            <v>442</v>
          </cell>
          <cell r="E67">
            <v>1139489.74</v>
          </cell>
        </row>
        <row r="68">
          <cell r="B68" t="str">
            <v>13156</v>
          </cell>
          <cell r="C68" t="str">
            <v>1</v>
          </cell>
          <cell r="D68" t="str">
            <v>442</v>
          </cell>
          <cell r="E68">
            <v>625325.12</v>
          </cell>
        </row>
        <row r="69">
          <cell r="B69" t="str">
            <v>13160</v>
          </cell>
          <cell r="C69" t="str">
            <v>1</v>
          </cell>
          <cell r="D69" t="str">
            <v>442</v>
          </cell>
          <cell r="E69">
            <v>3017071.52</v>
          </cell>
        </row>
        <row r="70">
          <cell r="B70" t="str">
            <v>13161</v>
          </cell>
          <cell r="C70" t="str">
            <v>1</v>
          </cell>
          <cell r="D70" t="str">
            <v>442</v>
          </cell>
          <cell r="E70">
            <v>7245682.4500000002</v>
          </cell>
        </row>
        <row r="71">
          <cell r="B71" t="str">
            <v>13165</v>
          </cell>
          <cell r="C71" t="str">
            <v>1</v>
          </cell>
          <cell r="D71" t="str">
            <v>442</v>
          </cell>
          <cell r="E71">
            <v>6179316.3899999997</v>
          </cell>
        </row>
        <row r="72">
          <cell r="B72" t="str">
            <v>13167</v>
          </cell>
          <cell r="C72" t="str">
            <v>1</v>
          </cell>
          <cell r="D72" t="str">
            <v>442</v>
          </cell>
          <cell r="E72">
            <v>574209.87</v>
          </cell>
        </row>
        <row r="73">
          <cell r="B73" t="str">
            <v>13301</v>
          </cell>
          <cell r="C73" t="str">
            <v>1</v>
          </cell>
          <cell r="D73" t="str">
            <v>442</v>
          </cell>
          <cell r="E73">
            <v>702795.71</v>
          </cell>
        </row>
        <row r="74">
          <cell r="B74" t="str">
            <v>14005</v>
          </cell>
          <cell r="C74" t="str">
            <v>1</v>
          </cell>
          <cell r="D74" t="str">
            <v>442</v>
          </cell>
          <cell r="E74">
            <v>2789552.92</v>
          </cell>
        </row>
        <row r="75">
          <cell r="B75" t="str">
            <v>14028</v>
          </cell>
          <cell r="C75" t="str">
            <v>1</v>
          </cell>
          <cell r="D75" t="str">
            <v>442</v>
          </cell>
          <cell r="E75">
            <v>2838851.54</v>
          </cell>
        </row>
        <row r="76">
          <cell r="B76" t="str">
            <v>14064</v>
          </cell>
          <cell r="C76" t="str">
            <v>1</v>
          </cell>
          <cell r="D76" t="str">
            <v>442</v>
          </cell>
          <cell r="E76">
            <v>484071.05</v>
          </cell>
        </row>
        <row r="77">
          <cell r="B77" t="str">
            <v>14065</v>
          </cell>
          <cell r="C77" t="str">
            <v>1</v>
          </cell>
          <cell r="D77" t="str">
            <v>442</v>
          </cell>
          <cell r="E77">
            <v>423683.06</v>
          </cell>
        </row>
        <row r="78">
          <cell r="B78" t="str">
            <v>14066</v>
          </cell>
          <cell r="C78" t="str">
            <v>1</v>
          </cell>
          <cell r="D78" t="str">
            <v>442</v>
          </cell>
          <cell r="E78">
            <v>1100497.33</v>
          </cell>
        </row>
        <row r="79">
          <cell r="B79" t="str">
            <v>14068</v>
          </cell>
          <cell r="C79" t="str">
            <v>1</v>
          </cell>
          <cell r="D79" t="str">
            <v>442</v>
          </cell>
          <cell r="E79">
            <v>2863472.43</v>
          </cell>
        </row>
        <row r="80">
          <cell r="B80" t="str">
            <v>14077</v>
          </cell>
          <cell r="C80" t="str">
            <v>1</v>
          </cell>
          <cell r="D80" t="str">
            <v>442</v>
          </cell>
          <cell r="E80">
            <v>386621.47</v>
          </cell>
        </row>
        <row r="81">
          <cell r="B81" t="str">
            <v>14097</v>
          </cell>
          <cell r="C81" t="str">
            <v>1</v>
          </cell>
          <cell r="D81" t="str">
            <v>442</v>
          </cell>
          <cell r="E81">
            <v>53637.120000000003</v>
          </cell>
        </row>
        <row r="82">
          <cell r="B82" t="str">
            <v>14099</v>
          </cell>
          <cell r="C82" t="str">
            <v>1</v>
          </cell>
          <cell r="D82" t="str">
            <v>442</v>
          </cell>
          <cell r="E82">
            <v>251972.73</v>
          </cell>
        </row>
        <row r="83">
          <cell r="B83" t="str">
            <v>14104</v>
          </cell>
          <cell r="C83" t="str">
            <v>1</v>
          </cell>
          <cell r="D83" t="str">
            <v>442</v>
          </cell>
          <cell r="E83">
            <v>307097.7</v>
          </cell>
        </row>
        <row r="84">
          <cell r="B84" t="str">
            <v>14117</v>
          </cell>
          <cell r="C84" t="str">
            <v>1</v>
          </cell>
          <cell r="D84" t="str">
            <v>442</v>
          </cell>
          <cell r="E84">
            <v>1022625.5</v>
          </cell>
        </row>
        <row r="85">
          <cell r="B85" t="str">
            <v>14172</v>
          </cell>
          <cell r="C85" t="str">
            <v>1</v>
          </cell>
          <cell r="D85" t="str">
            <v>442</v>
          </cell>
          <cell r="E85">
            <v>1172116.72</v>
          </cell>
        </row>
        <row r="86">
          <cell r="B86" t="str">
            <v>14400</v>
          </cell>
          <cell r="C86" t="str">
            <v>1</v>
          </cell>
          <cell r="D86" t="str">
            <v>442</v>
          </cell>
          <cell r="E86">
            <v>914217.98</v>
          </cell>
        </row>
        <row r="87">
          <cell r="B87" t="str">
            <v>15201</v>
          </cell>
          <cell r="C87" t="str">
            <v>1</v>
          </cell>
          <cell r="D87" t="str">
            <v>442</v>
          </cell>
          <cell r="E87">
            <v>3755319.86</v>
          </cell>
        </row>
        <row r="88">
          <cell r="B88" t="str">
            <v>15204</v>
          </cell>
          <cell r="C88" t="str">
            <v>1</v>
          </cell>
          <cell r="D88" t="str">
            <v>442</v>
          </cell>
          <cell r="E88">
            <v>1433396.75</v>
          </cell>
        </row>
        <row r="89">
          <cell r="B89" t="str">
            <v>15206</v>
          </cell>
          <cell r="C89" t="str">
            <v>1</v>
          </cell>
          <cell r="D89" t="str">
            <v>442</v>
          </cell>
          <cell r="E89">
            <v>1609608.72</v>
          </cell>
        </row>
        <row r="90">
          <cell r="B90" t="str">
            <v>16020</v>
          </cell>
          <cell r="C90" t="str">
            <v>1</v>
          </cell>
          <cell r="D90" t="str">
            <v>442</v>
          </cell>
          <cell r="E90">
            <v>156283.69</v>
          </cell>
        </row>
        <row r="91">
          <cell r="B91" t="str">
            <v>16046</v>
          </cell>
          <cell r="C91" t="str">
            <v>1</v>
          </cell>
          <cell r="D91" t="str">
            <v>442</v>
          </cell>
          <cell r="E91">
            <v>334940.74</v>
          </cell>
        </row>
        <row r="92">
          <cell r="B92" t="str">
            <v>16048</v>
          </cell>
          <cell r="C92" t="str">
            <v>1</v>
          </cell>
          <cell r="D92" t="str">
            <v>442</v>
          </cell>
          <cell r="E92">
            <v>1126358.6299999999</v>
          </cell>
        </row>
        <row r="93">
          <cell r="B93" t="str">
            <v>16049</v>
          </cell>
          <cell r="C93" t="str">
            <v>1</v>
          </cell>
          <cell r="D93" t="str">
            <v>442</v>
          </cell>
          <cell r="E93">
            <v>729241.34</v>
          </cell>
        </row>
        <row r="94">
          <cell r="B94" t="str">
            <v>16050</v>
          </cell>
          <cell r="C94" t="str">
            <v>1</v>
          </cell>
          <cell r="D94" t="str">
            <v>442</v>
          </cell>
          <cell r="E94">
            <v>417739.44</v>
          </cell>
        </row>
        <row r="95">
          <cell r="B95" t="str">
            <v>17001</v>
          </cell>
          <cell r="C95" t="str">
            <v>1</v>
          </cell>
          <cell r="D95" t="str">
            <v>442</v>
          </cell>
          <cell r="E95">
            <v>52125227.100000001</v>
          </cell>
        </row>
        <row r="96">
          <cell r="B96" t="str">
            <v>17210</v>
          </cell>
          <cell r="C96" t="str">
            <v>1</v>
          </cell>
          <cell r="D96" t="str">
            <v>442</v>
          </cell>
          <cell r="E96">
            <v>18087173.469999999</v>
          </cell>
        </row>
        <row r="97">
          <cell r="B97" t="str">
            <v>17216</v>
          </cell>
          <cell r="C97" t="str">
            <v>1</v>
          </cell>
          <cell r="D97" t="str">
            <v>442</v>
          </cell>
          <cell r="E97">
            <v>7544746.3399999999</v>
          </cell>
        </row>
        <row r="98">
          <cell r="B98" t="str">
            <v>17400</v>
          </cell>
          <cell r="C98" t="str">
            <v>1</v>
          </cell>
          <cell r="D98" t="str">
            <v>442</v>
          </cell>
          <cell r="E98">
            <v>5760634.3300000001</v>
          </cell>
        </row>
        <row r="99">
          <cell r="B99" t="str">
            <v>17401</v>
          </cell>
          <cell r="C99" t="str">
            <v>1</v>
          </cell>
          <cell r="D99" t="str">
            <v>442</v>
          </cell>
          <cell r="E99">
            <v>8608687.2200000007</v>
          </cell>
        </row>
        <row r="100">
          <cell r="B100" t="str">
            <v>17402</v>
          </cell>
          <cell r="C100" t="str">
            <v>1</v>
          </cell>
          <cell r="D100" t="str">
            <v>442</v>
          </cell>
          <cell r="E100">
            <v>1563064.38</v>
          </cell>
        </row>
        <row r="101">
          <cell r="B101" t="str">
            <v>17403</v>
          </cell>
          <cell r="C101" t="str">
            <v>1</v>
          </cell>
          <cell r="D101" t="str">
            <v>442</v>
          </cell>
          <cell r="E101">
            <v>11446159.109999999</v>
          </cell>
        </row>
        <row r="102">
          <cell r="B102" t="str">
            <v>17404</v>
          </cell>
          <cell r="C102" t="str">
            <v>1</v>
          </cell>
          <cell r="D102" t="str">
            <v>442</v>
          </cell>
          <cell r="E102">
            <v>668187.39</v>
          </cell>
        </row>
        <row r="103">
          <cell r="B103" t="str">
            <v>17405</v>
          </cell>
          <cell r="C103" t="str">
            <v>1</v>
          </cell>
          <cell r="D103" t="str">
            <v>442</v>
          </cell>
          <cell r="E103">
            <v>22413044.84</v>
          </cell>
        </row>
        <row r="104">
          <cell r="B104" t="str">
            <v>17406</v>
          </cell>
          <cell r="C104" t="str">
            <v>1</v>
          </cell>
          <cell r="D104" t="str">
            <v>442</v>
          </cell>
          <cell r="E104">
            <v>4937075.13</v>
          </cell>
        </row>
        <row r="105">
          <cell r="B105" t="str">
            <v>17407</v>
          </cell>
          <cell r="C105" t="str">
            <v>1</v>
          </cell>
          <cell r="D105" t="str">
            <v>442</v>
          </cell>
          <cell r="E105">
            <v>2745937.57</v>
          </cell>
        </row>
        <row r="106">
          <cell r="B106" t="str">
            <v>17408</v>
          </cell>
          <cell r="C106" t="str">
            <v>1</v>
          </cell>
          <cell r="D106" t="str">
            <v>442</v>
          </cell>
          <cell r="E106">
            <v>9416431.7599999998</v>
          </cell>
        </row>
        <row r="107">
          <cell r="B107" t="str">
            <v>17409</v>
          </cell>
          <cell r="C107" t="str">
            <v>1</v>
          </cell>
          <cell r="D107" t="str">
            <v>442</v>
          </cell>
          <cell r="E107">
            <v>6581848.04</v>
          </cell>
        </row>
        <row r="108">
          <cell r="B108" t="str">
            <v>17410</v>
          </cell>
          <cell r="C108" t="str">
            <v>1</v>
          </cell>
          <cell r="D108" t="str">
            <v>442</v>
          </cell>
          <cell r="E108">
            <v>4205766</v>
          </cell>
        </row>
        <row r="109">
          <cell r="B109" t="str">
            <v>17411</v>
          </cell>
          <cell r="C109" t="str">
            <v>1</v>
          </cell>
          <cell r="D109" t="str">
            <v>442</v>
          </cell>
          <cell r="E109">
            <v>19512695.739999998</v>
          </cell>
        </row>
        <row r="110">
          <cell r="B110" t="str">
            <v>17412</v>
          </cell>
          <cell r="C110" t="str">
            <v>1</v>
          </cell>
          <cell r="D110" t="str">
            <v>442</v>
          </cell>
          <cell r="E110">
            <v>16648550.02</v>
          </cell>
        </row>
        <row r="111">
          <cell r="B111" t="str">
            <v>17414</v>
          </cell>
          <cell r="C111" t="str">
            <v>1</v>
          </cell>
          <cell r="D111" t="str">
            <v>442</v>
          </cell>
          <cell r="E111">
            <v>26136677.100000001</v>
          </cell>
        </row>
        <row r="112">
          <cell r="B112" t="str">
            <v>17415</v>
          </cell>
          <cell r="C112" t="str">
            <v>1</v>
          </cell>
          <cell r="D112" t="str">
            <v>442</v>
          </cell>
          <cell r="E112">
            <v>23735871.059999999</v>
          </cell>
        </row>
        <row r="113">
          <cell r="B113" t="str">
            <v>17417</v>
          </cell>
          <cell r="C113" t="str">
            <v>1</v>
          </cell>
          <cell r="D113" t="str">
            <v>442</v>
          </cell>
          <cell r="E113">
            <v>12248307.130000001</v>
          </cell>
        </row>
        <row r="114">
          <cell r="B114" t="str">
            <v>18100</v>
          </cell>
          <cell r="C114" t="str">
            <v>1</v>
          </cell>
          <cell r="D114" t="str">
            <v>442</v>
          </cell>
          <cell r="E114">
            <v>7139825.71</v>
          </cell>
        </row>
        <row r="115">
          <cell r="B115" t="str">
            <v>18303</v>
          </cell>
          <cell r="C115" t="str">
            <v>1</v>
          </cell>
          <cell r="D115" t="str">
            <v>442</v>
          </cell>
          <cell r="E115">
            <v>1910267.19</v>
          </cell>
        </row>
        <row r="116">
          <cell r="B116" t="str">
            <v>18400</v>
          </cell>
          <cell r="C116" t="str">
            <v>1</v>
          </cell>
          <cell r="D116" t="str">
            <v>442</v>
          </cell>
          <cell r="E116">
            <v>6511338.9900000002</v>
          </cell>
        </row>
        <row r="117">
          <cell r="B117" t="str">
            <v>18401</v>
          </cell>
          <cell r="C117" t="str">
            <v>1</v>
          </cell>
          <cell r="D117" t="str">
            <v>442</v>
          </cell>
          <cell r="E117">
            <v>7812347.6699999999</v>
          </cell>
        </row>
        <row r="118">
          <cell r="B118" t="str">
            <v>18402</v>
          </cell>
          <cell r="C118" t="str">
            <v>1</v>
          </cell>
          <cell r="D118" t="str">
            <v>442</v>
          </cell>
          <cell r="E118">
            <v>8968937.0500000007</v>
          </cell>
        </row>
        <row r="119">
          <cell r="B119" t="str">
            <v>19007</v>
          </cell>
          <cell r="C119" t="str">
            <v>1</v>
          </cell>
          <cell r="D119" t="str">
            <v>442</v>
          </cell>
          <cell r="E119">
            <v>270482.03000000003</v>
          </cell>
        </row>
        <row r="120">
          <cell r="B120" t="str">
            <v>19028</v>
          </cell>
          <cell r="C120" t="str">
            <v>1</v>
          </cell>
          <cell r="D120" t="str">
            <v>442</v>
          </cell>
          <cell r="E120">
            <v>689128.03</v>
          </cell>
        </row>
        <row r="121">
          <cell r="B121" t="str">
            <v>19400</v>
          </cell>
          <cell r="C121" t="str">
            <v>1</v>
          </cell>
          <cell r="D121" t="str">
            <v>442</v>
          </cell>
          <cell r="E121">
            <v>879567.17</v>
          </cell>
        </row>
        <row r="122">
          <cell r="B122" t="str">
            <v>19401</v>
          </cell>
          <cell r="C122" t="str">
            <v>1</v>
          </cell>
          <cell r="D122" t="str">
            <v>442</v>
          </cell>
          <cell r="E122">
            <v>2944827.86</v>
          </cell>
        </row>
        <row r="123">
          <cell r="B123" t="str">
            <v>19403</v>
          </cell>
          <cell r="C123" t="str">
            <v>1</v>
          </cell>
          <cell r="D123" t="str">
            <v>442</v>
          </cell>
          <cell r="E123">
            <v>534375.05000000005</v>
          </cell>
        </row>
        <row r="124">
          <cell r="B124" t="str">
            <v>19404</v>
          </cell>
          <cell r="C124" t="str">
            <v>1</v>
          </cell>
          <cell r="D124" t="str">
            <v>442</v>
          </cell>
          <cell r="E124">
            <v>2121975.39</v>
          </cell>
        </row>
        <row r="125">
          <cell r="B125" t="str">
            <v>20094</v>
          </cell>
          <cell r="C125" t="str">
            <v>1</v>
          </cell>
          <cell r="D125" t="str">
            <v>442</v>
          </cell>
          <cell r="E125">
            <v>307691.28000000003</v>
          </cell>
        </row>
        <row r="126">
          <cell r="B126" t="str">
            <v>20203</v>
          </cell>
          <cell r="C126" t="str">
            <v>1</v>
          </cell>
          <cell r="D126" t="str">
            <v>442</v>
          </cell>
          <cell r="E126">
            <v>521459.01</v>
          </cell>
        </row>
        <row r="127">
          <cell r="B127" t="str">
            <v>20215</v>
          </cell>
          <cell r="C127" t="str">
            <v>1</v>
          </cell>
          <cell r="D127" t="str">
            <v>442</v>
          </cell>
          <cell r="E127">
            <v>157845.82999999999</v>
          </cell>
        </row>
        <row r="128">
          <cell r="B128" t="str">
            <v>20400</v>
          </cell>
          <cell r="C128" t="str">
            <v>1</v>
          </cell>
          <cell r="D128" t="str">
            <v>442</v>
          </cell>
          <cell r="E128">
            <v>662470.21</v>
          </cell>
        </row>
        <row r="129">
          <cell r="B129" t="str">
            <v>20401</v>
          </cell>
          <cell r="C129" t="str">
            <v>1</v>
          </cell>
          <cell r="D129" t="str">
            <v>442</v>
          </cell>
          <cell r="E129">
            <v>808974.03</v>
          </cell>
        </row>
        <row r="130">
          <cell r="B130" t="str">
            <v>20402</v>
          </cell>
          <cell r="C130" t="str">
            <v>1</v>
          </cell>
          <cell r="D130" t="str">
            <v>442</v>
          </cell>
          <cell r="E130">
            <v>1237218.22</v>
          </cell>
        </row>
        <row r="131">
          <cell r="B131" t="str">
            <v>20403</v>
          </cell>
          <cell r="C131" t="str">
            <v>1</v>
          </cell>
          <cell r="D131" t="str">
            <v>442</v>
          </cell>
          <cell r="E131">
            <v>126513.51</v>
          </cell>
        </row>
        <row r="132">
          <cell r="B132" t="str">
            <v>20404</v>
          </cell>
          <cell r="C132" t="str">
            <v>1</v>
          </cell>
          <cell r="D132" t="str">
            <v>442</v>
          </cell>
          <cell r="E132">
            <v>1123985.0900000001</v>
          </cell>
        </row>
        <row r="133">
          <cell r="B133" t="str">
            <v>20405</v>
          </cell>
          <cell r="C133" t="str">
            <v>1</v>
          </cell>
          <cell r="D133" t="str">
            <v>442</v>
          </cell>
          <cell r="E133">
            <v>646263.25</v>
          </cell>
        </row>
        <row r="134">
          <cell r="B134" t="str">
            <v>20406</v>
          </cell>
          <cell r="C134" t="str">
            <v>1</v>
          </cell>
          <cell r="D134" t="str">
            <v>442</v>
          </cell>
          <cell r="E134">
            <v>84601.51</v>
          </cell>
        </row>
        <row r="135">
          <cell r="B135" t="str">
            <v>21014</v>
          </cell>
          <cell r="C135" t="str">
            <v>1</v>
          </cell>
          <cell r="D135" t="str">
            <v>442</v>
          </cell>
          <cell r="E135">
            <v>690203.49</v>
          </cell>
        </row>
        <row r="136">
          <cell r="B136" t="str">
            <v>21036</v>
          </cell>
          <cell r="C136" t="str">
            <v>1</v>
          </cell>
          <cell r="D136" t="str">
            <v>442</v>
          </cell>
          <cell r="E136">
            <v>157838.23000000001</v>
          </cell>
        </row>
        <row r="137">
          <cell r="B137" t="str">
            <v>21206</v>
          </cell>
          <cell r="C137" t="str">
            <v>1</v>
          </cell>
          <cell r="D137" t="str">
            <v>442</v>
          </cell>
          <cell r="E137">
            <v>937152.98</v>
          </cell>
        </row>
        <row r="138">
          <cell r="B138" t="str">
            <v>21214</v>
          </cell>
          <cell r="C138" t="str">
            <v>1</v>
          </cell>
          <cell r="D138" t="str">
            <v>442</v>
          </cell>
          <cell r="E138">
            <v>620010.75</v>
          </cell>
        </row>
        <row r="139">
          <cell r="B139" t="str">
            <v>21226</v>
          </cell>
          <cell r="C139" t="str">
            <v>1</v>
          </cell>
          <cell r="D139" t="str">
            <v>442</v>
          </cell>
          <cell r="E139">
            <v>980844.65</v>
          </cell>
        </row>
        <row r="140">
          <cell r="B140" t="str">
            <v>21232</v>
          </cell>
          <cell r="C140" t="str">
            <v>1</v>
          </cell>
          <cell r="D140" t="str">
            <v>442</v>
          </cell>
          <cell r="E140">
            <v>932575.29</v>
          </cell>
        </row>
        <row r="141">
          <cell r="B141" t="str">
            <v>21234</v>
          </cell>
          <cell r="C141" t="str">
            <v>1</v>
          </cell>
          <cell r="D141" t="str">
            <v>442</v>
          </cell>
          <cell r="E141">
            <v>134331.91</v>
          </cell>
        </row>
        <row r="142">
          <cell r="B142" t="str">
            <v>21237</v>
          </cell>
          <cell r="C142" t="str">
            <v>1</v>
          </cell>
          <cell r="D142" t="str">
            <v>442</v>
          </cell>
          <cell r="E142">
            <v>650939.76</v>
          </cell>
        </row>
        <row r="143">
          <cell r="B143" t="str">
            <v>21300</v>
          </cell>
          <cell r="C143" t="str">
            <v>1</v>
          </cell>
          <cell r="D143" t="str">
            <v>442</v>
          </cell>
          <cell r="E143">
            <v>1067722.98</v>
          </cell>
        </row>
        <row r="144">
          <cell r="B144" t="str">
            <v>21301</v>
          </cell>
          <cell r="C144" t="str">
            <v>1</v>
          </cell>
          <cell r="D144" t="str">
            <v>442</v>
          </cell>
          <cell r="E144">
            <v>515438.45</v>
          </cell>
        </row>
        <row r="145">
          <cell r="B145" t="str">
            <v>21302</v>
          </cell>
          <cell r="C145" t="str">
            <v>1</v>
          </cell>
          <cell r="D145" t="str">
            <v>442</v>
          </cell>
          <cell r="E145">
            <v>4133967.97</v>
          </cell>
        </row>
        <row r="146">
          <cell r="B146" t="str">
            <v>21303</v>
          </cell>
          <cell r="C146" t="str">
            <v>1</v>
          </cell>
          <cell r="D146" t="str">
            <v>442</v>
          </cell>
          <cell r="E146">
            <v>1080452.1000000001</v>
          </cell>
        </row>
        <row r="147">
          <cell r="B147" t="str">
            <v>21401</v>
          </cell>
          <cell r="C147" t="str">
            <v>1</v>
          </cell>
          <cell r="D147" t="str">
            <v>442</v>
          </cell>
          <cell r="E147">
            <v>3990153.84</v>
          </cell>
        </row>
        <row r="148">
          <cell r="B148" t="str">
            <v>22008</v>
          </cell>
          <cell r="C148" t="str">
            <v>1</v>
          </cell>
          <cell r="D148" t="str">
            <v>442</v>
          </cell>
          <cell r="E148">
            <v>845120.19</v>
          </cell>
        </row>
        <row r="149">
          <cell r="B149" t="str">
            <v>22009</v>
          </cell>
          <cell r="C149" t="str">
            <v>1</v>
          </cell>
          <cell r="D149" t="str">
            <v>442</v>
          </cell>
          <cell r="E149">
            <v>723292.79</v>
          </cell>
        </row>
        <row r="150">
          <cell r="B150" t="str">
            <v>22017</v>
          </cell>
          <cell r="C150" t="str">
            <v>1</v>
          </cell>
          <cell r="D150" t="str">
            <v>442</v>
          </cell>
          <cell r="E150">
            <v>734181.67</v>
          </cell>
        </row>
        <row r="151">
          <cell r="B151" t="str">
            <v>22073</v>
          </cell>
          <cell r="C151" t="str">
            <v>1</v>
          </cell>
          <cell r="D151" t="str">
            <v>442</v>
          </cell>
          <cell r="E151">
            <v>285493.27</v>
          </cell>
        </row>
        <row r="152">
          <cell r="B152" t="str">
            <v>22105</v>
          </cell>
          <cell r="C152" t="str">
            <v>1</v>
          </cell>
          <cell r="D152" t="str">
            <v>442</v>
          </cell>
          <cell r="E152">
            <v>679276.91</v>
          </cell>
        </row>
        <row r="153">
          <cell r="B153" t="str">
            <v>22200</v>
          </cell>
          <cell r="C153" t="str">
            <v>1</v>
          </cell>
          <cell r="D153" t="str">
            <v>442</v>
          </cell>
          <cell r="E153">
            <v>380499.72</v>
          </cell>
        </row>
        <row r="154">
          <cell r="B154" t="str">
            <v>22204</v>
          </cell>
          <cell r="C154" t="str">
            <v>1</v>
          </cell>
          <cell r="D154" t="str">
            <v>442</v>
          </cell>
          <cell r="E154">
            <v>257552.42</v>
          </cell>
        </row>
        <row r="155">
          <cell r="B155" t="str">
            <v>22207</v>
          </cell>
          <cell r="C155" t="str">
            <v>1</v>
          </cell>
          <cell r="D155" t="str">
            <v>442</v>
          </cell>
          <cell r="E155">
            <v>388489.73</v>
          </cell>
        </row>
        <row r="156">
          <cell r="B156" t="str">
            <v>23042</v>
          </cell>
          <cell r="C156" t="str">
            <v>1</v>
          </cell>
          <cell r="D156" t="str">
            <v>442</v>
          </cell>
          <cell r="E156">
            <v>330653.84999999998</v>
          </cell>
        </row>
        <row r="157">
          <cell r="B157" t="str">
            <v>23054</v>
          </cell>
          <cell r="C157" t="str">
            <v>1</v>
          </cell>
          <cell r="D157" t="str">
            <v>442</v>
          </cell>
          <cell r="E157">
            <v>285754.87</v>
          </cell>
        </row>
        <row r="158">
          <cell r="B158" t="str">
            <v>23309</v>
          </cell>
          <cell r="C158" t="str">
            <v>1</v>
          </cell>
          <cell r="D158" t="str">
            <v>442</v>
          </cell>
          <cell r="E158">
            <v>3025669.15</v>
          </cell>
        </row>
        <row r="159">
          <cell r="B159" t="str">
            <v>23311</v>
          </cell>
          <cell r="C159" t="str">
            <v>1</v>
          </cell>
          <cell r="D159" t="str">
            <v>442</v>
          </cell>
          <cell r="E159">
            <v>521071.24</v>
          </cell>
        </row>
        <row r="160">
          <cell r="B160" t="str">
            <v>23402</v>
          </cell>
          <cell r="C160" t="str">
            <v>1</v>
          </cell>
          <cell r="D160" t="str">
            <v>442</v>
          </cell>
          <cell r="E160">
            <v>2226561.33</v>
          </cell>
        </row>
        <row r="161">
          <cell r="B161" t="str">
            <v>23403</v>
          </cell>
          <cell r="C161" t="str">
            <v>1</v>
          </cell>
          <cell r="D161" t="str">
            <v>442</v>
          </cell>
          <cell r="E161">
            <v>1417245.66</v>
          </cell>
        </row>
        <row r="162">
          <cell r="B162" t="str">
            <v>23404</v>
          </cell>
          <cell r="C162" t="str">
            <v>1</v>
          </cell>
          <cell r="D162" t="str">
            <v>442</v>
          </cell>
          <cell r="E162">
            <v>579721.55000000005</v>
          </cell>
        </row>
        <row r="163">
          <cell r="B163" t="str">
            <v>24014</v>
          </cell>
          <cell r="C163" t="str">
            <v>1</v>
          </cell>
          <cell r="D163" t="str">
            <v>442</v>
          </cell>
          <cell r="E163">
            <v>953157.32</v>
          </cell>
        </row>
        <row r="164">
          <cell r="B164" t="str">
            <v>24019</v>
          </cell>
          <cell r="C164" t="str">
            <v>1</v>
          </cell>
          <cell r="D164" t="str">
            <v>442</v>
          </cell>
          <cell r="E164">
            <v>5118112.83</v>
          </cell>
        </row>
        <row r="165">
          <cell r="B165" t="str">
            <v>24105</v>
          </cell>
          <cell r="C165" t="str">
            <v>1</v>
          </cell>
          <cell r="D165" t="str">
            <v>442</v>
          </cell>
          <cell r="E165">
            <v>1981214.9</v>
          </cell>
        </row>
        <row r="166">
          <cell r="B166" t="str">
            <v>24111</v>
          </cell>
          <cell r="C166" t="str">
            <v>1</v>
          </cell>
          <cell r="D166" t="str">
            <v>442</v>
          </cell>
          <cell r="E166">
            <v>1992170.39</v>
          </cell>
        </row>
        <row r="167">
          <cell r="B167" t="str">
            <v>24122</v>
          </cell>
          <cell r="C167" t="str">
            <v>1</v>
          </cell>
          <cell r="D167" t="str">
            <v>442</v>
          </cell>
          <cell r="E167">
            <v>277574.2</v>
          </cell>
        </row>
        <row r="168">
          <cell r="B168" t="str">
            <v>24350</v>
          </cell>
          <cell r="C168" t="str">
            <v>1</v>
          </cell>
          <cell r="D168" t="str">
            <v>442</v>
          </cell>
          <cell r="E168">
            <v>297155.63</v>
          </cell>
        </row>
        <row r="169">
          <cell r="B169" t="str">
            <v>24404</v>
          </cell>
          <cell r="C169" t="str">
            <v>1</v>
          </cell>
          <cell r="D169" t="str">
            <v>442</v>
          </cell>
          <cell r="E169">
            <v>770401.32</v>
          </cell>
        </row>
        <row r="170">
          <cell r="B170" t="str">
            <v>24410</v>
          </cell>
          <cell r="C170" t="str">
            <v>1</v>
          </cell>
          <cell r="D170" t="str">
            <v>442</v>
          </cell>
          <cell r="E170">
            <v>481688.29</v>
          </cell>
        </row>
        <row r="171">
          <cell r="B171" t="str">
            <v>25101</v>
          </cell>
          <cell r="C171" t="str">
            <v>1</v>
          </cell>
          <cell r="D171" t="str">
            <v>442</v>
          </cell>
          <cell r="E171">
            <v>2070705.46</v>
          </cell>
        </row>
        <row r="172">
          <cell r="B172" t="str">
            <v>25116</v>
          </cell>
          <cell r="C172" t="str">
            <v>1</v>
          </cell>
          <cell r="D172" t="str">
            <v>442</v>
          </cell>
          <cell r="E172">
            <v>1590618.05</v>
          </cell>
        </row>
        <row r="173">
          <cell r="B173" t="str">
            <v>25118</v>
          </cell>
          <cell r="C173" t="str">
            <v>1</v>
          </cell>
          <cell r="D173" t="str">
            <v>442</v>
          </cell>
          <cell r="E173">
            <v>731385.97</v>
          </cell>
        </row>
        <row r="174">
          <cell r="B174" t="str">
            <v>25155</v>
          </cell>
          <cell r="C174" t="str">
            <v>1</v>
          </cell>
          <cell r="D174" t="str">
            <v>442</v>
          </cell>
          <cell r="E174">
            <v>620185.28</v>
          </cell>
        </row>
        <row r="175">
          <cell r="B175" t="str">
            <v>25160</v>
          </cell>
          <cell r="C175" t="str">
            <v>1</v>
          </cell>
          <cell r="D175" t="str">
            <v>442</v>
          </cell>
          <cell r="E175">
            <v>1303236.21</v>
          </cell>
        </row>
        <row r="176">
          <cell r="B176" t="str">
            <v>25200</v>
          </cell>
          <cell r="C176" t="str">
            <v>1</v>
          </cell>
          <cell r="D176" t="str">
            <v>442</v>
          </cell>
          <cell r="E176">
            <v>331648.32</v>
          </cell>
        </row>
        <row r="177">
          <cell r="B177" t="str">
            <v>26056</v>
          </cell>
          <cell r="C177" t="str">
            <v>1</v>
          </cell>
          <cell r="D177" t="str">
            <v>442</v>
          </cell>
          <cell r="E177">
            <v>310259.49</v>
          </cell>
        </row>
        <row r="178">
          <cell r="B178" t="str">
            <v>26059</v>
          </cell>
          <cell r="C178" t="str">
            <v>1</v>
          </cell>
          <cell r="D178" t="str">
            <v>442</v>
          </cell>
          <cell r="E178">
            <v>564775.52</v>
          </cell>
        </row>
        <row r="179">
          <cell r="B179" t="str">
            <v>26070</v>
          </cell>
          <cell r="C179" t="str">
            <v>1</v>
          </cell>
          <cell r="D179" t="str">
            <v>442</v>
          </cell>
          <cell r="E179">
            <v>509773.96</v>
          </cell>
        </row>
        <row r="180">
          <cell r="B180" t="str">
            <v>27001</v>
          </cell>
          <cell r="C180" t="str">
            <v>1</v>
          </cell>
          <cell r="D180" t="str">
            <v>442</v>
          </cell>
          <cell r="E180">
            <v>7512906.2599999998</v>
          </cell>
        </row>
        <row r="181">
          <cell r="B181" t="str">
            <v>27003</v>
          </cell>
          <cell r="C181" t="str">
            <v>1</v>
          </cell>
          <cell r="D181" t="str">
            <v>442</v>
          </cell>
          <cell r="E181">
            <v>26536965.59</v>
          </cell>
        </row>
        <row r="182">
          <cell r="B182" t="str">
            <v>27010</v>
          </cell>
          <cell r="C182" t="str">
            <v>1</v>
          </cell>
          <cell r="D182" t="str">
            <v>442</v>
          </cell>
          <cell r="E182">
            <v>32527540.260000002</v>
          </cell>
        </row>
        <row r="183">
          <cell r="B183" t="str">
            <v>27019</v>
          </cell>
          <cell r="C183" t="str">
            <v>1</v>
          </cell>
          <cell r="D183" t="str">
            <v>442</v>
          </cell>
          <cell r="E183">
            <v>802427.56</v>
          </cell>
        </row>
        <row r="184">
          <cell r="B184" t="str">
            <v>27083</v>
          </cell>
          <cell r="C184" t="str">
            <v>1</v>
          </cell>
          <cell r="D184" t="str">
            <v>442</v>
          </cell>
          <cell r="E184">
            <v>7377685.71</v>
          </cell>
        </row>
        <row r="185">
          <cell r="B185" t="str">
            <v>27320</v>
          </cell>
          <cell r="C185" t="str">
            <v>1</v>
          </cell>
          <cell r="D185" t="str">
            <v>442</v>
          </cell>
          <cell r="E185">
            <v>10030138.130000001</v>
          </cell>
        </row>
        <row r="186">
          <cell r="B186" t="str">
            <v>27343</v>
          </cell>
          <cell r="C186" t="str">
            <v>1</v>
          </cell>
          <cell r="D186" t="str">
            <v>442</v>
          </cell>
          <cell r="E186">
            <v>684545.76</v>
          </cell>
        </row>
        <row r="187">
          <cell r="B187" t="str">
            <v>27344</v>
          </cell>
          <cell r="C187" t="str">
            <v>1</v>
          </cell>
          <cell r="D187" t="str">
            <v>442</v>
          </cell>
          <cell r="E187">
            <v>2292786.98</v>
          </cell>
        </row>
        <row r="188">
          <cell r="B188" t="str">
            <v>27400</v>
          </cell>
          <cell r="C188" t="str">
            <v>1</v>
          </cell>
          <cell r="D188" t="str">
            <v>442</v>
          </cell>
          <cell r="E188">
            <v>14645011.01</v>
          </cell>
        </row>
        <row r="189">
          <cell r="B189" t="str">
            <v>27401</v>
          </cell>
          <cell r="C189" t="str">
            <v>1</v>
          </cell>
          <cell r="D189" t="str">
            <v>442</v>
          </cell>
          <cell r="E189">
            <v>7995280.6600000001</v>
          </cell>
        </row>
        <row r="190">
          <cell r="B190" t="str">
            <v>27402</v>
          </cell>
          <cell r="C190" t="str">
            <v>1</v>
          </cell>
          <cell r="D190" t="str">
            <v>442</v>
          </cell>
          <cell r="E190">
            <v>12129941.039999999</v>
          </cell>
        </row>
        <row r="191">
          <cell r="B191" t="str">
            <v>27403</v>
          </cell>
          <cell r="C191" t="str">
            <v>1</v>
          </cell>
          <cell r="D191" t="str">
            <v>442</v>
          </cell>
          <cell r="E191">
            <v>21558187.780000001</v>
          </cell>
        </row>
        <row r="192">
          <cell r="B192" t="str">
            <v>27404</v>
          </cell>
          <cell r="C192" t="str">
            <v>1</v>
          </cell>
          <cell r="D192" t="str">
            <v>442</v>
          </cell>
          <cell r="E192">
            <v>2975702.09</v>
          </cell>
        </row>
        <row r="193">
          <cell r="B193" t="str">
            <v>27416</v>
          </cell>
          <cell r="C193" t="str">
            <v>1</v>
          </cell>
          <cell r="D193" t="str">
            <v>442</v>
          </cell>
          <cell r="E193">
            <v>5939492.29</v>
          </cell>
        </row>
        <row r="194">
          <cell r="B194" t="str">
            <v>27417</v>
          </cell>
          <cell r="C194" t="str">
            <v>1</v>
          </cell>
          <cell r="D194" t="str">
            <v>442</v>
          </cell>
          <cell r="E194">
            <v>4355953.79</v>
          </cell>
        </row>
        <row r="195">
          <cell r="B195" t="str">
            <v>28010</v>
          </cell>
          <cell r="C195" t="str">
            <v>1</v>
          </cell>
          <cell r="D195" t="str">
            <v>442</v>
          </cell>
          <cell r="E195">
            <v>371166.59</v>
          </cell>
        </row>
        <row r="196">
          <cell r="B196" t="str">
            <v>28137</v>
          </cell>
          <cell r="C196" t="str">
            <v>1</v>
          </cell>
          <cell r="D196" t="str">
            <v>442</v>
          </cell>
          <cell r="E196">
            <v>306500.71999999997</v>
          </cell>
        </row>
        <row r="197">
          <cell r="B197" t="str">
            <v>28144</v>
          </cell>
          <cell r="C197" t="str">
            <v>1</v>
          </cell>
          <cell r="D197" t="str">
            <v>442</v>
          </cell>
          <cell r="E197">
            <v>86837.98</v>
          </cell>
        </row>
        <row r="198">
          <cell r="B198" t="str">
            <v>28149</v>
          </cell>
          <cell r="C198" t="str">
            <v>1</v>
          </cell>
          <cell r="D198" t="str">
            <v>442</v>
          </cell>
          <cell r="E198">
            <v>611415.29</v>
          </cell>
        </row>
        <row r="199">
          <cell r="B199" t="str">
            <v>29011</v>
          </cell>
          <cell r="C199" t="str">
            <v>1</v>
          </cell>
          <cell r="D199" t="str">
            <v>442</v>
          </cell>
          <cell r="E199">
            <v>1445238.5</v>
          </cell>
        </row>
        <row r="200">
          <cell r="B200" t="str">
            <v>29100</v>
          </cell>
          <cell r="C200" t="str">
            <v>1</v>
          </cell>
          <cell r="D200" t="str">
            <v>442</v>
          </cell>
          <cell r="E200">
            <v>3143718.11</v>
          </cell>
        </row>
        <row r="201">
          <cell r="B201" t="str">
            <v>29101</v>
          </cell>
          <cell r="C201" t="str">
            <v>1</v>
          </cell>
          <cell r="D201" t="str">
            <v>442</v>
          </cell>
          <cell r="E201">
            <v>3493614.54</v>
          </cell>
        </row>
        <row r="202">
          <cell r="B202" t="str">
            <v>29103</v>
          </cell>
          <cell r="C202" t="str">
            <v>1</v>
          </cell>
          <cell r="D202" t="str">
            <v>442</v>
          </cell>
          <cell r="E202">
            <v>2840340.87</v>
          </cell>
        </row>
        <row r="203">
          <cell r="B203" t="str">
            <v>29311</v>
          </cell>
          <cell r="C203" t="str">
            <v>1</v>
          </cell>
          <cell r="D203" t="str">
            <v>442</v>
          </cell>
          <cell r="E203">
            <v>896068.95</v>
          </cell>
        </row>
        <row r="204">
          <cell r="B204" t="str">
            <v>29317</v>
          </cell>
          <cell r="C204" t="str">
            <v>1</v>
          </cell>
          <cell r="D204" t="str">
            <v>442</v>
          </cell>
          <cell r="E204">
            <v>827215.04</v>
          </cell>
        </row>
        <row r="205">
          <cell r="B205" t="str">
            <v>29320</v>
          </cell>
          <cell r="C205" t="str">
            <v>1</v>
          </cell>
          <cell r="D205" t="str">
            <v>442</v>
          </cell>
          <cell r="E205">
            <v>4837330.8899999997</v>
          </cell>
        </row>
        <row r="206">
          <cell r="B206" t="str">
            <v>30002</v>
          </cell>
          <cell r="C206" t="str">
            <v>1</v>
          </cell>
          <cell r="D206" t="str">
            <v>442</v>
          </cell>
          <cell r="E206">
            <v>375111.39</v>
          </cell>
        </row>
        <row r="207">
          <cell r="B207" t="str">
            <v>30029</v>
          </cell>
          <cell r="C207" t="str">
            <v>1</v>
          </cell>
          <cell r="D207" t="str">
            <v>442</v>
          </cell>
          <cell r="E207">
            <v>314428.44</v>
          </cell>
        </row>
        <row r="208">
          <cell r="B208" t="str">
            <v>30031</v>
          </cell>
          <cell r="C208" t="str">
            <v>1</v>
          </cell>
          <cell r="D208" t="str">
            <v>442</v>
          </cell>
          <cell r="E208">
            <v>429536.72</v>
          </cell>
        </row>
        <row r="209">
          <cell r="B209" t="str">
            <v>30303</v>
          </cell>
          <cell r="C209" t="str">
            <v>1</v>
          </cell>
          <cell r="D209" t="str">
            <v>442</v>
          </cell>
          <cell r="E209">
            <v>4225365.38</v>
          </cell>
        </row>
        <row r="210">
          <cell r="B210" t="str">
            <v>31002</v>
          </cell>
          <cell r="C210" t="str">
            <v>1</v>
          </cell>
          <cell r="D210" t="str">
            <v>442</v>
          </cell>
          <cell r="E210">
            <v>9642864.4499999993</v>
          </cell>
        </row>
        <row r="211">
          <cell r="B211" t="str">
            <v>31004</v>
          </cell>
          <cell r="C211" t="str">
            <v>1</v>
          </cell>
          <cell r="D211" t="str">
            <v>442</v>
          </cell>
          <cell r="E211">
            <v>7803076</v>
          </cell>
        </row>
        <row r="212">
          <cell r="B212" t="str">
            <v>31006</v>
          </cell>
          <cell r="C212" t="str">
            <v>1</v>
          </cell>
          <cell r="D212" t="str">
            <v>442</v>
          </cell>
          <cell r="E212">
            <v>11869148.84</v>
          </cell>
        </row>
        <row r="213">
          <cell r="B213" t="str">
            <v>31015</v>
          </cell>
          <cell r="C213" t="str">
            <v>1</v>
          </cell>
          <cell r="D213" t="str">
            <v>442</v>
          </cell>
          <cell r="E213">
            <v>16269832.460000001</v>
          </cell>
        </row>
        <row r="214">
          <cell r="B214" t="str">
            <v>31016</v>
          </cell>
          <cell r="C214" t="str">
            <v>1</v>
          </cell>
          <cell r="D214" t="str">
            <v>442</v>
          </cell>
          <cell r="E214">
            <v>5268345.46</v>
          </cell>
        </row>
        <row r="215">
          <cell r="B215" t="str">
            <v>31025</v>
          </cell>
          <cell r="C215" t="str">
            <v>1</v>
          </cell>
          <cell r="D215" t="str">
            <v>442</v>
          </cell>
          <cell r="E215">
            <v>3629381.36</v>
          </cell>
        </row>
        <row r="216">
          <cell r="B216" t="str">
            <v>31063</v>
          </cell>
          <cell r="C216" t="str">
            <v>1</v>
          </cell>
          <cell r="D216" t="str">
            <v>442</v>
          </cell>
          <cell r="E216">
            <v>303238.59999999998</v>
          </cell>
        </row>
        <row r="217">
          <cell r="B217" t="str">
            <v>31103</v>
          </cell>
          <cell r="C217" t="str">
            <v>1</v>
          </cell>
          <cell r="D217" t="str">
            <v>442</v>
          </cell>
          <cell r="E217">
            <v>7457593.9199999999</v>
          </cell>
        </row>
        <row r="218">
          <cell r="B218" t="str">
            <v>31201</v>
          </cell>
          <cell r="C218" t="str">
            <v>1</v>
          </cell>
          <cell r="D218" t="str">
            <v>442</v>
          </cell>
          <cell r="E218">
            <v>5809682.6699999999</v>
          </cell>
        </row>
        <row r="219">
          <cell r="B219" t="str">
            <v>31306</v>
          </cell>
          <cell r="C219" t="str">
            <v>1</v>
          </cell>
          <cell r="D219" t="str">
            <v>442</v>
          </cell>
          <cell r="E219">
            <v>1807405.35</v>
          </cell>
        </row>
        <row r="220">
          <cell r="B220" t="str">
            <v>31311</v>
          </cell>
          <cell r="C220" t="str">
            <v>1</v>
          </cell>
          <cell r="D220" t="str">
            <v>442</v>
          </cell>
          <cell r="E220">
            <v>577977.18999999994</v>
          </cell>
        </row>
        <row r="221">
          <cell r="B221" t="str">
            <v>31330</v>
          </cell>
          <cell r="C221" t="str">
            <v>1</v>
          </cell>
          <cell r="D221" t="str">
            <v>442</v>
          </cell>
          <cell r="E221">
            <v>1020191.79</v>
          </cell>
        </row>
        <row r="222">
          <cell r="B222" t="str">
            <v>31332</v>
          </cell>
          <cell r="C222" t="str">
            <v>1</v>
          </cell>
          <cell r="D222" t="str">
            <v>442</v>
          </cell>
          <cell r="E222">
            <v>1027449.03</v>
          </cell>
        </row>
        <row r="223">
          <cell r="B223" t="str">
            <v>31401</v>
          </cell>
          <cell r="C223" t="str">
            <v>1</v>
          </cell>
          <cell r="D223" t="str">
            <v>442</v>
          </cell>
          <cell r="E223">
            <v>4757851.4800000004</v>
          </cell>
        </row>
        <row r="224">
          <cell r="B224" t="str">
            <v>32081</v>
          </cell>
          <cell r="C224" t="str">
            <v>1</v>
          </cell>
          <cell r="D224" t="str">
            <v>442</v>
          </cell>
          <cell r="E224">
            <v>22287861.579999998</v>
          </cell>
        </row>
        <row r="225">
          <cell r="B225" t="str">
            <v>32123</v>
          </cell>
          <cell r="C225" t="str">
            <v>1</v>
          </cell>
          <cell r="D225" t="str">
            <v>442</v>
          </cell>
          <cell r="E225">
            <v>225832.43</v>
          </cell>
        </row>
        <row r="226">
          <cell r="B226" t="str">
            <v>32312</v>
          </cell>
          <cell r="C226" t="str">
            <v>1</v>
          </cell>
          <cell r="D226" t="str">
            <v>442</v>
          </cell>
          <cell r="E226">
            <v>158697.51</v>
          </cell>
        </row>
        <row r="227">
          <cell r="B227" t="str">
            <v>32325</v>
          </cell>
          <cell r="C227" t="str">
            <v>1</v>
          </cell>
          <cell r="D227" t="str">
            <v>442</v>
          </cell>
          <cell r="E227">
            <v>1276077.8</v>
          </cell>
        </row>
        <row r="228">
          <cell r="B228" t="str">
            <v>32326</v>
          </cell>
          <cell r="C228" t="str">
            <v>1</v>
          </cell>
          <cell r="D228" t="str">
            <v>442</v>
          </cell>
          <cell r="E228">
            <v>1342481.34</v>
          </cell>
        </row>
        <row r="229">
          <cell r="B229" t="str">
            <v>32354</v>
          </cell>
          <cell r="C229" t="str">
            <v>1</v>
          </cell>
          <cell r="D229" t="str">
            <v>442</v>
          </cell>
          <cell r="E229">
            <v>5171558.83</v>
          </cell>
        </row>
        <row r="230">
          <cell r="B230" t="str">
            <v>32356</v>
          </cell>
          <cell r="C230" t="str">
            <v>1</v>
          </cell>
          <cell r="D230" t="str">
            <v>442</v>
          </cell>
          <cell r="E230">
            <v>6990959.8399999999</v>
          </cell>
        </row>
        <row r="231">
          <cell r="B231" t="str">
            <v>32358</v>
          </cell>
          <cell r="C231" t="str">
            <v>1</v>
          </cell>
          <cell r="D231" t="str">
            <v>442</v>
          </cell>
          <cell r="E231">
            <v>496893.11</v>
          </cell>
        </row>
        <row r="232">
          <cell r="B232" t="str">
            <v>32360</v>
          </cell>
          <cell r="C232" t="str">
            <v>1</v>
          </cell>
          <cell r="D232" t="str">
            <v>442</v>
          </cell>
          <cell r="E232">
            <v>2831094.76</v>
          </cell>
        </row>
        <row r="233">
          <cell r="B233" t="str">
            <v>32361</v>
          </cell>
          <cell r="C233" t="str">
            <v>1</v>
          </cell>
          <cell r="D233" t="str">
            <v>442</v>
          </cell>
          <cell r="E233">
            <v>1680682.07</v>
          </cell>
        </row>
        <row r="234">
          <cell r="B234" t="str">
            <v>32362</v>
          </cell>
          <cell r="C234" t="str">
            <v>1</v>
          </cell>
          <cell r="D234" t="str">
            <v>442</v>
          </cell>
          <cell r="E234">
            <v>480567.03999999998</v>
          </cell>
        </row>
        <row r="235">
          <cell r="B235" t="str">
            <v>32363</v>
          </cell>
          <cell r="C235" t="str">
            <v>1</v>
          </cell>
          <cell r="D235" t="str">
            <v>442</v>
          </cell>
          <cell r="E235">
            <v>3327378.74</v>
          </cell>
        </row>
        <row r="236">
          <cell r="B236" t="str">
            <v>32414</v>
          </cell>
          <cell r="C236" t="str">
            <v>1</v>
          </cell>
          <cell r="D236" t="str">
            <v>442</v>
          </cell>
          <cell r="E236">
            <v>3169147.81</v>
          </cell>
        </row>
        <row r="237">
          <cell r="B237" t="str">
            <v>32416</v>
          </cell>
          <cell r="C237" t="str">
            <v>1</v>
          </cell>
          <cell r="D237" t="str">
            <v>442</v>
          </cell>
          <cell r="E237">
            <v>2098123.94</v>
          </cell>
        </row>
        <row r="238">
          <cell r="B238" t="str">
            <v>33030</v>
          </cell>
          <cell r="C238" t="str">
            <v>1</v>
          </cell>
          <cell r="D238" t="str">
            <v>442</v>
          </cell>
          <cell r="E238">
            <v>115958.16</v>
          </cell>
        </row>
        <row r="239">
          <cell r="B239" t="str">
            <v>33036</v>
          </cell>
          <cell r="C239" t="str">
            <v>1</v>
          </cell>
          <cell r="D239" t="str">
            <v>442</v>
          </cell>
          <cell r="E239">
            <v>825458.82</v>
          </cell>
        </row>
        <row r="240">
          <cell r="B240" t="str">
            <v>33049</v>
          </cell>
          <cell r="C240" t="str">
            <v>1</v>
          </cell>
          <cell r="D240" t="str">
            <v>442</v>
          </cell>
          <cell r="E240">
            <v>1278046.93</v>
          </cell>
        </row>
        <row r="241">
          <cell r="B241" t="str">
            <v>33070</v>
          </cell>
          <cell r="C241" t="str">
            <v>1</v>
          </cell>
          <cell r="D241" t="str">
            <v>442</v>
          </cell>
          <cell r="E241">
            <v>847909.93</v>
          </cell>
        </row>
        <row r="242">
          <cell r="B242" t="str">
            <v>33115</v>
          </cell>
          <cell r="C242" t="str">
            <v>1</v>
          </cell>
          <cell r="D242" t="str">
            <v>442</v>
          </cell>
          <cell r="E242">
            <v>593915.18999999994</v>
          </cell>
        </row>
        <row r="243">
          <cell r="B243" t="str">
            <v>33183</v>
          </cell>
          <cell r="C243" t="str">
            <v>1</v>
          </cell>
          <cell r="D243" t="str">
            <v>442</v>
          </cell>
          <cell r="E243">
            <v>341128.87</v>
          </cell>
        </row>
        <row r="244">
          <cell r="B244" t="str">
            <v>33202</v>
          </cell>
          <cell r="C244" t="str">
            <v>1</v>
          </cell>
          <cell r="D244" t="str">
            <v>442</v>
          </cell>
          <cell r="E244">
            <v>331059.15999999997</v>
          </cell>
        </row>
        <row r="245">
          <cell r="B245" t="str">
            <v>33205</v>
          </cell>
          <cell r="C245" t="str">
            <v>1</v>
          </cell>
          <cell r="D245" t="str">
            <v>442</v>
          </cell>
          <cell r="E245">
            <v>152240.51</v>
          </cell>
        </row>
        <row r="246">
          <cell r="B246" t="str">
            <v>33206</v>
          </cell>
          <cell r="C246" t="str">
            <v>1</v>
          </cell>
          <cell r="D246" t="str">
            <v>442</v>
          </cell>
          <cell r="E246">
            <v>509222.88</v>
          </cell>
        </row>
        <row r="247">
          <cell r="B247" t="str">
            <v>33207</v>
          </cell>
          <cell r="C247" t="str">
            <v>1</v>
          </cell>
          <cell r="D247" t="str">
            <v>442</v>
          </cell>
          <cell r="E247">
            <v>84293.31</v>
          </cell>
        </row>
        <row r="248">
          <cell r="B248" t="str">
            <v>33211</v>
          </cell>
          <cell r="C248" t="str">
            <v>1</v>
          </cell>
          <cell r="D248" t="str">
            <v>442</v>
          </cell>
          <cell r="E248">
            <v>309313.19</v>
          </cell>
        </row>
        <row r="249">
          <cell r="B249" t="str">
            <v>33212</v>
          </cell>
          <cell r="C249" t="str">
            <v>1</v>
          </cell>
          <cell r="D249" t="str">
            <v>442</v>
          </cell>
          <cell r="E249">
            <v>440469.91</v>
          </cell>
        </row>
        <row r="250">
          <cell r="B250" t="str">
            <v>34002</v>
          </cell>
          <cell r="C250" t="str">
            <v>1</v>
          </cell>
          <cell r="D250" t="str">
            <v>442</v>
          </cell>
          <cell r="E250">
            <v>4263517.38</v>
          </cell>
        </row>
        <row r="251">
          <cell r="B251" t="str">
            <v>34003</v>
          </cell>
          <cell r="C251" t="str">
            <v>1</v>
          </cell>
          <cell r="D251" t="str">
            <v>442</v>
          </cell>
          <cell r="E251">
            <v>16539235.02</v>
          </cell>
        </row>
        <row r="252">
          <cell r="B252" t="str">
            <v>34033</v>
          </cell>
          <cell r="C252" t="str">
            <v>1</v>
          </cell>
          <cell r="D252" t="str">
            <v>442</v>
          </cell>
          <cell r="E252">
            <v>5301924.3099999996</v>
          </cell>
        </row>
        <row r="253">
          <cell r="B253" t="str">
            <v>34111</v>
          </cell>
          <cell r="C253" t="str">
            <v>1</v>
          </cell>
          <cell r="D253" t="str">
            <v>442</v>
          </cell>
          <cell r="E253">
            <v>5335132.71</v>
          </cell>
        </row>
        <row r="254">
          <cell r="B254" t="str">
            <v>34307</v>
          </cell>
          <cell r="C254" t="str">
            <v>1</v>
          </cell>
          <cell r="D254" t="str">
            <v>442</v>
          </cell>
          <cell r="E254">
            <v>842223.48</v>
          </cell>
        </row>
        <row r="255">
          <cell r="B255" t="str">
            <v>34324</v>
          </cell>
          <cell r="C255" t="str">
            <v>1</v>
          </cell>
          <cell r="D255" t="str">
            <v>442</v>
          </cell>
          <cell r="E255">
            <v>2005559.87</v>
          </cell>
        </row>
        <row r="256">
          <cell r="B256" t="str">
            <v>34401</v>
          </cell>
          <cell r="C256" t="str">
            <v>1</v>
          </cell>
          <cell r="D256" t="str">
            <v>442</v>
          </cell>
          <cell r="E256">
            <v>3990197.43</v>
          </cell>
        </row>
        <row r="257">
          <cell r="B257" t="str">
            <v>34402</v>
          </cell>
          <cell r="C257" t="str">
            <v>1</v>
          </cell>
          <cell r="D257" t="str">
            <v>442</v>
          </cell>
          <cell r="E257">
            <v>1088680.55</v>
          </cell>
        </row>
        <row r="258">
          <cell r="B258" t="str">
            <v>35200</v>
          </cell>
          <cell r="C258" t="str">
            <v>1</v>
          </cell>
          <cell r="D258" t="str">
            <v>442</v>
          </cell>
          <cell r="E258">
            <v>564719.09</v>
          </cell>
        </row>
        <row r="259">
          <cell r="B259" t="str">
            <v>36101</v>
          </cell>
          <cell r="C259" t="str">
            <v>1</v>
          </cell>
          <cell r="D259" t="str">
            <v>442</v>
          </cell>
          <cell r="E259">
            <v>184713.3</v>
          </cell>
        </row>
        <row r="260">
          <cell r="B260" t="str">
            <v>36140</v>
          </cell>
          <cell r="C260" t="str">
            <v>1</v>
          </cell>
          <cell r="D260" t="str">
            <v>442</v>
          </cell>
          <cell r="E260">
            <v>6748700.5099999998</v>
          </cell>
        </row>
        <row r="261">
          <cell r="B261" t="str">
            <v>36250</v>
          </cell>
          <cell r="C261" t="str">
            <v>1</v>
          </cell>
          <cell r="D261" t="str">
            <v>442</v>
          </cell>
          <cell r="E261">
            <v>1916634.09</v>
          </cell>
        </row>
        <row r="262">
          <cell r="B262" t="str">
            <v>36300</v>
          </cell>
          <cell r="C262" t="str">
            <v>1</v>
          </cell>
          <cell r="D262" t="str">
            <v>442</v>
          </cell>
          <cell r="E262">
            <v>87317.8</v>
          </cell>
        </row>
        <row r="263">
          <cell r="B263" t="str">
            <v>36400</v>
          </cell>
          <cell r="C263" t="str">
            <v>1</v>
          </cell>
          <cell r="D263" t="str">
            <v>442</v>
          </cell>
          <cell r="E263">
            <v>746627.06</v>
          </cell>
        </row>
        <row r="264">
          <cell r="B264" t="str">
            <v>36401</v>
          </cell>
          <cell r="C264" t="str">
            <v>1</v>
          </cell>
          <cell r="D264" t="str">
            <v>442</v>
          </cell>
          <cell r="E264">
            <v>640809.88</v>
          </cell>
        </row>
        <row r="265">
          <cell r="B265" t="str">
            <v>36402</v>
          </cell>
          <cell r="C265" t="str">
            <v>1</v>
          </cell>
          <cell r="D265" t="str">
            <v>442</v>
          </cell>
          <cell r="E265">
            <v>754080.22</v>
          </cell>
        </row>
        <row r="266">
          <cell r="B266" t="str">
            <v>37501</v>
          </cell>
          <cell r="C266" t="str">
            <v>1</v>
          </cell>
          <cell r="D266" t="str">
            <v>442</v>
          </cell>
          <cell r="E266">
            <v>7517910.0499999998</v>
          </cell>
        </row>
        <row r="267">
          <cell r="B267" t="str">
            <v>37502</v>
          </cell>
          <cell r="C267" t="str">
            <v>1</v>
          </cell>
          <cell r="D267" t="str">
            <v>442</v>
          </cell>
          <cell r="E267">
            <v>6288508.5700000003</v>
          </cell>
        </row>
        <row r="268">
          <cell r="B268" t="str">
            <v>37503</v>
          </cell>
          <cell r="C268" t="str">
            <v>1</v>
          </cell>
          <cell r="D268" t="str">
            <v>442</v>
          </cell>
          <cell r="E268">
            <v>2302717.31</v>
          </cell>
        </row>
        <row r="269">
          <cell r="B269" t="str">
            <v>37504</v>
          </cell>
          <cell r="C269" t="str">
            <v>1</v>
          </cell>
          <cell r="D269" t="str">
            <v>442</v>
          </cell>
          <cell r="E269">
            <v>1666341.36</v>
          </cell>
        </row>
        <row r="270">
          <cell r="B270" t="str">
            <v>37505</v>
          </cell>
          <cell r="C270" t="str">
            <v>1</v>
          </cell>
          <cell r="D270" t="str">
            <v>442</v>
          </cell>
          <cell r="E270">
            <v>2010694.7</v>
          </cell>
        </row>
        <row r="271">
          <cell r="B271" t="str">
            <v>37506</v>
          </cell>
          <cell r="C271" t="str">
            <v>1</v>
          </cell>
          <cell r="D271" t="str">
            <v>442</v>
          </cell>
          <cell r="E271">
            <v>1913330.22</v>
          </cell>
        </row>
        <row r="272">
          <cell r="B272" t="str">
            <v>37507</v>
          </cell>
          <cell r="C272" t="str">
            <v>1</v>
          </cell>
          <cell r="D272" t="str">
            <v>442</v>
          </cell>
          <cell r="E272">
            <v>1144329.3999999999</v>
          </cell>
        </row>
        <row r="273">
          <cell r="B273" t="str">
            <v>38126</v>
          </cell>
          <cell r="C273" t="str">
            <v>1</v>
          </cell>
          <cell r="D273" t="str">
            <v>442</v>
          </cell>
          <cell r="E273">
            <v>777662</v>
          </cell>
        </row>
        <row r="274">
          <cell r="B274" t="str">
            <v>38264</v>
          </cell>
          <cell r="C274" t="str">
            <v>1</v>
          </cell>
          <cell r="D274" t="str">
            <v>442</v>
          </cell>
          <cell r="E274">
            <v>61416.4</v>
          </cell>
        </row>
        <row r="275">
          <cell r="B275" t="str">
            <v>38265</v>
          </cell>
          <cell r="C275" t="str">
            <v>1</v>
          </cell>
          <cell r="D275" t="str">
            <v>442</v>
          </cell>
          <cell r="E275">
            <v>415482.99</v>
          </cell>
        </row>
        <row r="276">
          <cell r="B276" t="str">
            <v>38267</v>
          </cell>
          <cell r="C276" t="str">
            <v>1</v>
          </cell>
          <cell r="D276" t="str">
            <v>442</v>
          </cell>
          <cell r="E276">
            <v>1561890.13</v>
          </cell>
        </row>
        <row r="277">
          <cell r="B277" t="str">
            <v>38300</v>
          </cell>
          <cell r="C277" t="str">
            <v>1</v>
          </cell>
          <cell r="D277" t="str">
            <v>442</v>
          </cell>
          <cell r="E277">
            <v>936927.31</v>
          </cell>
        </row>
        <row r="278">
          <cell r="B278" t="str">
            <v>38301</v>
          </cell>
          <cell r="C278" t="str">
            <v>1</v>
          </cell>
          <cell r="D278" t="str">
            <v>442</v>
          </cell>
          <cell r="E278">
            <v>353568.7</v>
          </cell>
        </row>
        <row r="279">
          <cell r="B279" t="str">
            <v>38302</v>
          </cell>
          <cell r="C279" t="str">
            <v>1</v>
          </cell>
          <cell r="D279" t="str">
            <v>442</v>
          </cell>
          <cell r="E279">
            <v>748983.16</v>
          </cell>
        </row>
        <row r="280">
          <cell r="B280" t="str">
            <v>38304</v>
          </cell>
          <cell r="C280" t="str">
            <v>1</v>
          </cell>
          <cell r="D280" t="str">
            <v>442</v>
          </cell>
          <cell r="E280">
            <v>243188.91</v>
          </cell>
        </row>
        <row r="281">
          <cell r="B281" t="str">
            <v>38306</v>
          </cell>
          <cell r="C281" t="str">
            <v>1</v>
          </cell>
          <cell r="D281" t="str">
            <v>442</v>
          </cell>
          <cell r="E281">
            <v>1093351.18</v>
          </cell>
        </row>
        <row r="282">
          <cell r="B282" t="str">
            <v>38308</v>
          </cell>
          <cell r="C282" t="str">
            <v>1</v>
          </cell>
          <cell r="D282" t="str">
            <v>442</v>
          </cell>
          <cell r="E282">
            <v>635059.32999999996</v>
          </cell>
        </row>
        <row r="283">
          <cell r="B283" t="str">
            <v>38320</v>
          </cell>
          <cell r="C283" t="str">
            <v>1</v>
          </cell>
          <cell r="D283" t="str">
            <v>442</v>
          </cell>
          <cell r="E283">
            <v>551054.18999999994</v>
          </cell>
        </row>
        <row r="284">
          <cell r="B284" t="str">
            <v>38322</v>
          </cell>
          <cell r="C284" t="str">
            <v>1</v>
          </cell>
          <cell r="D284" t="str">
            <v>442</v>
          </cell>
          <cell r="E284">
            <v>642869.02</v>
          </cell>
        </row>
        <row r="285">
          <cell r="B285" t="str">
            <v>38324</v>
          </cell>
          <cell r="C285" t="str">
            <v>1</v>
          </cell>
          <cell r="D285" t="str">
            <v>442</v>
          </cell>
          <cell r="E285">
            <v>124110.97</v>
          </cell>
        </row>
        <row r="286">
          <cell r="B286" t="str">
            <v>39002</v>
          </cell>
          <cell r="C286" t="str">
            <v>1</v>
          </cell>
          <cell r="D286" t="str">
            <v>442</v>
          </cell>
          <cell r="E286">
            <v>2786503.43</v>
          </cell>
        </row>
        <row r="287">
          <cell r="B287" t="str">
            <v>39003</v>
          </cell>
          <cell r="C287" t="str">
            <v>1</v>
          </cell>
          <cell r="D287" t="str">
            <v>442</v>
          </cell>
          <cell r="E287">
            <v>936962.7</v>
          </cell>
        </row>
        <row r="288">
          <cell r="B288" t="str">
            <v>39007</v>
          </cell>
          <cell r="C288" t="str">
            <v>1</v>
          </cell>
          <cell r="D288" t="str">
            <v>442</v>
          </cell>
          <cell r="E288">
            <v>11827275.810000001</v>
          </cell>
        </row>
        <row r="289">
          <cell r="B289" t="str">
            <v>39090</v>
          </cell>
          <cell r="C289" t="str">
            <v>1</v>
          </cell>
          <cell r="D289" t="str">
            <v>442</v>
          </cell>
          <cell r="E289">
            <v>2715959.42</v>
          </cell>
        </row>
        <row r="290">
          <cell r="B290" t="str">
            <v>39119</v>
          </cell>
          <cell r="C290" t="str">
            <v>1</v>
          </cell>
          <cell r="D290" t="str">
            <v>442</v>
          </cell>
          <cell r="E290">
            <v>4246464.25</v>
          </cell>
        </row>
        <row r="291">
          <cell r="B291" t="str">
            <v>39120</v>
          </cell>
          <cell r="C291" t="str">
            <v>1</v>
          </cell>
          <cell r="D291" t="str">
            <v>442</v>
          </cell>
          <cell r="E291">
            <v>2020236.35</v>
          </cell>
        </row>
        <row r="292">
          <cell r="B292" t="str">
            <v>39200</v>
          </cell>
          <cell r="C292" t="str">
            <v>1</v>
          </cell>
          <cell r="D292" t="str">
            <v>442</v>
          </cell>
          <cell r="E292">
            <v>5867022.4100000001</v>
          </cell>
        </row>
        <row r="293">
          <cell r="B293" t="str">
            <v>39201</v>
          </cell>
          <cell r="C293" t="str">
            <v>1</v>
          </cell>
          <cell r="D293" t="str">
            <v>442</v>
          </cell>
          <cell r="E293">
            <v>8040034.1399999997</v>
          </cell>
        </row>
        <row r="294">
          <cell r="B294" t="str">
            <v>39202</v>
          </cell>
          <cell r="C294" t="str">
            <v>1</v>
          </cell>
          <cell r="D294" t="str">
            <v>442</v>
          </cell>
          <cell r="E294">
            <v>6209112.3300000001</v>
          </cell>
        </row>
        <row r="295">
          <cell r="B295" t="str">
            <v>39203</v>
          </cell>
          <cell r="C295" t="str">
            <v>1</v>
          </cell>
          <cell r="D295" t="str">
            <v>442</v>
          </cell>
          <cell r="E295">
            <v>1501264.38</v>
          </cell>
        </row>
        <row r="296">
          <cell r="B296" t="str">
            <v>39204</v>
          </cell>
          <cell r="C296" t="str">
            <v>1</v>
          </cell>
          <cell r="D296" t="str">
            <v>442</v>
          </cell>
          <cell r="E296">
            <v>1397284.99</v>
          </cell>
        </row>
        <row r="297">
          <cell r="B297" t="str">
            <v>39205</v>
          </cell>
          <cell r="C297" t="str">
            <v>1</v>
          </cell>
          <cell r="D297" t="str">
            <v>442</v>
          </cell>
          <cell r="E297">
            <v>2746358.05</v>
          </cell>
        </row>
        <row r="298">
          <cell r="B298" t="str">
            <v>39207</v>
          </cell>
          <cell r="C298" t="str">
            <v>1</v>
          </cell>
          <cell r="D298" t="str">
            <v>442</v>
          </cell>
          <cell r="E298">
            <v>2396463.5499999998</v>
          </cell>
        </row>
        <row r="299">
          <cell r="B299" t="str">
            <v>39208</v>
          </cell>
          <cell r="C299" t="str">
            <v>1</v>
          </cell>
          <cell r="D299" t="str">
            <v>442</v>
          </cell>
          <cell r="E299">
            <v>5188579.7300000004</v>
          </cell>
        </row>
        <row r="300">
          <cell r="B300" t="str">
            <v>39209</v>
          </cell>
          <cell r="C300" t="str">
            <v>1</v>
          </cell>
          <cell r="D300" t="str">
            <v>442</v>
          </cell>
          <cell r="E300">
            <v>2400994.7799999998</v>
          </cell>
        </row>
      </sheetData>
      <sheetData sheetId="8">
        <row r="4">
          <cell r="B4" t="str">
            <v>State Total</v>
          </cell>
          <cell r="C4">
            <v>1037834.9709999998</v>
          </cell>
          <cell r="D4">
            <v>1019974.6809999997</v>
          </cell>
          <cell r="E4">
            <v>17860.29</v>
          </cell>
        </row>
        <row r="5">
          <cell r="A5" t="str">
            <v>20,000 and over</v>
          </cell>
        </row>
        <row r="6">
          <cell r="A6" t="str">
            <v>17001</v>
          </cell>
          <cell r="B6" t="str">
            <v>Seattle</v>
          </cell>
          <cell r="C6">
            <v>49979.53</v>
          </cell>
          <cell r="D6">
            <v>49034.15</v>
          </cell>
          <cell r="E6">
            <v>945.37999999999988</v>
          </cell>
        </row>
        <row r="7">
          <cell r="A7" t="str">
            <v>32081</v>
          </cell>
          <cell r="B7" t="str">
            <v>Spokane</v>
          </cell>
          <cell r="C7">
            <v>29473.169999999991</v>
          </cell>
          <cell r="D7">
            <v>28935.389999999992</v>
          </cell>
          <cell r="E7">
            <v>537.78</v>
          </cell>
        </row>
        <row r="8">
          <cell r="A8" t="str">
            <v>27010</v>
          </cell>
          <cell r="B8" t="str">
            <v>Tacoma</v>
          </cell>
          <cell r="C8">
            <v>28189.130000000005</v>
          </cell>
          <cell r="D8">
            <v>27647.410000000003</v>
          </cell>
          <cell r="E8">
            <v>541.72</v>
          </cell>
        </row>
        <row r="9">
          <cell r="A9" t="str">
            <v>17415</v>
          </cell>
          <cell r="B9" t="str">
            <v>Kent</v>
          </cell>
          <cell r="C9">
            <v>26761.180000000008</v>
          </cell>
          <cell r="D9">
            <v>26437.960000000006</v>
          </cell>
          <cell r="E9">
            <v>323.22000000000003</v>
          </cell>
        </row>
        <row r="10">
          <cell r="A10" t="str">
            <v>06114</v>
          </cell>
          <cell r="B10" t="str">
            <v>Evergreen (Clark)</v>
          </cell>
          <cell r="C10">
            <v>26663.46</v>
          </cell>
          <cell r="D10">
            <v>26437.34</v>
          </cell>
          <cell r="E10">
            <v>226.12</v>
          </cell>
        </row>
        <row r="11">
          <cell r="A11" t="str">
            <v>17414</v>
          </cell>
          <cell r="B11" t="str">
            <v>Lake Washington</v>
          </cell>
          <cell r="C11">
            <v>25594.790000000005</v>
          </cell>
          <cell r="D11">
            <v>25099.680000000004</v>
          </cell>
          <cell r="E11">
            <v>495.11</v>
          </cell>
        </row>
        <row r="12">
          <cell r="A12" t="str">
            <v>06037</v>
          </cell>
          <cell r="B12" t="str">
            <v>Vancouver</v>
          </cell>
          <cell r="C12">
            <v>22508.389999999996</v>
          </cell>
          <cell r="D12">
            <v>22258.949999999997</v>
          </cell>
          <cell r="E12">
            <v>249.44</v>
          </cell>
        </row>
        <row r="13">
          <cell r="A13" t="str">
            <v>17210</v>
          </cell>
          <cell r="B13" t="str">
            <v>Federal Way</v>
          </cell>
          <cell r="C13">
            <v>21862.12</v>
          </cell>
          <cell r="D13">
            <v>21515.34</v>
          </cell>
          <cell r="E13">
            <v>346.78</v>
          </cell>
        </row>
        <row r="14">
          <cell r="A14" t="str">
            <v>27003</v>
          </cell>
          <cell r="B14" t="str">
            <v>Puyallup</v>
          </cell>
          <cell r="C14">
            <v>21355.510000000002</v>
          </cell>
          <cell r="D14">
            <v>20977.4</v>
          </cell>
          <cell r="E14">
            <v>378.11</v>
          </cell>
        </row>
        <row r="15">
          <cell r="A15">
            <v>9</v>
          </cell>
        </row>
        <row r="16">
          <cell r="A16" t="str">
            <v>10,000-19,999</v>
          </cell>
        </row>
        <row r="17">
          <cell r="A17" t="str">
            <v>31015</v>
          </cell>
          <cell r="B17" t="str">
            <v>Edmonds</v>
          </cell>
          <cell r="C17">
            <v>19792.239999999994</v>
          </cell>
          <cell r="D17">
            <v>19382.799999999996</v>
          </cell>
          <cell r="E17">
            <v>409.44</v>
          </cell>
        </row>
        <row r="18">
          <cell r="A18" t="str">
            <v>17417</v>
          </cell>
          <cell r="B18" t="str">
            <v>Northshore</v>
          </cell>
          <cell r="C18">
            <v>19750.38</v>
          </cell>
          <cell r="D18">
            <v>19448.55</v>
          </cell>
          <cell r="E18">
            <v>301.83000000000004</v>
          </cell>
        </row>
        <row r="19">
          <cell r="A19" t="str">
            <v>17401</v>
          </cell>
          <cell r="B19" t="str">
            <v>Highline</v>
          </cell>
          <cell r="C19">
            <v>19088.05</v>
          </cell>
          <cell r="D19">
            <v>18722.05</v>
          </cell>
          <cell r="E19">
            <v>366</v>
          </cell>
        </row>
        <row r="20">
          <cell r="A20" t="str">
            <v>31002</v>
          </cell>
          <cell r="B20" t="str">
            <v>Everett</v>
          </cell>
          <cell r="C20">
            <v>18472.510000000006</v>
          </cell>
          <cell r="D20">
            <v>18224.950000000004</v>
          </cell>
          <cell r="E20">
            <v>247.56</v>
          </cell>
        </row>
        <row r="21">
          <cell r="A21" t="str">
            <v>17405</v>
          </cell>
          <cell r="B21" t="str">
            <v>Bellevue</v>
          </cell>
          <cell r="C21">
            <v>18391.899999999998</v>
          </cell>
          <cell r="D21">
            <v>18116.46</v>
          </cell>
          <cell r="E21">
            <v>275.44000000000005</v>
          </cell>
        </row>
        <row r="22">
          <cell r="A22" t="str">
            <v>17411</v>
          </cell>
          <cell r="B22" t="str">
            <v>Issaquah</v>
          </cell>
          <cell r="C22">
            <v>18176.249999999996</v>
          </cell>
          <cell r="D22">
            <v>17770.249999999996</v>
          </cell>
          <cell r="E22">
            <v>406</v>
          </cell>
        </row>
        <row r="23">
          <cell r="A23" t="str">
            <v>27403</v>
          </cell>
          <cell r="B23" t="str">
            <v>Bethel</v>
          </cell>
          <cell r="C23">
            <v>18038.699999999997</v>
          </cell>
          <cell r="D23">
            <v>17750.809999999998</v>
          </cell>
          <cell r="E23">
            <v>287.89</v>
          </cell>
        </row>
        <row r="24">
          <cell r="A24" t="str">
            <v>03017</v>
          </cell>
          <cell r="B24" t="str">
            <v>Kennewick</v>
          </cell>
          <cell r="C24">
            <v>17038.870000000003</v>
          </cell>
          <cell r="D24">
            <v>16753.080000000002</v>
          </cell>
          <cell r="E24">
            <v>285.78999999999996</v>
          </cell>
        </row>
        <row r="25">
          <cell r="A25" t="str">
            <v>11001</v>
          </cell>
          <cell r="B25" t="str">
            <v>Pasco</v>
          </cell>
          <cell r="C25">
            <v>16346.279999999997</v>
          </cell>
          <cell r="D25">
            <v>16115.719999999998</v>
          </cell>
          <cell r="E25">
            <v>230.56</v>
          </cell>
        </row>
        <row r="26">
          <cell r="A26" t="str">
            <v>39007</v>
          </cell>
          <cell r="B26" t="str">
            <v>Yakima</v>
          </cell>
          <cell r="C26">
            <v>15964.279999999997</v>
          </cell>
          <cell r="D26">
            <v>15617.149999999998</v>
          </cell>
          <cell r="E26">
            <v>347.13</v>
          </cell>
        </row>
        <row r="27">
          <cell r="A27" t="str">
            <v>17408</v>
          </cell>
          <cell r="B27" t="str">
            <v>Auburn</v>
          </cell>
          <cell r="C27">
            <v>14984.57</v>
          </cell>
          <cell r="D27">
            <v>14711.9</v>
          </cell>
          <cell r="E27">
            <v>272.66999999999996</v>
          </cell>
        </row>
        <row r="28">
          <cell r="A28" t="str">
            <v>17403</v>
          </cell>
          <cell r="B28" t="str">
            <v>Renton</v>
          </cell>
          <cell r="C28">
            <v>14953.456999999997</v>
          </cell>
          <cell r="D28">
            <v>14658.236999999997</v>
          </cell>
          <cell r="E28">
            <v>295.21999999999997</v>
          </cell>
        </row>
        <row r="29">
          <cell r="A29" t="str">
            <v>31006</v>
          </cell>
          <cell r="B29" t="str">
            <v>Mukilteo</v>
          </cell>
          <cell r="C29">
            <v>14939.699999999999</v>
          </cell>
          <cell r="D29">
            <v>14692.82</v>
          </cell>
          <cell r="E29">
            <v>246.88</v>
          </cell>
        </row>
        <row r="30">
          <cell r="A30" t="str">
            <v>34003</v>
          </cell>
          <cell r="B30" t="str">
            <v>North Thurston</v>
          </cell>
          <cell r="C30">
            <v>14364.01</v>
          </cell>
          <cell r="D30">
            <v>14084.79</v>
          </cell>
          <cell r="E30">
            <v>279.22000000000003</v>
          </cell>
        </row>
        <row r="31">
          <cell r="A31" t="str">
            <v>06119</v>
          </cell>
          <cell r="B31" t="str">
            <v>Battle Ground</v>
          </cell>
          <cell r="C31">
            <v>12740.410000000002</v>
          </cell>
          <cell r="D31">
            <v>12617.850000000002</v>
          </cell>
          <cell r="E31">
            <v>122.56</v>
          </cell>
        </row>
        <row r="32">
          <cell r="A32" t="str">
            <v>32356</v>
          </cell>
          <cell r="B32" t="str">
            <v>Central Valley</v>
          </cell>
          <cell r="C32">
            <v>12700.090000000002</v>
          </cell>
          <cell r="D32">
            <v>12460.310000000001</v>
          </cell>
          <cell r="E32">
            <v>239.78</v>
          </cell>
        </row>
        <row r="33">
          <cell r="A33" t="str">
            <v>27400</v>
          </cell>
          <cell r="B33" t="str">
            <v>Clover Park</v>
          </cell>
          <cell r="C33">
            <v>12214.339999999998</v>
          </cell>
          <cell r="D33">
            <v>11777.63</v>
          </cell>
          <cell r="E33">
            <v>436.71</v>
          </cell>
        </row>
        <row r="34">
          <cell r="A34" t="str">
            <v>03400</v>
          </cell>
          <cell r="B34" t="str">
            <v>Richland</v>
          </cell>
          <cell r="C34">
            <v>11560.500000000004</v>
          </cell>
          <cell r="D34">
            <v>11352.660000000003</v>
          </cell>
          <cell r="E34">
            <v>207.84</v>
          </cell>
        </row>
        <row r="35">
          <cell r="A35" t="str">
            <v>31025</v>
          </cell>
          <cell r="B35" t="str">
            <v>Marysville</v>
          </cell>
          <cell r="C35">
            <v>11102.930000000002</v>
          </cell>
          <cell r="D35">
            <v>10895.150000000001</v>
          </cell>
          <cell r="E35">
            <v>207.78000000000003</v>
          </cell>
        </row>
        <row r="36">
          <cell r="A36" t="str">
            <v>37501</v>
          </cell>
          <cell r="B36" t="str">
            <v>Bellingham</v>
          </cell>
          <cell r="C36">
            <v>10809.65</v>
          </cell>
          <cell r="D36">
            <v>10639.09</v>
          </cell>
          <cell r="E36">
            <v>170.56</v>
          </cell>
        </row>
        <row r="37">
          <cell r="A37" t="str">
            <v>18401</v>
          </cell>
          <cell r="B37" t="str">
            <v>Central Kitsap</v>
          </cell>
          <cell r="C37">
            <v>10789.82</v>
          </cell>
          <cell r="D37">
            <v>10535.71</v>
          </cell>
          <cell r="E37">
            <v>254.11</v>
          </cell>
        </row>
        <row r="38">
          <cell r="A38">
            <v>21</v>
          </cell>
        </row>
        <row r="39">
          <cell r="A39" t="str">
            <v>5,000-9,999</v>
          </cell>
        </row>
        <row r="40">
          <cell r="A40" t="str">
            <v>31201</v>
          </cell>
          <cell r="B40" t="str">
            <v>Snohomish</v>
          </cell>
          <cell r="C40">
            <v>9801.57</v>
          </cell>
          <cell r="D40">
            <v>9683.9</v>
          </cell>
          <cell r="E40">
            <v>117.67</v>
          </cell>
        </row>
        <row r="41">
          <cell r="A41" t="str">
            <v>32354</v>
          </cell>
          <cell r="B41" t="str">
            <v>Mead</v>
          </cell>
          <cell r="C41">
            <v>9380.0200000000023</v>
          </cell>
          <cell r="D41">
            <v>9287.2400000000016</v>
          </cell>
          <cell r="E41">
            <v>92.78</v>
          </cell>
        </row>
        <row r="42">
          <cell r="A42" t="str">
            <v>18402</v>
          </cell>
          <cell r="B42" t="str">
            <v>South Kitsap</v>
          </cell>
          <cell r="C42">
            <v>9226.760000000002</v>
          </cell>
          <cell r="D42">
            <v>9027.6500000000015</v>
          </cell>
          <cell r="E42">
            <v>199.11</v>
          </cell>
        </row>
        <row r="43">
          <cell r="A43" t="str">
            <v>34111</v>
          </cell>
          <cell r="B43" t="str">
            <v>Olympia</v>
          </cell>
          <cell r="C43">
            <v>9131.5399999999991</v>
          </cell>
          <cell r="D43">
            <v>8940.98</v>
          </cell>
          <cell r="E43">
            <v>190.56</v>
          </cell>
        </row>
        <row r="44">
          <cell r="A44" t="str">
            <v>17412</v>
          </cell>
          <cell r="B44" t="str">
            <v>Shoreline</v>
          </cell>
          <cell r="C44">
            <v>9129.4340000000011</v>
          </cell>
          <cell r="D44">
            <v>9002.9040000000005</v>
          </cell>
          <cell r="E44">
            <v>126.53</v>
          </cell>
        </row>
        <row r="45">
          <cell r="A45" t="str">
            <v>27401</v>
          </cell>
          <cell r="B45" t="str">
            <v>Peninsula</v>
          </cell>
          <cell r="C45">
            <v>8746.869999999999</v>
          </cell>
          <cell r="D45">
            <v>8580.2099999999991</v>
          </cell>
          <cell r="E45">
            <v>166.66</v>
          </cell>
        </row>
        <row r="46">
          <cell r="A46" t="str">
            <v>27320</v>
          </cell>
          <cell r="B46" t="str">
            <v>Sumner</v>
          </cell>
          <cell r="C46">
            <v>8429.75</v>
          </cell>
          <cell r="D46">
            <v>8318.75</v>
          </cell>
          <cell r="E46">
            <v>111</v>
          </cell>
        </row>
        <row r="47">
          <cell r="A47" t="str">
            <v>31004</v>
          </cell>
          <cell r="B47" t="str">
            <v>Lake Stevens</v>
          </cell>
          <cell r="C47">
            <v>8119.4260000000004</v>
          </cell>
          <cell r="D47">
            <v>7981.0960000000005</v>
          </cell>
          <cell r="E47">
            <v>138.32999999999998</v>
          </cell>
        </row>
        <row r="48">
          <cell r="A48" t="str">
            <v>13161</v>
          </cell>
          <cell r="B48" t="str">
            <v>Moses Lake</v>
          </cell>
          <cell r="C48">
            <v>8048.52</v>
          </cell>
          <cell r="D48">
            <v>7890.96</v>
          </cell>
          <cell r="E48">
            <v>157.56</v>
          </cell>
        </row>
        <row r="49">
          <cell r="A49" t="str">
            <v>04246</v>
          </cell>
          <cell r="B49" t="str">
            <v>Wenatchee</v>
          </cell>
          <cell r="C49">
            <v>7808.22</v>
          </cell>
          <cell r="D49">
            <v>7690.67</v>
          </cell>
          <cell r="E49">
            <v>117.55</v>
          </cell>
        </row>
        <row r="50">
          <cell r="A50" t="str">
            <v>27402</v>
          </cell>
          <cell r="B50" t="str">
            <v>Franklin Pierce</v>
          </cell>
          <cell r="C50">
            <v>7546.8399999999992</v>
          </cell>
          <cell r="D50">
            <v>7402.5099999999993</v>
          </cell>
          <cell r="E50">
            <v>144.32999999999998</v>
          </cell>
        </row>
        <row r="51">
          <cell r="A51" t="str">
            <v>17409</v>
          </cell>
          <cell r="B51" t="str">
            <v>Tahoma</v>
          </cell>
          <cell r="C51">
            <v>7532.9800000000005</v>
          </cell>
          <cell r="D51">
            <v>7437.6500000000005</v>
          </cell>
          <cell r="E51">
            <v>95.33</v>
          </cell>
        </row>
        <row r="52">
          <cell r="A52" t="str">
            <v>31103</v>
          </cell>
          <cell r="B52" t="str">
            <v>Monroe</v>
          </cell>
          <cell r="C52">
            <v>6914.8700000000017</v>
          </cell>
          <cell r="D52">
            <v>6818.5400000000018</v>
          </cell>
          <cell r="E52">
            <v>96.33</v>
          </cell>
        </row>
        <row r="53">
          <cell r="A53" t="str">
            <v>08122</v>
          </cell>
          <cell r="B53" t="str">
            <v>Longview</v>
          </cell>
          <cell r="C53">
            <v>6649.9500000000007</v>
          </cell>
          <cell r="D53">
            <v>6480.8400000000011</v>
          </cell>
          <cell r="E53">
            <v>169.11</v>
          </cell>
        </row>
        <row r="54">
          <cell r="A54" t="str">
            <v>34033</v>
          </cell>
          <cell r="B54" t="str">
            <v>Tumwater</v>
          </cell>
          <cell r="C54">
            <v>6603.5900000000011</v>
          </cell>
          <cell r="D54">
            <v>6461.1000000000013</v>
          </cell>
          <cell r="E54">
            <v>142.49</v>
          </cell>
        </row>
        <row r="55">
          <cell r="A55" t="str">
            <v>29320</v>
          </cell>
          <cell r="B55" t="str">
            <v>Mt Vernon</v>
          </cell>
          <cell r="C55">
            <v>6565.55</v>
          </cell>
          <cell r="D55">
            <v>6458.77</v>
          </cell>
          <cell r="E55">
            <v>106.78</v>
          </cell>
        </row>
        <row r="56">
          <cell r="A56" t="str">
            <v>39201</v>
          </cell>
          <cell r="B56" t="str">
            <v>Sunnyside</v>
          </cell>
          <cell r="C56">
            <v>6539.6599999999989</v>
          </cell>
          <cell r="D56">
            <v>6431.0999999999985</v>
          </cell>
          <cell r="E56">
            <v>108.56</v>
          </cell>
        </row>
        <row r="57">
          <cell r="A57" t="str">
            <v>06117</v>
          </cell>
          <cell r="B57" t="str">
            <v>Camas</v>
          </cell>
          <cell r="C57">
            <v>6214.36</v>
          </cell>
          <cell r="D57">
            <v>6157.92</v>
          </cell>
          <cell r="E57">
            <v>56.44</v>
          </cell>
        </row>
        <row r="58">
          <cell r="A58" t="str">
            <v>17410</v>
          </cell>
          <cell r="B58" t="str">
            <v>Snoqualmie Valley</v>
          </cell>
          <cell r="C58">
            <v>6201.1100000000006</v>
          </cell>
          <cell r="D58">
            <v>6077.55</v>
          </cell>
          <cell r="E58">
            <v>123.56</v>
          </cell>
        </row>
        <row r="59">
          <cell r="A59" t="str">
            <v>36140</v>
          </cell>
          <cell r="B59" t="str">
            <v>Walla Walla</v>
          </cell>
          <cell r="C59">
            <v>6161.05</v>
          </cell>
          <cell r="D59">
            <v>6074.14</v>
          </cell>
          <cell r="E59">
            <v>86.91</v>
          </cell>
        </row>
        <row r="60">
          <cell r="A60" t="str">
            <v>18400</v>
          </cell>
          <cell r="B60" t="str">
            <v>North Kitsap</v>
          </cell>
          <cell r="C60">
            <v>6009.26</v>
          </cell>
          <cell r="D60">
            <v>5879.37</v>
          </cell>
          <cell r="E60">
            <v>129.88999999999999</v>
          </cell>
        </row>
        <row r="61">
          <cell r="A61" t="str">
            <v>09206</v>
          </cell>
          <cell r="B61" t="str">
            <v>Eastmont</v>
          </cell>
          <cell r="C61">
            <v>5607.5499999999993</v>
          </cell>
          <cell r="D61">
            <v>5520.0099999999993</v>
          </cell>
          <cell r="E61">
            <v>87.54</v>
          </cell>
        </row>
        <row r="62">
          <cell r="A62" t="str">
            <v>27083</v>
          </cell>
          <cell r="B62" t="str">
            <v>University Place</v>
          </cell>
          <cell r="C62">
            <v>5462.16</v>
          </cell>
          <cell r="D62">
            <v>5377.61</v>
          </cell>
          <cell r="E62">
            <v>84.55</v>
          </cell>
        </row>
        <row r="63">
          <cell r="A63" t="str">
            <v>34002</v>
          </cell>
          <cell r="B63" t="str">
            <v>Yelm</v>
          </cell>
          <cell r="C63">
            <v>5449.78</v>
          </cell>
          <cell r="D63">
            <v>5371.5599999999995</v>
          </cell>
          <cell r="E63">
            <v>78.22</v>
          </cell>
        </row>
        <row r="64">
          <cell r="A64" t="str">
            <v>15201</v>
          </cell>
          <cell r="B64" t="str">
            <v>Oak Harbor</v>
          </cell>
          <cell r="C64">
            <v>5402.5399999999991</v>
          </cell>
          <cell r="D64">
            <v>5251.4299999999994</v>
          </cell>
          <cell r="E64">
            <v>151.11000000000001</v>
          </cell>
        </row>
        <row r="65">
          <cell r="A65" t="str">
            <v>31016</v>
          </cell>
          <cell r="B65" t="str">
            <v>Arlington</v>
          </cell>
          <cell r="C65">
            <v>5236.34</v>
          </cell>
          <cell r="D65">
            <v>5171.57</v>
          </cell>
          <cell r="E65">
            <v>64.77</v>
          </cell>
        </row>
        <row r="66">
          <cell r="A66" t="str">
            <v>18100</v>
          </cell>
          <cell r="B66" t="str">
            <v>Bremerton</v>
          </cell>
          <cell r="C66">
            <v>5204.3399999999983</v>
          </cell>
          <cell r="D66">
            <v>5036.5599999999986</v>
          </cell>
          <cell r="E66">
            <v>167.78</v>
          </cell>
        </row>
        <row r="67">
          <cell r="A67">
            <v>27</v>
          </cell>
        </row>
        <row r="68">
          <cell r="A68" t="str">
            <v>3,000-4,999</v>
          </cell>
        </row>
        <row r="69">
          <cell r="A69" t="str">
            <v>24019</v>
          </cell>
          <cell r="B69" t="str">
            <v>Omak</v>
          </cell>
          <cell r="C69">
            <v>4996.8</v>
          </cell>
          <cell r="D69">
            <v>4941.3500000000004</v>
          </cell>
          <cell r="E69">
            <v>55.45</v>
          </cell>
        </row>
        <row r="70">
          <cell r="A70" t="str">
            <v>37502</v>
          </cell>
          <cell r="B70" t="str">
            <v>Ferndale</v>
          </cell>
          <cell r="C70">
            <v>4930.8</v>
          </cell>
          <cell r="D70">
            <v>4848.47</v>
          </cell>
          <cell r="E70">
            <v>82.33</v>
          </cell>
        </row>
        <row r="71">
          <cell r="A71" t="str">
            <v>08458</v>
          </cell>
          <cell r="B71" t="str">
            <v>Kelso</v>
          </cell>
          <cell r="C71">
            <v>4797.8600000000006</v>
          </cell>
          <cell r="D71">
            <v>4701.59</v>
          </cell>
          <cell r="E71">
            <v>96.27000000000001</v>
          </cell>
        </row>
        <row r="72">
          <cell r="A72" t="str">
            <v>39208</v>
          </cell>
          <cell r="B72" t="str">
            <v>West Valley (Yak)</v>
          </cell>
          <cell r="C72">
            <v>4781.0900000000011</v>
          </cell>
          <cell r="D72">
            <v>4712.2100000000009</v>
          </cell>
          <cell r="E72">
            <v>68.88</v>
          </cell>
        </row>
        <row r="73">
          <cell r="A73" t="str">
            <v>32361</v>
          </cell>
          <cell r="B73" t="str">
            <v>East Valley (Spok</v>
          </cell>
          <cell r="C73">
            <v>4443.0599999999995</v>
          </cell>
          <cell r="D73">
            <v>4354.62</v>
          </cell>
          <cell r="E73">
            <v>88.44</v>
          </cell>
        </row>
        <row r="74">
          <cell r="A74" t="str">
            <v>31401</v>
          </cell>
          <cell r="B74" t="str">
            <v>Stanwood</v>
          </cell>
          <cell r="C74">
            <v>4384.1999999999989</v>
          </cell>
          <cell r="D74">
            <v>4314.4199999999992</v>
          </cell>
          <cell r="E74">
            <v>69.78</v>
          </cell>
        </row>
        <row r="75">
          <cell r="A75" t="str">
            <v>17216</v>
          </cell>
          <cell r="B75" t="str">
            <v>Enumclaw</v>
          </cell>
          <cell r="C75">
            <v>4224.0700000000006</v>
          </cell>
          <cell r="D75">
            <v>4180.5200000000004</v>
          </cell>
          <cell r="E75">
            <v>43.55</v>
          </cell>
        </row>
        <row r="76">
          <cell r="A76" t="str">
            <v>32360</v>
          </cell>
          <cell r="B76" t="str">
            <v>Cheney</v>
          </cell>
          <cell r="C76">
            <v>4206.82</v>
          </cell>
          <cell r="D76">
            <v>4102.9299999999994</v>
          </cell>
          <cell r="E76">
            <v>103.89</v>
          </cell>
        </row>
        <row r="77">
          <cell r="A77" t="str">
            <v>29101</v>
          </cell>
          <cell r="B77" t="str">
            <v>Sedro Woolley</v>
          </cell>
          <cell r="C77">
            <v>4199.8100000000004</v>
          </cell>
          <cell r="D77">
            <v>4126.7000000000007</v>
          </cell>
          <cell r="E77">
            <v>73.11</v>
          </cell>
        </row>
        <row r="78">
          <cell r="A78" t="str">
            <v>17400</v>
          </cell>
          <cell r="B78" t="str">
            <v>Mercer Island</v>
          </cell>
          <cell r="C78">
            <v>4171.1100000000006</v>
          </cell>
          <cell r="D78">
            <v>4136.22</v>
          </cell>
          <cell r="E78">
            <v>34.89</v>
          </cell>
        </row>
        <row r="79">
          <cell r="A79" t="str">
            <v>23309</v>
          </cell>
          <cell r="B79" t="str">
            <v>Shelton</v>
          </cell>
          <cell r="C79">
            <v>4166.1499999999996</v>
          </cell>
          <cell r="D79">
            <v>4023.19</v>
          </cell>
          <cell r="E79">
            <v>142.96</v>
          </cell>
        </row>
        <row r="80">
          <cell r="A80" t="str">
            <v>01147</v>
          </cell>
          <cell r="B80" t="str">
            <v>Othello</v>
          </cell>
          <cell r="C80">
            <v>4047.1900000000005</v>
          </cell>
          <cell r="D80">
            <v>3919.6400000000003</v>
          </cell>
          <cell r="E80">
            <v>127.55</v>
          </cell>
        </row>
        <row r="81">
          <cell r="A81" t="str">
            <v>39202</v>
          </cell>
          <cell r="B81" t="str">
            <v>Toppenish</v>
          </cell>
          <cell r="C81">
            <v>4046.2899999999995</v>
          </cell>
          <cell r="D81">
            <v>3969.1799999999994</v>
          </cell>
          <cell r="E81">
            <v>77.11</v>
          </cell>
        </row>
        <row r="82">
          <cell r="A82" t="str">
            <v>05121</v>
          </cell>
          <cell r="B82" t="str">
            <v>Port Angeles</v>
          </cell>
          <cell r="C82">
            <v>3821.39</v>
          </cell>
          <cell r="D82">
            <v>3770.2799999999997</v>
          </cell>
          <cell r="E82">
            <v>51.11</v>
          </cell>
        </row>
        <row r="83">
          <cell r="A83" t="str">
            <v>18303</v>
          </cell>
          <cell r="B83" t="str">
            <v>Bainbridge</v>
          </cell>
          <cell r="C83">
            <v>3789.2200000000003</v>
          </cell>
          <cell r="D83">
            <v>3740.2200000000003</v>
          </cell>
          <cell r="E83">
            <v>49</v>
          </cell>
        </row>
        <row r="84">
          <cell r="A84" t="str">
            <v>32363</v>
          </cell>
          <cell r="B84" t="str">
            <v>West Valley (Spok</v>
          </cell>
          <cell r="C84">
            <v>3752.51</v>
          </cell>
          <cell r="D84">
            <v>3690.4</v>
          </cell>
          <cell r="E84">
            <v>62.11</v>
          </cell>
        </row>
        <row r="85">
          <cell r="A85" t="str">
            <v>29100</v>
          </cell>
          <cell r="B85" t="str">
            <v>Burlington Edison</v>
          </cell>
          <cell r="C85">
            <v>3694.5800000000004</v>
          </cell>
          <cell r="D85">
            <v>3647.03</v>
          </cell>
          <cell r="E85">
            <v>47.55</v>
          </cell>
        </row>
        <row r="86">
          <cell r="A86" t="str">
            <v>21401</v>
          </cell>
          <cell r="B86" t="str">
            <v>Centralia</v>
          </cell>
          <cell r="C86">
            <v>3608.7499999999991</v>
          </cell>
          <cell r="D86">
            <v>3506.8599999999992</v>
          </cell>
          <cell r="E86">
            <v>101.89</v>
          </cell>
        </row>
        <row r="87">
          <cell r="A87" t="str">
            <v>39200</v>
          </cell>
          <cell r="B87" t="str">
            <v>Grandview</v>
          </cell>
          <cell r="C87">
            <v>3578.3399999999997</v>
          </cell>
          <cell r="D87">
            <v>3532.45</v>
          </cell>
          <cell r="E87">
            <v>45.89</v>
          </cell>
        </row>
        <row r="88">
          <cell r="A88" t="str">
            <v>27416</v>
          </cell>
          <cell r="B88" t="str">
            <v>White River</v>
          </cell>
          <cell r="C88">
            <v>3442.87</v>
          </cell>
          <cell r="D88">
            <v>3400.8199999999997</v>
          </cell>
          <cell r="E88">
            <v>42.05</v>
          </cell>
        </row>
        <row r="89">
          <cell r="A89" t="str">
            <v>27417</v>
          </cell>
          <cell r="B89" t="str">
            <v>Fife</v>
          </cell>
          <cell r="C89">
            <v>3437.58</v>
          </cell>
          <cell r="D89">
            <v>3381.46</v>
          </cell>
          <cell r="E89">
            <v>56.120000000000005</v>
          </cell>
        </row>
        <row r="90">
          <cell r="A90" t="str">
            <v>39119</v>
          </cell>
          <cell r="B90" t="str">
            <v>Selah</v>
          </cell>
          <cell r="C90">
            <v>3411.5399999999995</v>
          </cell>
          <cell r="D90">
            <v>3366.3199999999997</v>
          </cell>
          <cell r="E90">
            <v>45.22</v>
          </cell>
        </row>
        <row r="91">
          <cell r="A91" t="str">
            <v>39207</v>
          </cell>
          <cell r="B91" t="str">
            <v>Wapato</v>
          </cell>
          <cell r="C91">
            <v>3393.4999999999995</v>
          </cell>
          <cell r="D91">
            <v>3327.2799999999997</v>
          </cell>
          <cell r="E91">
            <v>66.22</v>
          </cell>
        </row>
        <row r="92">
          <cell r="A92" t="str">
            <v>27001</v>
          </cell>
          <cell r="B92" t="str">
            <v>Steilacoom Hist.</v>
          </cell>
          <cell r="C92">
            <v>3346.2340000000004</v>
          </cell>
          <cell r="D92">
            <v>3284.2340000000004</v>
          </cell>
          <cell r="E92">
            <v>62</v>
          </cell>
        </row>
        <row r="93">
          <cell r="A93" t="str">
            <v>14005</v>
          </cell>
          <cell r="B93" t="str">
            <v>Aberdeen</v>
          </cell>
          <cell r="C93">
            <v>3275.96</v>
          </cell>
          <cell r="D93">
            <v>3184.19</v>
          </cell>
          <cell r="E93">
            <v>91.77</v>
          </cell>
        </row>
        <row r="94">
          <cell r="A94" t="str">
            <v>05402</v>
          </cell>
          <cell r="B94" t="str">
            <v>Quillayute Valley</v>
          </cell>
          <cell r="C94">
            <v>3184.1300000000006</v>
          </cell>
          <cell r="D94">
            <v>3167.8000000000006</v>
          </cell>
          <cell r="E94">
            <v>16.330000000000002</v>
          </cell>
        </row>
        <row r="95">
          <cell r="A95" t="str">
            <v>17407</v>
          </cell>
          <cell r="B95" t="str">
            <v>Riverview</v>
          </cell>
          <cell r="C95">
            <v>3180.6999999999994</v>
          </cell>
          <cell r="D95">
            <v>3142.9299999999994</v>
          </cell>
          <cell r="E95">
            <v>37.770000000000003</v>
          </cell>
        </row>
        <row r="96">
          <cell r="A96" t="str">
            <v>06112</v>
          </cell>
          <cell r="B96" t="str">
            <v>Washougal</v>
          </cell>
          <cell r="C96">
            <v>3075.22</v>
          </cell>
          <cell r="D96">
            <v>3044</v>
          </cell>
          <cell r="E96">
            <v>31.22</v>
          </cell>
        </row>
        <row r="97">
          <cell r="A97" t="str">
            <v>39090</v>
          </cell>
          <cell r="B97" t="str">
            <v>East Valley (Yak)</v>
          </cell>
          <cell r="C97">
            <v>3010.54</v>
          </cell>
          <cell r="D97">
            <v>2974.7599999999998</v>
          </cell>
          <cell r="E97">
            <v>35.78</v>
          </cell>
        </row>
        <row r="98">
          <cell r="A98">
            <v>29</v>
          </cell>
        </row>
        <row r="99">
          <cell r="A99" t="str">
            <v>2,000-2,999</v>
          </cell>
        </row>
        <row r="100">
          <cell r="A100" t="str">
            <v>19401</v>
          </cell>
          <cell r="B100" t="str">
            <v>Ellensburg</v>
          </cell>
          <cell r="C100">
            <v>2989.6200000000003</v>
          </cell>
          <cell r="D100">
            <v>2935.9600000000005</v>
          </cell>
          <cell r="E100">
            <v>53.66</v>
          </cell>
        </row>
        <row r="101">
          <cell r="A101" t="str">
            <v>17406</v>
          </cell>
          <cell r="B101" t="str">
            <v>Tukwila</v>
          </cell>
          <cell r="C101">
            <v>2953.13</v>
          </cell>
          <cell r="D101">
            <v>2909.02</v>
          </cell>
          <cell r="E101">
            <v>44.11</v>
          </cell>
        </row>
        <row r="102">
          <cell r="A102" t="str">
            <v>21302</v>
          </cell>
          <cell r="B102" t="str">
            <v>Chehalis</v>
          </cell>
          <cell r="C102">
            <v>2942.1700000000005</v>
          </cell>
          <cell r="D102">
            <v>2723.8700000000003</v>
          </cell>
          <cell r="E102">
            <v>218.3</v>
          </cell>
        </row>
        <row r="103">
          <cell r="A103" t="str">
            <v>03116</v>
          </cell>
          <cell r="B103" t="str">
            <v>Prosser</v>
          </cell>
          <cell r="C103">
            <v>2816.5300000000007</v>
          </cell>
          <cell r="D103">
            <v>2773.8600000000006</v>
          </cell>
          <cell r="E103">
            <v>42.67</v>
          </cell>
        </row>
        <row r="104">
          <cell r="A104" t="str">
            <v>13144</v>
          </cell>
          <cell r="B104" t="str">
            <v>Quincy</v>
          </cell>
          <cell r="C104">
            <v>2783.4800000000005</v>
          </cell>
          <cell r="D104">
            <v>2729.2500000000005</v>
          </cell>
          <cell r="E104">
            <v>54.230000000000004</v>
          </cell>
        </row>
        <row r="105">
          <cell r="A105" t="str">
            <v>37504</v>
          </cell>
          <cell r="B105" t="str">
            <v>Lynden</v>
          </cell>
          <cell r="C105">
            <v>2768.6099999999997</v>
          </cell>
          <cell r="D105">
            <v>2706.0499999999997</v>
          </cell>
          <cell r="E105">
            <v>62.56</v>
          </cell>
        </row>
        <row r="106">
          <cell r="A106" t="str">
            <v>05323</v>
          </cell>
          <cell r="B106" t="str">
            <v>Sequim</v>
          </cell>
          <cell r="C106">
            <v>2742.1299999999997</v>
          </cell>
          <cell r="D106">
            <v>2689.1299999999997</v>
          </cell>
          <cell r="E106">
            <v>53</v>
          </cell>
        </row>
        <row r="107">
          <cell r="A107" t="str">
            <v>29103</v>
          </cell>
          <cell r="B107" t="str">
            <v>Anacortes</v>
          </cell>
          <cell r="C107">
            <v>2654.34</v>
          </cell>
          <cell r="D107">
            <v>2609.0100000000002</v>
          </cell>
          <cell r="E107">
            <v>45.33</v>
          </cell>
        </row>
        <row r="108">
          <cell r="A108" t="str">
            <v>02250</v>
          </cell>
          <cell r="B108" t="str">
            <v>Clarkston</v>
          </cell>
          <cell r="C108">
            <v>2643.64</v>
          </cell>
          <cell r="D108">
            <v>2600.9699999999998</v>
          </cell>
          <cell r="E108">
            <v>42.67</v>
          </cell>
        </row>
        <row r="109">
          <cell r="A109" t="str">
            <v>32414</v>
          </cell>
          <cell r="B109" t="str">
            <v>Deer Park</v>
          </cell>
          <cell r="C109">
            <v>2525.7800000000002</v>
          </cell>
          <cell r="D109">
            <v>2491.8900000000003</v>
          </cell>
          <cell r="E109">
            <v>33.89</v>
          </cell>
        </row>
        <row r="110">
          <cell r="A110" t="str">
            <v>38267</v>
          </cell>
          <cell r="B110" t="str">
            <v>Pullman</v>
          </cell>
          <cell r="C110">
            <v>2475.5699999999997</v>
          </cell>
          <cell r="D110">
            <v>2403.6799999999998</v>
          </cell>
          <cell r="E110">
            <v>71.89</v>
          </cell>
        </row>
        <row r="111">
          <cell r="A111" t="str">
            <v>13165</v>
          </cell>
          <cell r="B111" t="str">
            <v>Ephrata</v>
          </cell>
          <cell r="C111">
            <v>2358.6800000000003</v>
          </cell>
          <cell r="D111">
            <v>2316.17</v>
          </cell>
          <cell r="E111">
            <v>42.510000000000005</v>
          </cell>
        </row>
        <row r="112">
          <cell r="A112" t="str">
            <v>27344</v>
          </cell>
          <cell r="B112" t="str">
            <v>Orting</v>
          </cell>
          <cell r="C112">
            <v>2266.4699999999998</v>
          </cell>
          <cell r="D112">
            <v>2236.9199999999996</v>
          </cell>
          <cell r="E112">
            <v>29.549999999999997</v>
          </cell>
        </row>
        <row r="113">
          <cell r="A113" t="str">
            <v>08404</v>
          </cell>
          <cell r="B113" t="str">
            <v>Woodland</v>
          </cell>
          <cell r="C113">
            <v>2252.37</v>
          </cell>
          <cell r="D113">
            <v>2232.48</v>
          </cell>
          <cell r="E113">
            <v>19.89</v>
          </cell>
        </row>
        <row r="114">
          <cell r="A114" t="str">
            <v>31306</v>
          </cell>
          <cell r="B114" t="str">
            <v>Lakewood</v>
          </cell>
          <cell r="C114">
            <v>2243.5200000000004</v>
          </cell>
          <cell r="D114">
            <v>2215.7400000000002</v>
          </cell>
          <cell r="E114">
            <v>27.78</v>
          </cell>
        </row>
        <row r="115">
          <cell r="A115" t="str">
            <v>13073</v>
          </cell>
          <cell r="B115" t="str">
            <v>Wahluke</v>
          </cell>
          <cell r="C115">
            <v>2217.7800000000007</v>
          </cell>
          <cell r="D115">
            <v>2183.6700000000005</v>
          </cell>
          <cell r="E115">
            <v>34.11</v>
          </cell>
        </row>
        <row r="116">
          <cell r="A116" t="str">
            <v>34401</v>
          </cell>
          <cell r="B116" t="str">
            <v>Rochester</v>
          </cell>
          <cell r="C116">
            <v>2213.4299999999998</v>
          </cell>
          <cell r="D116">
            <v>2172.6499999999996</v>
          </cell>
          <cell r="E116">
            <v>40.78</v>
          </cell>
        </row>
        <row r="117">
          <cell r="A117" t="str">
            <v>23403</v>
          </cell>
          <cell r="B117" t="str">
            <v>North Mason</v>
          </cell>
          <cell r="C117">
            <v>2086.87</v>
          </cell>
          <cell r="D117">
            <v>2026.54</v>
          </cell>
          <cell r="E117">
            <v>60.33</v>
          </cell>
        </row>
        <row r="118">
          <cell r="A118" t="str">
            <v>11051</v>
          </cell>
          <cell r="B118" t="str">
            <v>North Franklin</v>
          </cell>
          <cell r="C118">
            <v>2085.36</v>
          </cell>
          <cell r="D118">
            <v>2037.2700000000002</v>
          </cell>
          <cell r="E118">
            <v>48.09</v>
          </cell>
        </row>
        <row r="119">
          <cell r="A119" t="str">
            <v>37503</v>
          </cell>
          <cell r="B119" t="str">
            <v>Blaine</v>
          </cell>
          <cell r="C119">
            <v>2083.4299999999998</v>
          </cell>
          <cell r="D119">
            <v>2030.1</v>
          </cell>
          <cell r="E119">
            <v>53.33</v>
          </cell>
        </row>
        <row r="120">
          <cell r="A120" t="str">
            <v>06122</v>
          </cell>
          <cell r="B120" t="str">
            <v>Ridgefield</v>
          </cell>
          <cell r="C120">
            <v>2071.0099999999998</v>
          </cell>
          <cell r="D120">
            <v>2071.0099999999998</v>
          </cell>
          <cell r="E120">
            <v>0</v>
          </cell>
        </row>
        <row r="121">
          <cell r="A121" t="str">
            <v>31332</v>
          </cell>
          <cell r="B121" t="str">
            <v>Granite Falls</v>
          </cell>
          <cell r="C121">
            <v>2057.5380000000005</v>
          </cell>
          <cell r="D121">
            <v>2035.6480000000004</v>
          </cell>
          <cell r="E121">
            <v>21.89</v>
          </cell>
        </row>
        <row r="122">
          <cell r="A122">
            <v>22</v>
          </cell>
        </row>
        <row r="123">
          <cell r="A123" t="str">
            <v>1,000-1,999</v>
          </cell>
        </row>
        <row r="124">
          <cell r="A124" t="str">
            <v>31311</v>
          </cell>
          <cell r="B124" t="str">
            <v>Sultan</v>
          </cell>
          <cell r="C124">
            <v>1904.2199999999998</v>
          </cell>
          <cell r="D124">
            <v>1877.11</v>
          </cell>
          <cell r="E124">
            <v>27.11</v>
          </cell>
        </row>
        <row r="125">
          <cell r="A125" t="str">
            <v>33115</v>
          </cell>
          <cell r="B125" t="str">
            <v>Colville</v>
          </cell>
          <cell r="C125">
            <v>1840.9700000000003</v>
          </cell>
          <cell r="D125">
            <v>1801.4200000000003</v>
          </cell>
          <cell r="E125">
            <v>39.549999999999997</v>
          </cell>
        </row>
        <row r="126">
          <cell r="A126" t="str">
            <v>06098</v>
          </cell>
          <cell r="B126" t="str">
            <v>Hockinson</v>
          </cell>
          <cell r="C126">
            <v>1832.35</v>
          </cell>
          <cell r="D126">
            <v>1818.6799999999998</v>
          </cell>
          <cell r="E126">
            <v>13.67</v>
          </cell>
        </row>
        <row r="127">
          <cell r="A127" t="str">
            <v>32326</v>
          </cell>
          <cell r="B127" t="str">
            <v>Medical Lake</v>
          </cell>
          <cell r="C127">
            <v>1830.8699999999997</v>
          </cell>
          <cell r="D127">
            <v>1787.5399999999997</v>
          </cell>
          <cell r="E127">
            <v>43.33</v>
          </cell>
        </row>
        <row r="128">
          <cell r="A128" t="str">
            <v>37507</v>
          </cell>
          <cell r="B128" t="str">
            <v>Mount Baker</v>
          </cell>
          <cell r="C128">
            <v>1826.3899999999999</v>
          </cell>
          <cell r="D128">
            <v>1782.7299999999998</v>
          </cell>
          <cell r="E128">
            <v>43.66</v>
          </cell>
        </row>
        <row r="129">
          <cell r="A129" t="str">
            <v>27404</v>
          </cell>
          <cell r="B129" t="str">
            <v>Eatonville</v>
          </cell>
          <cell r="C129">
            <v>1806.8700000000001</v>
          </cell>
          <cell r="D129">
            <v>1782.98</v>
          </cell>
          <cell r="E129">
            <v>23.89</v>
          </cell>
        </row>
        <row r="130">
          <cell r="A130" t="str">
            <v>37505</v>
          </cell>
          <cell r="B130" t="str">
            <v>Meridian</v>
          </cell>
          <cell r="C130">
            <v>1722.5200000000004</v>
          </cell>
          <cell r="D130">
            <v>1683.9600000000005</v>
          </cell>
          <cell r="E130">
            <v>38.56</v>
          </cell>
        </row>
        <row r="131">
          <cell r="A131" t="str">
            <v>14028</v>
          </cell>
          <cell r="B131" t="str">
            <v>Hoquiam</v>
          </cell>
          <cell r="C131">
            <v>1680.53</v>
          </cell>
          <cell r="D131">
            <v>1655.08</v>
          </cell>
          <cell r="E131">
            <v>25.45</v>
          </cell>
        </row>
        <row r="132">
          <cell r="A132" t="str">
            <v>13160</v>
          </cell>
          <cell r="B132" t="str">
            <v>Royal</v>
          </cell>
          <cell r="C132">
            <v>1597.54</v>
          </cell>
          <cell r="D132">
            <v>1574.8799999999999</v>
          </cell>
          <cell r="E132">
            <v>22.659999999999997</v>
          </cell>
        </row>
        <row r="133">
          <cell r="A133" t="str">
            <v>37506</v>
          </cell>
          <cell r="B133" t="str">
            <v>Nooksack Valley</v>
          </cell>
          <cell r="C133">
            <v>1556.9499999999998</v>
          </cell>
          <cell r="D133">
            <v>1517.62</v>
          </cell>
          <cell r="E133">
            <v>39.33</v>
          </cell>
        </row>
        <row r="134">
          <cell r="A134" t="str">
            <v>06101</v>
          </cell>
          <cell r="B134" t="str">
            <v>Lacenter</v>
          </cell>
          <cell r="C134">
            <v>1542.33</v>
          </cell>
          <cell r="D134">
            <v>1542.33</v>
          </cell>
          <cell r="E134">
            <v>0</v>
          </cell>
        </row>
        <row r="135">
          <cell r="A135" t="str">
            <v>14068</v>
          </cell>
          <cell r="B135" t="str">
            <v>Elma</v>
          </cell>
          <cell r="C135">
            <v>1540.0400000000002</v>
          </cell>
          <cell r="D135">
            <v>1507.15</v>
          </cell>
          <cell r="E135">
            <v>32.89</v>
          </cell>
        </row>
        <row r="136">
          <cell r="A136" t="str">
            <v>39204</v>
          </cell>
          <cell r="B136" t="str">
            <v>Granger</v>
          </cell>
          <cell r="C136">
            <v>1508.76</v>
          </cell>
          <cell r="D136">
            <v>1481.2</v>
          </cell>
          <cell r="E136">
            <v>27.560000000000002</v>
          </cell>
        </row>
        <row r="137">
          <cell r="A137" t="str">
            <v>32416</v>
          </cell>
          <cell r="B137" t="str">
            <v>Riverside</v>
          </cell>
          <cell r="C137">
            <v>1504.0000000000002</v>
          </cell>
          <cell r="D137">
            <v>1483.1100000000001</v>
          </cell>
          <cell r="E137">
            <v>20.89</v>
          </cell>
        </row>
        <row r="138">
          <cell r="A138" t="str">
            <v>17402</v>
          </cell>
          <cell r="B138" t="str">
            <v>Vashon Island</v>
          </cell>
          <cell r="C138">
            <v>1502.98</v>
          </cell>
          <cell r="D138">
            <v>1487.54</v>
          </cell>
          <cell r="E138">
            <v>15.44</v>
          </cell>
        </row>
        <row r="139">
          <cell r="A139" t="str">
            <v>32325</v>
          </cell>
          <cell r="B139" t="str">
            <v>Nine Mile Falls</v>
          </cell>
          <cell r="C139">
            <v>1482.2599999999998</v>
          </cell>
          <cell r="D139">
            <v>1458.8099999999997</v>
          </cell>
          <cell r="E139">
            <v>23.450000000000003</v>
          </cell>
        </row>
        <row r="140">
          <cell r="A140" t="str">
            <v>04222</v>
          </cell>
          <cell r="B140" t="str">
            <v>Cashmere</v>
          </cell>
          <cell r="C140">
            <v>1460.7199999999998</v>
          </cell>
          <cell r="D140">
            <v>1441.0499999999997</v>
          </cell>
          <cell r="E140">
            <v>19.670000000000002</v>
          </cell>
        </row>
        <row r="141">
          <cell r="A141" t="str">
            <v>03052</v>
          </cell>
          <cell r="B141" t="str">
            <v>Kiona Benton</v>
          </cell>
          <cell r="C141">
            <v>1456.37</v>
          </cell>
          <cell r="D141">
            <v>1424.9199999999998</v>
          </cell>
          <cell r="E141">
            <v>31.450000000000003</v>
          </cell>
        </row>
        <row r="142">
          <cell r="A142" t="str">
            <v>27343</v>
          </cell>
          <cell r="B142" t="str">
            <v>Dieringer</v>
          </cell>
          <cell r="C142">
            <v>1446.45</v>
          </cell>
          <cell r="D142">
            <v>1419.23</v>
          </cell>
          <cell r="E142">
            <v>27.22</v>
          </cell>
        </row>
        <row r="143">
          <cell r="A143" t="str">
            <v>15206</v>
          </cell>
          <cell r="B143" t="str">
            <v>South Whidbey</v>
          </cell>
          <cell r="C143">
            <v>1422.95</v>
          </cell>
          <cell r="D143">
            <v>1407.95</v>
          </cell>
          <cell r="E143">
            <v>15</v>
          </cell>
        </row>
        <row r="144">
          <cell r="A144" t="str">
            <v>04129</v>
          </cell>
          <cell r="B144" t="str">
            <v>Lake Chelan</v>
          </cell>
          <cell r="C144">
            <v>1403.1899999999998</v>
          </cell>
          <cell r="D144">
            <v>1379.2999999999997</v>
          </cell>
          <cell r="E144">
            <v>23.89</v>
          </cell>
        </row>
        <row r="145">
          <cell r="A145" t="str">
            <v>04228</v>
          </cell>
          <cell r="B145" t="str">
            <v>Cascade</v>
          </cell>
          <cell r="C145">
            <v>1350.5609999999999</v>
          </cell>
          <cell r="D145">
            <v>1337.451</v>
          </cell>
          <cell r="E145">
            <v>13.11</v>
          </cell>
        </row>
        <row r="146">
          <cell r="A146" t="str">
            <v>39003</v>
          </cell>
          <cell r="B146" t="str">
            <v>Naches Valley</v>
          </cell>
          <cell r="C146">
            <v>1325.1000000000001</v>
          </cell>
          <cell r="D146">
            <v>1317.9900000000002</v>
          </cell>
          <cell r="E146">
            <v>7.1099999999999994</v>
          </cell>
        </row>
        <row r="147">
          <cell r="A147" t="str">
            <v>39205</v>
          </cell>
          <cell r="B147" t="str">
            <v>Zillah</v>
          </cell>
          <cell r="C147">
            <v>1308.9100000000001</v>
          </cell>
          <cell r="D147">
            <v>1295.3500000000001</v>
          </cell>
          <cell r="E147">
            <v>13.559999999999999</v>
          </cell>
        </row>
        <row r="148">
          <cell r="A148" t="str">
            <v>08401</v>
          </cell>
          <cell r="B148" t="str">
            <v>Castle Rock</v>
          </cell>
          <cell r="C148">
            <v>1291.94</v>
          </cell>
          <cell r="D148">
            <v>1275.3900000000001</v>
          </cell>
          <cell r="E148">
            <v>16.55</v>
          </cell>
        </row>
        <row r="149">
          <cell r="A149" t="str">
            <v>14066</v>
          </cell>
          <cell r="B149" t="str">
            <v>Montesano</v>
          </cell>
          <cell r="C149">
            <v>1256.2000000000003</v>
          </cell>
          <cell r="D149">
            <v>1224.3100000000002</v>
          </cell>
          <cell r="E149">
            <v>31.89</v>
          </cell>
        </row>
        <row r="150">
          <cell r="A150" t="str">
            <v>20405</v>
          </cell>
          <cell r="B150" t="str">
            <v>White Salmon</v>
          </cell>
          <cell r="C150">
            <v>1244.7300000000002</v>
          </cell>
          <cell r="D150">
            <v>1244.7300000000002</v>
          </cell>
          <cell r="E150">
            <v>0</v>
          </cell>
        </row>
        <row r="151">
          <cell r="A151" t="str">
            <v>39203</v>
          </cell>
          <cell r="B151" t="str">
            <v>Highland</v>
          </cell>
          <cell r="C151">
            <v>1216.4800000000002</v>
          </cell>
          <cell r="D151">
            <v>1189.8100000000002</v>
          </cell>
          <cell r="E151">
            <v>26.669999999999998</v>
          </cell>
        </row>
        <row r="152">
          <cell r="A152" t="str">
            <v>16050</v>
          </cell>
          <cell r="B152" t="str">
            <v>Port Townsend</v>
          </cell>
          <cell r="C152">
            <v>1215.9100000000001</v>
          </cell>
          <cell r="D152">
            <v>1194.24</v>
          </cell>
          <cell r="E152">
            <v>21.669999999999998</v>
          </cell>
        </row>
        <row r="153">
          <cell r="A153" t="str">
            <v>34402</v>
          </cell>
          <cell r="B153" t="str">
            <v>Tenino</v>
          </cell>
          <cell r="C153">
            <v>1174.18</v>
          </cell>
          <cell r="D153">
            <v>1152.51</v>
          </cell>
          <cell r="E153">
            <v>21.67</v>
          </cell>
        </row>
        <row r="154">
          <cell r="A154" t="str">
            <v>24105</v>
          </cell>
          <cell r="B154" t="str">
            <v>Okanogan</v>
          </cell>
          <cell r="C154">
            <v>1136.1300000000001</v>
          </cell>
          <cell r="D154">
            <v>1100.72</v>
          </cell>
          <cell r="E154">
            <v>35.409999999999997</v>
          </cell>
        </row>
        <row r="155">
          <cell r="A155" t="str">
            <v>24404</v>
          </cell>
          <cell r="B155" t="str">
            <v>Tonasket</v>
          </cell>
          <cell r="C155">
            <v>1095.81</v>
          </cell>
          <cell r="D155">
            <v>1074.3599999999999</v>
          </cell>
          <cell r="E155">
            <v>21.450000000000003</v>
          </cell>
        </row>
        <row r="156">
          <cell r="A156" t="str">
            <v>16049</v>
          </cell>
          <cell r="B156" t="str">
            <v>Chimacum</v>
          </cell>
          <cell r="C156">
            <v>1090.42</v>
          </cell>
          <cell r="D156">
            <v>1070.53</v>
          </cell>
          <cell r="E156">
            <v>19.89</v>
          </cell>
        </row>
        <row r="157">
          <cell r="A157" t="str">
            <v>26056</v>
          </cell>
          <cell r="B157" t="str">
            <v>Newport</v>
          </cell>
          <cell r="C157">
            <v>1040.9600000000003</v>
          </cell>
          <cell r="D157">
            <v>1021.8500000000003</v>
          </cell>
          <cell r="E157">
            <v>19.11</v>
          </cell>
        </row>
        <row r="158">
          <cell r="A158">
            <v>34</v>
          </cell>
        </row>
        <row r="159">
          <cell r="A159" t="str">
            <v>500-999</v>
          </cell>
        </row>
        <row r="160">
          <cell r="A160" t="str">
            <v>39209</v>
          </cell>
          <cell r="B160" t="str">
            <v>Mount Adams</v>
          </cell>
          <cell r="C160">
            <v>989.35000000000014</v>
          </cell>
          <cell r="D160">
            <v>974.13000000000011</v>
          </cell>
          <cell r="E160">
            <v>15.22</v>
          </cell>
        </row>
        <row r="161">
          <cell r="A161" t="str">
            <v>13146</v>
          </cell>
          <cell r="B161" t="str">
            <v>Warden</v>
          </cell>
          <cell r="C161">
            <v>966.53</v>
          </cell>
          <cell r="D161">
            <v>950.53</v>
          </cell>
          <cell r="E161">
            <v>16</v>
          </cell>
        </row>
        <row r="162">
          <cell r="A162" t="str">
            <v>25101</v>
          </cell>
          <cell r="B162" t="str">
            <v>Ocean Beach</v>
          </cell>
          <cell r="C162">
            <v>941.8900000000001</v>
          </cell>
          <cell r="D162">
            <v>941.8900000000001</v>
          </cell>
          <cell r="E162">
            <v>0</v>
          </cell>
        </row>
        <row r="163">
          <cell r="A163" t="str">
            <v>24111</v>
          </cell>
          <cell r="B163" t="str">
            <v>Brewster</v>
          </cell>
          <cell r="C163">
            <v>933.09000000000015</v>
          </cell>
          <cell r="D163">
            <v>903.53000000000009</v>
          </cell>
          <cell r="E163">
            <v>29.560000000000002</v>
          </cell>
        </row>
        <row r="164">
          <cell r="A164" t="str">
            <v>20404</v>
          </cell>
          <cell r="B164" t="str">
            <v>Goldendale</v>
          </cell>
          <cell r="C164">
            <v>931.13</v>
          </cell>
          <cell r="D164">
            <v>931.13</v>
          </cell>
          <cell r="E164">
            <v>0</v>
          </cell>
        </row>
        <row r="165">
          <cell r="A165" t="str">
            <v>15204</v>
          </cell>
          <cell r="B165" t="str">
            <v>Coupeville</v>
          </cell>
          <cell r="C165">
            <v>920.91000000000008</v>
          </cell>
          <cell r="D165">
            <v>899.29000000000008</v>
          </cell>
          <cell r="E165">
            <v>21.62</v>
          </cell>
        </row>
        <row r="166">
          <cell r="A166" t="str">
            <v>39120</v>
          </cell>
          <cell r="B166" t="str">
            <v>Mabton</v>
          </cell>
          <cell r="C166">
            <v>920.25</v>
          </cell>
          <cell r="D166">
            <v>911.14</v>
          </cell>
          <cell r="E166">
            <v>9.11</v>
          </cell>
        </row>
        <row r="167">
          <cell r="A167" t="str">
            <v>03053</v>
          </cell>
          <cell r="B167" t="str">
            <v>Finley</v>
          </cell>
          <cell r="C167">
            <v>918.76999999999987</v>
          </cell>
          <cell r="D167">
            <v>904.09999999999991</v>
          </cell>
          <cell r="E167">
            <v>14.67</v>
          </cell>
        </row>
        <row r="168">
          <cell r="A168" t="str">
            <v>33212</v>
          </cell>
          <cell r="B168" t="str">
            <v>Kettle Falls</v>
          </cell>
          <cell r="C168">
            <v>917.99599999999998</v>
          </cell>
          <cell r="D168">
            <v>908.32600000000002</v>
          </cell>
          <cell r="E168">
            <v>9.67</v>
          </cell>
        </row>
        <row r="169">
          <cell r="A169" t="str">
            <v>30303</v>
          </cell>
          <cell r="B169" t="str">
            <v>Stevenson-Carson</v>
          </cell>
          <cell r="C169">
            <v>899.91999999999985</v>
          </cell>
          <cell r="D169">
            <v>899.91999999999985</v>
          </cell>
          <cell r="E169">
            <v>0</v>
          </cell>
        </row>
        <row r="170">
          <cell r="A170" t="str">
            <v>08402</v>
          </cell>
          <cell r="B170" t="str">
            <v>Kalama</v>
          </cell>
          <cell r="C170">
            <v>894.02</v>
          </cell>
          <cell r="D170">
            <v>894.02</v>
          </cell>
          <cell r="E170">
            <v>0</v>
          </cell>
        </row>
        <row r="171">
          <cell r="A171" t="str">
            <v>19404</v>
          </cell>
          <cell r="B171" t="str">
            <v>Cle Elum-Roslyn</v>
          </cell>
          <cell r="C171">
            <v>886.49</v>
          </cell>
          <cell r="D171">
            <v>875.71</v>
          </cell>
          <cell r="E171">
            <v>10.780000000000001</v>
          </cell>
        </row>
        <row r="172">
          <cell r="A172" t="str">
            <v>36400</v>
          </cell>
          <cell r="B172" t="str">
            <v>Columbia (Walla)</v>
          </cell>
          <cell r="C172">
            <v>876.86500000000001</v>
          </cell>
          <cell r="D172">
            <v>860.42499999999995</v>
          </cell>
          <cell r="E172">
            <v>16.440000000000001</v>
          </cell>
        </row>
        <row r="173">
          <cell r="A173" t="str">
            <v>32358</v>
          </cell>
          <cell r="B173" t="str">
            <v>Freeman</v>
          </cell>
          <cell r="C173">
            <v>873.2600000000001</v>
          </cell>
          <cell r="D173">
            <v>865.37000000000012</v>
          </cell>
          <cell r="E173">
            <v>7.89</v>
          </cell>
        </row>
        <row r="174">
          <cell r="A174" t="str">
            <v>33070</v>
          </cell>
          <cell r="B174" t="str">
            <v>Valley</v>
          </cell>
          <cell r="C174">
            <v>870.69999999999993</v>
          </cell>
          <cell r="D174">
            <v>862.69999999999993</v>
          </cell>
          <cell r="E174">
            <v>8</v>
          </cell>
        </row>
        <row r="175">
          <cell r="A175" t="str">
            <v>33036</v>
          </cell>
          <cell r="B175" t="str">
            <v>Chewelah</v>
          </cell>
          <cell r="C175">
            <v>849.42</v>
          </cell>
          <cell r="D175">
            <v>838.42</v>
          </cell>
          <cell r="E175">
            <v>11</v>
          </cell>
        </row>
        <row r="176">
          <cell r="A176" t="str">
            <v>36250</v>
          </cell>
          <cell r="B176" t="str">
            <v>College Place</v>
          </cell>
          <cell r="C176">
            <v>845.51</v>
          </cell>
          <cell r="D176">
            <v>827.84</v>
          </cell>
          <cell r="E176">
            <v>17.669999999999998</v>
          </cell>
        </row>
        <row r="177">
          <cell r="A177" t="str">
            <v>09075</v>
          </cell>
          <cell r="B177" t="str">
            <v>Bridgeport</v>
          </cell>
          <cell r="C177">
            <v>826.61000000000013</v>
          </cell>
          <cell r="D177">
            <v>812.50000000000011</v>
          </cell>
          <cell r="E177">
            <v>14.11</v>
          </cell>
        </row>
        <row r="178">
          <cell r="A178" t="str">
            <v>28137</v>
          </cell>
          <cell r="B178" t="str">
            <v>Orcas</v>
          </cell>
          <cell r="C178">
            <v>818.67</v>
          </cell>
          <cell r="D178">
            <v>806.67</v>
          </cell>
          <cell r="E178">
            <v>12</v>
          </cell>
        </row>
        <row r="179">
          <cell r="A179" t="str">
            <v>34307</v>
          </cell>
          <cell r="B179" t="str">
            <v>Rainier</v>
          </cell>
          <cell r="C179">
            <v>809.35</v>
          </cell>
          <cell r="D179">
            <v>799.58</v>
          </cell>
          <cell r="E179">
            <v>9.77</v>
          </cell>
        </row>
        <row r="180">
          <cell r="A180" t="str">
            <v>28149</v>
          </cell>
          <cell r="B180" t="str">
            <v>San Juan</v>
          </cell>
          <cell r="C180">
            <v>798.05</v>
          </cell>
          <cell r="D180">
            <v>790.82999999999993</v>
          </cell>
          <cell r="E180">
            <v>7.22</v>
          </cell>
        </row>
        <row r="181">
          <cell r="A181" t="str">
            <v>21237</v>
          </cell>
          <cell r="B181" t="str">
            <v>Toledo</v>
          </cell>
          <cell r="C181">
            <v>759.16000000000008</v>
          </cell>
          <cell r="D181">
            <v>750.72</v>
          </cell>
          <cell r="E181">
            <v>8.44</v>
          </cell>
        </row>
        <row r="182">
          <cell r="A182" t="str">
            <v>21300</v>
          </cell>
          <cell r="B182" t="str">
            <v>Onalaska</v>
          </cell>
          <cell r="C182">
            <v>752.63000000000011</v>
          </cell>
          <cell r="D182">
            <v>743.85000000000014</v>
          </cell>
          <cell r="E182">
            <v>8.7799999999999994</v>
          </cell>
        </row>
        <row r="183">
          <cell r="A183" t="str">
            <v>21014</v>
          </cell>
          <cell r="B183" t="str">
            <v>Napavine</v>
          </cell>
          <cell r="C183">
            <v>745.47</v>
          </cell>
          <cell r="D183">
            <v>734.58</v>
          </cell>
          <cell r="E183">
            <v>10.89</v>
          </cell>
        </row>
        <row r="184">
          <cell r="A184" t="str">
            <v>13301</v>
          </cell>
          <cell r="B184" t="str">
            <v>Grand Coulee Dam</v>
          </cell>
          <cell r="C184">
            <v>696.77</v>
          </cell>
          <cell r="D184">
            <v>687.43999999999994</v>
          </cell>
          <cell r="E184">
            <v>9.33</v>
          </cell>
        </row>
        <row r="185">
          <cell r="A185" t="str">
            <v>23402</v>
          </cell>
          <cell r="B185" t="str">
            <v>Pioneer</v>
          </cell>
          <cell r="C185">
            <v>694.79</v>
          </cell>
          <cell r="D185">
            <v>654.56999999999994</v>
          </cell>
          <cell r="E185">
            <v>40.22</v>
          </cell>
        </row>
        <row r="186">
          <cell r="A186" t="str">
            <v>21232</v>
          </cell>
          <cell r="B186" t="str">
            <v>Winlock</v>
          </cell>
          <cell r="C186">
            <v>674.66</v>
          </cell>
          <cell r="D186">
            <v>670.99</v>
          </cell>
          <cell r="E186">
            <v>3.67</v>
          </cell>
        </row>
        <row r="187">
          <cell r="A187" t="str">
            <v>04019</v>
          </cell>
          <cell r="B187" t="str">
            <v>Manson</v>
          </cell>
          <cell r="C187">
            <v>670.20000000000016</v>
          </cell>
          <cell r="D187">
            <v>656.87000000000012</v>
          </cell>
          <cell r="E187">
            <v>13.330000000000002</v>
          </cell>
        </row>
        <row r="188">
          <cell r="A188" t="str">
            <v>19403</v>
          </cell>
          <cell r="B188" t="str">
            <v>Kittitas</v>
          </cell>
          <cell r="C188">
            <v>664.20999999999992</v>
          </cell>
          <cell r="D188">
            <v>646.86999999999989</v>
          </cell>
          <cell r="E188">
            <v>17.34</v>
          </cell>
        </row>
        <row r="189">
          <cell r="A189" t="str">
            <v>14172</v>
          </cell>
          <cell r="B189" t="str">
            <v>Ocosta</v>
          </cell>
          <cell r="C189">
            <v>664.2</v>
          </cell>
          <cell r="D189">
            <v>655.20000000000005</v>
          </cell>
          <cell r="E189">
            <v>9</v>
          </cell>
        </row>
        <row r="190">
          <cell r="A190" t="str">
            <v>25116</v>
          </cell>
          <cell r="B190" t="str">
            <v>Raymond</v>
          </cell>
          <cell r="C190">
            <v>663.57</v>
          </cell>
          <cell r="D190">
            <v>654.57000000000005</v>
          </cell>
          <cell r="E190">
            <v>9</v>
          </cell>
        </row>
        <row r="191">
          <cell r="A191" t="str">
            <v>14064</v>
          </cell>
          <cell r="B191" t="str">
            <v>North Beach</v>
          </cell>
          <cell r="C191">
            <v>649.78</v>
          </cell>
          <cell r="D191">
            <v>636.89</v>
          </cell>
          <cell r="E191">
            <v>12.89</v>
          </cell>
        </row>
        <row r="192">
          <cell r="A192" t="str">
            <v>34324</v>
          </cell>
          <cell r="B192" t="str">
            <v>Griffin</v>
          </cell>
          <cell r="C192">
            <v>626.44000000000005</v>
          </cell>
          <cell r="D192">
            <v>619.44000000000005</v>
          </cell>
          <cell r="E192">
            <v>7</v>
          </cell>
        </row>
        <row r="193">
          <cell r="A193" t="str">
            <v>39002</v>
          </cell>
          <cell r="B193" t="str">
            <v>Union Gap</v>
          </cell>
          <cell r="C193">
            <v>623.11000000000013</v>
          </cell>
          <cell r="D193">
            <v>610.00000000000011</v>
          </cell>
          <cell r="E193">
            <v>13.11</v>
          </cell>
        </row>
        <row r="194">
          <cell r="A194" t="str">
            <v>29311</v>
          </cell>
          <cell r="B194" t="str">
            <v>La Conner</v>
          </cell>
          <cell r="C194">
            <v>613.62000000000012</v>
          </cell>
          <cell r="D194">
            <v>607.18000000000006</v>
          </cell>
          <cell r="E194">
            <v>6.44</v>
          </cell>
        </row>
        <row r="195">
          <cell r="A195" t="str">
            <v>38300</v>
          </cell>
          <cell r="B195" t="str">
            <v>Colfax</v>
          </cell>
          <cell r="C195">
            <v>612.62</v>
          </cell>
          <cell r="D195">
            <v>607.73</v>
          </cell>
          <cell r="E195">
            <v>4.8899999999999997</v>
          </cell>
        </row>
        <row r="196">
          <cell r="A196" t="str">
            <v>02420</v>
          </cell>
          <cell r="B196" t="str">
            <v>Asotin-Anatone</v>
          </cell>
          <cell r="C196">
            <v>601.41999999999996</v>
          </cell>
          <cell r="D196">
            <v>594.08999999999992</v>
          </cell>
          <cell r="E196">
            <v>7.33</v>
          </cell>
        </row>
        <row r="197">
          <cell r="A197" t="str">
            <v>24410</v>
          </cell>
          <cell r="B197" t="str">
            <v>Oroville</v>
          </cell>
          <cell r="C197">
            <v>591.54</v>
          </cell>
          <cell r="D197">
            <v>576.31999999999994</v>
          </cell>
          <cell r="E197">
            <v>15.219999999999999</v>
          </cell>
        </row>
        <row r="198">
          <cell r="A198" t="str">
            <v>25155</v>
          </cell>
          <cell r="B198" t="str">
            <v>Naselle Grays Riv</v>
          </cell>
          <cell r="C198">
            <v>585.63</v>
          </cell>
          <cell r="D198">
            <v>503.71999999999997</v>
          </cell>
          <cell r="E198">
            <v>81.91</v>
          </cell>
        </row>
        <row r="199">
          <cell r="A199" t="str">
            <v>24350</v>
          </cell>
          <cell r="B199" t="str">
            <v>Methow Valley</v>
          </cell>
          <cell r="C199">
            <v>584.75</v>
          </cell>
          <cell r="D199">
            <v>584.75</v>
          </cell>
          <cell r="E199">
            <v>0</v>
          </cell>
        </row>
        <row r="200">
          <cell r="A200" t="str">
            <v>08130</v>
          </cell>
          <cell r="B200" t="str">
            <v>Toutle Lake</v>
          </cell>
          <cell r="C200">
            <v>579.69000000000017</v>
          </cell>
          <cell r="D200">
            <v>579.69000000000017</v>
          </cell>
          <cell r="E200">
            <v>0</v>
          </cell>
        </row>
        <row r="201">
          <cell r="A201" t="str">
            <v>21226</v>
          </cell>
          <cell r="B201" t="str">
            <v>Adna</v>
          </cell>
          <cell r="C201">
            <v>573.17000000000007</v>
          </cell>
          <cell r="D201">
            <v>571.3900000000001</v>
          </cell>
          <cell r="E201">
            <v>1.78</v>
          </cell>
        </row>
        <row r="202">
          <cell r="A202" t="str">
            <v>22009</v>
          </cell>
          <cell r="B202" t="str">
            <v>Reardan</v>
          </cell>
          <cell r="C202">
            <v>571.99</v>
          </cell>
          <cell r="D202">
            <v>564.1</v>
          </cell>
          <cell r="E202">
            <v>7.89</v>
          </cell>
        </row>
        <row r="203">
          <cell r="A203" t="str">
            <v>25118</v>
          </cell>
          <cell r="B203" t="str">
            <v>South Bend</v>
          </cell>
          <cell r="C203">
            <v>560.67999999999984</v>
          </cell>
          <cell r="D203">
            <v>532.44999999999982</v>
          </cell>
          <cell r="E203">
            <v>28.230000000000004</v>
          </cell>
        </row>
        <row r="204">
          <cell r="A204" t="str">
            <v>16048</v>
          </cell>
          <cell r="B204" t="str">
            <v>Quilcene</v>
          </cell>
          <cell r="C204">
            <v>555.84</v>
          </cell>
          <cell r="D204">
            <v>555.62</v>
          </cell>
          <cell r="E204">
            <v>0.22</v>
          </cell>
        </row>
        <row r="205">
          <cell r="A205" t="str">
            <v>22207</v>
          </cell>
          <cell r="B205" t="str">
            <v>Davenport</v>
          </cell>
          <cell r="C205">
            <v>555.64</v>
          </cell>
          <cell r="D205">
            <v>550.75</v>
          </cell>
          <cell r="E205">
            <v>4.8899999999999997</v>
          </cell>
        </row>
        <row r="206">
          <cell r="A206" t="str">
            <v>21206</v>
          </cell>
          <cell r="B206" t="str">
            <v>Mossyrock</v>
          </cell>
          <cell r="C206">
            <v>533.5</v>
          </cell>
          <cell r="D206">
            <v>530.5</v>
          </cell>
          <cell r="E206">
            <v>3</v>
          </cell>
        </row>
        <row r="207">
          <cell r="A207" t="str">
            <v>29011</v>
          </cell>
          <cell r="B207" t="str">
            <v>Concrete</v>
          </cell>
          <cell r="C207">
            <v>533.27</v>
          </cell>
          <cell r="D207">
            <v>529.27</v>
          </cell>
          <cell r="E207">
            <v>4</v>
          </cell>
        </row>
        <row r="208">
          <cell r="A208" t="str">
            <v>13156</v>
          </cell>
          <cell r="B208" t="str">
            <v>Soap Lake</v>
          </cell>
          <cell r="C208">
            <v>523.19999999999993</v>
          </cell>
          <cell r="D208">
            <v>513.9799999999999</v>
          </cell>
          <cell r="E208">
            <v>9.2199999999999989</v>
          </cell>
        </row>
        <row r="209">
          <cell r="A209" t="str">
            <v>33049</v>
          </cell>
          <cell r="B209" t="str">
            <v>Wellpinit</v>
          </cell>
          <cell r="C209">
            <v>511.68999999999994</v>
          </cell>
          <cell r="D209">
            <v>504.79999999999995</v>
          </cell>
          <cell r="E209">
            <v>6.8900000000000006</v>
          </cell>
        </row>
        <row r="210">
          <cell r="A210" t="str">
            <v>33207</v>
          </cell>
          <cell r="B210" t="str">
            <v>Mary Walker</v>
          </cell>
          <cell r="C210">
            <v>500.54</v>
          </cell>
          <cell r="D210">
            <v>492.54</v>
          </cell>
          <cell r="E210">
            <v>8</v>
          </cell>
        </row>
        <row r="211">
          <cell r="A211">
            <v>51</v>
          </cell>
        </row>
        <row r="212">
          <cell r="A212" t="str">
            <v>100-499</v>
          </cell>
        </row>
        <row r="213">
          <cell r="A213" t="str">
            <v>05401</v>
          </cell>
          <cell r="B213" t="str">
            <v>Cape Flattery</v>
          </cell>
          <cell r="C213">
            <v>454.05999999999995</v>
          </cell>
          <cell r="D213">
            <v>446.16999999999996</v>
          </cell>
          <cell r="E213">
            <v>7.8900000000000006</v>
          </cell>
        </row>
        <row r="214">
          <cell r="A214" t="str">
            <v>31330</v>
          </cell>
          <cell r="B214" t="str">
            <v>Darrington</v>
          </cell>
          <cell r="C214">
            <v>438.13000000000011</v>
          </cell>
          <cell r="D214">
            <v>432.46000000000009</v>
          </cell>
          <cell r="E214">
            <v>5.67</v>
          </cell>
        </row>
        <row r="215">
          <cell r="A215" t="str">
            <v>07002</v>
          </cell>
          <cell r="B215" t="str">
            <v>Dayton</v>
          </cell>
          <cell r="C215">
            <v>427.30000000000007</v>
          </cell>
          <cell r="D215">
            <v>427.30000000000007</v>
          </cell>
          <cell r="E215">
            <v>0</v>
          </cell>
        </row>
        <row r="216">
          <cell r="A216" t="str">
            <v>21303</v>
          </cell>
          <cell r="B216" t="str">
            <v>White Pass</v>
          </cell>
          <cell r="C216">
            <v>425.39</v>
          </cell>
          <cell r="D216">
            <v>422.28</v>
          </cell>
          <cell r="E216">
            <v>3.11</v>
          </cell>
        </row>
        <row r="217">
          <cell r="A217" t="str">
            <v>29317</v>
          </cell>
          <cell r="B217" t="str">
            <v>Conway</v>
          </cell>
          <cell r="C217">
            <v>424.08000000000004</v>
          </cell>
          <cell r="D217">
            <v>414.85</v>
          </cell>
          <cell r="E217">
            <v>9.23</v>
          </cell>
        </row>
        <row r="218">
          <cell r="A218" t="str">
            <v>32362</v>
          </cell>
          <cell r="B218" t="str">
            <v>Liberty</v>
          </cell>
          <cell r="C218">
            <v>404.72</v>
          </cell>
          <cell r="D218">
            <v>398.84000000000003</v>
          </cell>
          <cell r="E218">
            <v>5.88</v>
          </cell>
        </row>
        <row r="219">
          <cell r="A219" t="str">
            <v>35200</v>
          </cell>
          <cell r="B219" t="str">
            <v>Wahkiakum</v>
          </cell>
          <cell r="C219">
            <v>404.68</v>
          </cell>
          <cell r="D219">
            <v>404.68</v>
          </cell>
          <cell r="E219">
            <v>0</v>
          </cell>
        </row>
        <row r="220">
          <cell r="A220" t="str">
            <v>04127</v>
          </cell>
          <cell r="B220" t="str">
            <v>Entiat</v>
          </cell>
          <cell r="C220">
            <v>368.81999999999994</v>
          </cell>
          <cell r="D220">
            <v>363.03999999999996</v>
          </cell>
          <cell r="E220">
            <v>5.78</v>
          </cell>
        </row>
        <row r="221">
          <cell r="A221" t="str">
            <v>36402</v>
          </cell>
          <cell r="B221" t="str">
            <v>Prescott</v>
          </cell>
          <cell r="C221">
            <v>366.05</v>
          </cell>
          <cell r="D221">
            <v>360.61</v>
          </cell>
          <cell r="E221">
            <v>5.4399999999999995</v>
          </cell>
        </row>
        <row r="222">
          <cell r="A222" t="str">
            <v>10309</v>
          </cell>
          <cell r="B222" t="str">
            <v>Republic</v>
          </cell>
          <cell r="C222">
            <v>341.19</v>
          </cell>
          <cell r="D222">
            <v>335.75</v>
          </cell>
          <cell r="E222">
            <v>5.44</v>
          </cell>
        </row>
        <row r="223">
          <cell r="A223" t="str">
            <v>25160</v>
          </cell>
          <cell r="B223" t="str">
            <v>Willapa Valley</v>
          </cell>
          <cell r="C223">
            <v>321.39999999999998</v>
          </cell>
          <cell r="D223">
            <v>319.83999999999997</v>
          </cell>
          <cell r="E223">
            <v>1.56</v>
          </cell>
        </row>
        <row r="224">
          <cell r="A224" t="str">
            <v>01160</v>
          </cell>
          <cell r="B224" t="str">
            <v>Ritzville</v>
          </cell>
          <cell r="C224">
            <v>319.54000000000002</v>
          </cell>
          <cell r="D224">
            <v>314.32</v>
          </cell>
          <cell r="E224">
            <v>5.22</v>
          </cell>
        </row>
        <row r="225">
          <cell r="A225" t="str">
            <v>12110</v>
          </cell>
          <cell r="B225" t="str">
            <v>Pomeroy</v>
          </cell>
          <cell r="C225">
            <v>317.2700000000001</v>
          </cell>
          <cell r="D225">
            <v>315.05000000000007</v>
          </cell>
          <cell r="E225">
            <v>2.2200000000000002</v>
          </cell>
        </row>
        <row r="226">
          <cell r="A226" t="str">
            <v>05313</v>
          </cell>
          <cell r="B226" t="str">
            <v>Crescent</v>
          </cell>
          <cell r="C226">
            <v>303.47000000000003</v>
          </cell>
          <cell r="D226">
            <v>302.47000000000003</v>
          </cell>
          <cell r="E226">
            <v>1</v>
          </cell>
        </row>
        <row r="227">
          <cell r="A227" t="str">
            <v>21214</v>
          </cell>
          <cell r="B227" t="str">
            <v>Morton</v>
          </cell>
          <cell r="C227">
            <v>302.27</v>
          </cell>
          <cell r="D227">
            <v>297.04999999999995</v>
          </cell>
          <cell r="E227">
            <v>5.22</v>
          </cell>
        </row>
        <row r="228">
          <cell r="A228" t="str">
            <v>26070</v>
          </cell>
          <cell r="B228" t="str">
            <v>Selkirk</v>
          </cell>
          <cell r="C228">
            <v>299.62</v>
          </cell>
          <cell r="D228">
            <v>294.51</v>
          </cell>
          <cell r="E228">
            <v>5.1100000000000003</v>
          </cell>
        </row>
        <row r="229">
          <cell r="A229" t="str">
            <v>23404</v>
          </cell>
          <cell r="B229" t="str">
            <v>Hood Canal</v>
          </cell>
          <cell r="C229">
            <v>298.81999999999994</v>
          </cell>
          <cell r="D229">
            <v>281.59999999999997</v>
          </cell>
          <cell r="E229">
            <v>17.22</v>
          </cell>
        </row>
        <row r="230">
          <cell r="A230" t="str">
            <v>24122</v>
          </cell>
          <cell r="B230" t="str">
            <v>Pateros</v>
          </cell>
          <cell r="C230">
            <v>293.68000000000006</v>
          </cell>
          <cell r="D230">
            <v>293.68000000000006</v>
          </cell>
          <cell r="E230">
            <v>0</v>
          </cell>
        </row>
        <row r="231">
          <cell r="A231" t="str">
            <v>36401</v>
          </cell>
          <cell r="B231" t="str">
            <v>Waitsburg</v>
          </cell>
          <cell r="C231">
            <v>284.65999999999997</v>
          </cell>
          <cell r="D231">
            <v>280.65999999999997</v>
          </cell>
          <cell r="E231">
            <v>4</v>
          </cell>
        </row>
        <row r="232">
          <cell r="A232" t="str">
            <v>21301</v>
          </cell>
          <cell r="B232" t="str">
            <v>Pe Ell</v>
          </cell>
          <cell r="C232">
            <v>284.16000000000003</v>
          </cell>
          <cell r="D232">
            <v>281.16000000000003</v>
          </cell>
          <cell r="E232">
            <v>3</v>
          </cell>
        </row>
        <row r="233">
          <cell r="A233" t="str">
            <v>09209</v>
          </cell>
          <cell r="B233" t="str">
            <v>Waterville</v>
          </cell>
          <cell r="C233">
            <v>270.44</v>
          </cell>
          <cell r="D233">
            <v>270.44</v>
          </cell>
          <cell r="E233">
            <v>0</v>
          </cell>
        </row>
        <row r="234">
          <cell r="A234" t="str">
            <v>22200</v>
          </cell>
          <cell r="B234" t="str">
            <v>Wilbur</v>
          </cell>
          <cell r="C234">
            <v>268.95</v>
          </cell>
          <cell r="D234">
            <v>268.06</v>
          </cell>
          <cell r="E234">
            <v>0.89</v>
          </cell>
        </row>
        <row r="235">
          <cell r="A235" t="str">
            <v>26059</v>
          </cell>
          <cell r="B235" t="str">
            <v>Cusick</v>
          </cell>
          <cell r="C235">
            <v>268.85000000000002</v>
          </cell>
          <cell r="D235">
            <v>268.18</v>
          </cell>
          <cell r="E235">
            <v>0.67</v>
          </cell>
        </row>
        <row r="236">
          <cell r="A236" t="str">
            <v>14065</v>
          </cell>
          <cell r="B236" t="str">
            <v>Mc Cleary</v>
          </cell>
          <cell r="C236">
            <v>266.86</v>
          </cell>
          <cell r="D236">
            <v>264.64</v>
          </cell>
          <cell r="E236">
            <v>2.2200000000000002</v>
          </cell>
        </row>
        <row r="237">
          <cell r="A237" t="str">
            <v>14400</v>
          </cell>
          <cell r="B237" t="str">
            <v>Oakville</v>
          </cell>
          <cell r="C237">
            <v>257.36999999999995</v>
          </cell>
          <cell r="D237">
            <v>245.03999999999996</v>
          </cell>
          <cell r="E237">
            <v>12.329999999999998</v>
          </cell>
        </row>
        <row r="238">
          <cell r="A238" t="str">
            <v>23042</v>
          </cell>
          <cell r="B238" t="str">
            <v>Southside</v>
          </cell>
          <cell r="C238">
            <v>241.82</v>
          </cell>
          <cell r="D238">
            <v>241.82</v>
          </cell>
          <cell r="E238">
            <v>0</v>
          </cell>
        </row>
        <row r="239">
          <cell r="A239" t="str">
            <v>36300</v>
          </cell>
          <cell r="B239" t="str">
            <v>Touchet</v>
          </cell>
          <cell r="C239">
            <v>238.06999999999996</v>
          </cell>
          <cell r="D239">
            <v>234.06999999999996</v>
          </cell>
          <cell r="E239">
            <v>4</v>
          </cell>
        </row>
        <row r="240">
          <cell r="A240" t="str">
            <v>33211</v>
          </cell>
          <cell r="B240" t="str">
            <v>Northport</v>
          </cell>
          <cell r="C240">
            <v>230.12000000000003</v>
          </cell>
          <cell r="D240">
            <v>227.90000000000003</v>
          </cell>
          <cell r="E240">
            <v>2.2200000000000002</v>
          </cell>
        </row>
        <row r="241">
          <cell r="A241" t="str">
            <v>28144</v>
          </cell>
          <cell r="B241" t="str">
            <v>Lopez</v>
          </cell>
          <cell r="C241">
            <v>222.38</v>
          </cell>
          <cell r="D241">
            <v>218.82</v>
          </cell>
          <cell r="E241">
            <v>3.56</v>
          </cell>
        </row>
        <row r="242">
          <cell r="A242" t="str">
            <v>20406</v>
          </cell>
          <cell r="B242" t="str">
            <v>Lyle</v>
          </cell>
          <cell r="C242">
            <v>218.70999999999998</v>
          </cell>
          <cell r="D242">
            <v>218.70999999999998</v>
          </cell>
          <cell r="E242">
            <v>0</v>
          </cell>
        </row>
        <row r="243">
          <cell r="A243" t="str">
            <v>10070</v>
          </cell>
          <cell r="B243" t="str">
            <v>Inchelium</v>
          </cell>
          <cell r="C243">
            <v>216.33999999999997</v>
          </cell>
          <cell r="D243">
            <v>208.45</v>
          </cell>
          <cell r="E243">
            <v>7.89</v>
          </cell>
        </row>
        <row r="244">
          <cell r="A244" t="str">
            <v>33183</v>
          </cell>
          <cell r="B244" t="str">
            <v>Loon Lake</v>
          </cell>
          <cell r="C244">
            <v>214.31</v>
          </cell>
          <cell r="D244">
            <v>211.97</v>
          </cell>
          <cell r="E244">
            <v>2.34</v>
          </cell>
        </row>
        <row r="245">
          <cell r="A245" t="str">
            <v>10050</v>
          </cell>
          <cell r="B245" t="str">
            <v>Curlew</v>
          </cell>
          <cell r="C245">
            <v>210.7</v>
          </cell>
          <cell r="D245">
            <v>208.7</v>
          </cell>
          <cell r="E245">
            <v>2</v>
          </cell>
        </row>
        <row r="246">
          <cell r="A246" t="str">
            <v>22105</v>
          </cell>
          <cell r="B246" t="str">
            <v>Odessa</v>
          </cell>
          <cell r="C246">
            <v>208.82</v>
          </cell>
          <cell r="D246">
            <v>204.82</v>
          </cell>
          <cell r="E246">
            <v>4</v>
          </cell>
        </row>
        <row r="247">
          <cell r="A247" t="str">
            <v>23054</v>
          </cell>
          <cell r="B247" t="str">
            <v>Grapeview</v>
          </cell>
          <cell r="C247">
            <v>202.86</v>
          </cell>
          <cell r="D247">
            <v>200.75</v>
          </cell>
          <cell r="E247">
            <v>2.11</v>
          </cell>
        </row>
        <row r="248">
          <cell r="A248" t="str">
            <v>38320</v>
          </cell>
          <cell r="B248" t="str">
            <v>Rosalia</v>
          </cell>
          <cell r="C248">
            <v>201.04000000000002</v>
          </cell>
          <cell r="D248">
            <v>198.92000000000002</v>
          </cell>
          <cell r="E248">
            <v>2.12</v>
          </cell>
        </row>
        <row r="249">
          <cell r="A249" t="str">
            <v>20400</v>
          </cell>
          <cell r="B249" t="str">
            <v>Trout Lake</v>
          </cell>
          <cell r="C249">
            <v>198.73999999999998</v>
          </cell>
          <cell r="D249">
            <v>198.73999999999998</v>
          </cell>
          <cell r="E249">
            <v>0</v>
          </cell>
        </row>
        <row r="250">
          <cell r="A250" t="str">
            <v>13151</v>
          </cell>
          <cell r="B250" t="str">
            <v>Coulee/Hartline</v>
          </cell>
          <cell r="C250">
            <v>191.94</v>
          </cell>
          <cell r="D250">
            <v>187.94</v>
          </cell>
          <cell r="E250">
            <v>4</v>
          </cell>
        </row>
        <row r="251">
          <cell r="A251" t="str">
            <v>23311</v>
          </cell>
          <cell r="B251" t="str">
            <v>Mary M Knight</v>
          </cell>
          <cell r="C251">
            <v>190.64</v>
          </cell>
          <cell r="D251">
            <v>189.76</v>
          </cell>
          <cell r="E251">
            <v>0.88</v>
          </cell>
        </row>
        <row r="252">
          <cell r="A252" t="str">
            <v>38301</v>
          </cell>
          <cell r="B252" t="str">
            <v>Palouse</v>
          </cell>
          <cell r="C252">
            <v>190.47</v>
          </cell>
          <cell r="D252">
            <v>187.25</v>
          </cell>
          <cell r="E252">
            <v>3.22</v>
          </cell>
        </row>
        <row r="253">
          <cell r="A253" t="str">
            <v>01158</v>
          </cell>
          <cell r="B253" t="str">
            <v>Lind</v>
          </cell>
          <cell r="C253">
            <v>186.95000000000002</v>
          </cell>
          <cell r="D253">
            <v>180.95000000000002</v>
          </cell>
          <cell r="E253">
            <v>6</v>
          </cell>
        </row>
        <row r="254">
          <cell r="A254" t="str">
            <v>38265</v>
          </cell>
          <cell r="B254" t="str">
            <v>Tekoa</v>
          </cell>
          <cell r="C254">
            <v>186.55</v>
          </cell>
          <cell r="D254">
            <v>184.55</v>
          </cell>
          <cell r="E254">
            <v>2</v>
          </cell>
        </row>
        <row r="255">
          <cell r="A255" t="str">
            <v>14077</v>
          </cell>
          <cell r="B255" t="str">
            <v>Taholah</v>
          </cell>
          <cell r="C255">
            <v>185.61999999999998</v>
          </cell>
          <cell r="D255">
            <v>178.27999999999997</v>
          </cell>
          <cell r="E255">
            <v>7.34</v>
          </cell>
        </row>
        <row r="256">
          <cell r="A256" t="str">
            <v>27019</v>
          </cell>
          <cell r="B256" t="str">
            <v>Carbonado</v>
          </cell>
          <cell r="C256">
            <v>179.8</v>
          </cell>
          <cell r="D256">
            <v>176.8</v>
          </cell>
          <cell r="E256">
            <v>3</v>
          </cell>
        </row>
        <row r="257">
          <cell r="A257" t="str">
            <v>38322</v>
          </cell>
          <cell r="B257" t="str">
            <v>St John</v>
          </cell>
          <cell r="C257">
            <v>176.11</v>
          </cell>
          <cell r="D257">
            <v>173.33</v>
          </cell>
          <cell r="E257">
            <v>2.7800000000000002</v>
          </cell>
        </row>
        <row r="258">
          <cell r="A258" t="str">
            <v>13167</v>
          </cell>
          <cell r="B258" t="str">
            <v>Wilson Creek</v>
          </cell>
          <cell r="C258">
            <v>172.59</v>
          </cell>
          <cell r="D258">
            <v>172.59</v>
          </cell>
          <cell r="E258">
            <v>0</v>
          </cell>
        </row>
        <row r="259">
          <cell r="A259" t="str">
            <v>14097</v>
          </cell>
          <cell r="B259" t="str">
            <v>Quinault</v>
          </cell>
          <cell r="C259">
            <v>163.57999999999998</v>
          </cell>
          <cell r="D259">
            <v>163.57999999999998</v>
          </cell>
          <cell r="E259">
            <v>0</v>
          </cell>
        </row>
        <row r="260">
          <cell r="A260" t="str">
            <v>38306</v>
          </cell>
          <cell r="B260" t="str">
            <v>Colton</v>
          </cell>
          <cell r="C260">
            <v>161.37</v>
          </cell>
          <cell r="D260">
            <v>158.59</v>
          </cell>
          <cell r="E260">
            <v>2.7800000000000002</v>
          </cell>
        </row>
        <row r="261">
          <cell r="A261" t="str">
            <v>09013</v>
          </cell>
          <cell r="B261" t="str">
            <v>Orondo</v>
          </cell>
          <cell r="C261">
            <v>158.19999999999999</v>
          </cell>
          <cell r="D261">
            <v>158.19999999999999</v>
          </cell>
          <cell r="E261">
            <v>0</v>
          </cell>
        </row>
        <row r="262">
          <cell r="A262" t="str">
            <v>33206</v>
          </cell>
          <cell r="B262" t="str">
            <v>Columbia (Stev)</v>
          </cell>
          <cell r="C262">
            <v>157.28000000000003</v>
          </cell>
          <cell r="D262">
            <v>156.95000000000002</v>
          </cell>
          <cell r="E262">
            <v>0.33</v>
          </cell>
        </row>
        <row r="263">
          <cell r="A263" t="str">
            <v>14117</v>
          </cell>
          <cell r="B263" t="str">
            <v>Wishkah Valley</v>
          </cell>
          <cell r="C263">
            <v>145.60999999999999</v>
          </cell>
          <cell r="D263">
            <v>145.60999999999999</v>
          </cell>
          <cell r="E263">
            <v>0</v>
          </cell>
        </row>
        <row r="264">
          <cell r="A264" t="str">
            <v>24014</v>
          </cell>
          <cell r="B264" t="str">
            <v>Nespelem</v>
          </cell>
          <cell r="C264">
            <v>140.9</v>
          </cell>
          <cell r="D264">
            <v>132.9</v>
          </cell>
          <cell r="E264">
            <v>8</v>
          </cell>
        </row>
        <row r="265">
          <cell r="A265" t="str">
            <v>06103</v>
          </cell>
          <cell r="B265" t="str">
            <v>Green Mountain</v>
          </cell>
          <cell r="C265">
            <v>137.5</v>
          </cell>
          <cell r="D265">
            <v>137.5</v>
          </cell>
          <cell r="E265">
            <v>0</v>
          </cell>
        </row>
        <row r="266">
          <cell r="A266" t="str">
            <v>14099</v>
          </cell>
          <cell r="B266" t="str">
            <v>Cosmopolis</v>
          </cell>
          <cell r="C266">
            <v>128.26999999999998</v>
          </cell>
          <cell r="D266">
            <v>121.70999999999998</v>
          </cell>
          <cell r="E266">
            <v>6.5600000000000005</v>
          </cell>
        </row>
        <row r="267">
          <cell r="A267" t="str">
            <v>03050</v>
          </cell>
          <cell r="B267" t="str">
            <v>Paterson</v>
          </cell>
          <cell r="C267">
            <v>115.1</v>
          </cell>
          <cell r="D267">
            <v>112.1</v>
          </cell>
          <cell r="E267">
            <v>3</v>
          </cell>
        </row>
        <row r="268">
          <cell r="A268" t="str">
            <v>19400</v>
          </cell>
          <cell r="B268" t="str">
            <v>Thorp</v>
          </cell>
          <cell r="C268">
            <v>112.5</v>
          </cell>
          <cell r="D268">
            <v>108.61</v>
          </cell>
          <cell r="E268">
            <v>3.89</v>
          </cell>
        </row>
        <row r="269">
          <cell r="A269" t="str">
            <v>38324</v>
          </cell>
          <cell r="B269" t="str">
            <v>Oakesdale</v>
          </cell>
          <cell r="C269">
            <v>110.45</v>
          </cell>
          <cell r="D269">
            <v>109.45</v>
          </cell>
          <cell r="E269">
            <v>1</v>
          </cell>
        </row>
        <row r="270">
          <cell r="A270" t="str">
            <v>19028</v>
          </cell>
          <cell r="B270" t="str">
            <v>Easton</v>
          </cell>
          <cell r="C270">
            <v>106.12999999999998</v>
          </cell>
          <cell r="D270">
            <v>105.12999999999998</v>
          </cell>
          <cell r="E270">
            <v>1</v>
          </cell>
        </row>
        <row r="271">
          <cell r="A271" t="str">
            <v>10065</v>
          </cell>
          <cell r="B271" t="str">
            <v>Orient</v>
          </cell>
          <cell r="C271">
            <v>104.74</v>
          </cell>
          <cell r="D271">
            <v>102.74</v>
          </cell>
          <cell r="E271">
            <v>2</v>
          </cell>
        </row>
        <row r="272">
          <cell r="A272">
            <v>59</v>
          </cell>
        </row>
        <row r="273">
          <cell r="A273" t="str">
            <v>Under 100</v>
          </cell>
        </row>
        <row r="274">
          <cell r="A274" t="str">
            <v>22204</v>
          </cell>
          <cell r="B274" t="str">
            <v>Harrington</v>
          </cell>
          <cell r="C274">
            <v>98.070000000000007</v>
          </cell>
          <cell r="D274">
            <v>97.4</v>
          </cell>
          <cell r="E274">
            <v>0.67</v>
          </cell>
        </row>
        <row r="275">
          <cell r="A275" t="str">
            <v>22073</v>
          </cell>
          <cell r="B275" t="str">
            <v>Creston</v>
          </cell>
          <cell r="C275">
            <v>98.05</v>
          </cell>
          <cell r="D275">
            <v>98.05</v>
          </cell>
          <cell r="E275">
            <v>0</v>
          </cell>
        </row>
        <row r="276">
          <cell r="A276" t="str">
            <v>38302</v>
          </cell>
          <cell r="B276" t="str">
            <v>Garfield</v>
          </cell>
          <cell r="C276">
            <v>94.09</v>
          </cell>
          <cell r="D276">
            <v>92.65</v>
          </cell>
          <cell r="E276">
            <v>1.44</v>
          </cell>
        </row>
        <row r="277">
          <cell r="A277" t="str">
            <v>20402</v>
          </cell>
          <cell r="B277" t="str">
            <v>Klickitat</v>
          </cell>
          <cell r="C277">
            <v>90.42</v>
          </cell>
          <cell r="D277">
            <v>90.42</v>
          </cell>
          <cell r="E277">
            <v>0</v>
          </cell>
        </row>
        <row r="278">
          <cell r="A278" t="str">
            <v>21234</v>
          </cell>
          <cell r="B278" t="str">
            <v>Boistfort</v>
          </cell>
          <cell r="C278">
            <v>90.340000000000018</v>
          </cell>
          <cell r="D278">
            <v>84.450000000000017</v>
          </cell>
          <cell r="E278">
            <v>5.89</v>
          </cell>
        </row>
        <row r="279">
          <cell r="A279" t="str">
            <v>20203</v>
          </cell>
          <cell r="B279" t="str">
            <v>Bickleton</v>
          </cell>
          <cell r="C279">
            <v>87.88000000000001</v>
          </cell>
          <cell r="D279">
            <v>87.210000000000008</v>
          </cell>
          <cell r="E279">
            <v>0.67</v>
          </cell>
        </row>
        <row r="280">
          <cell r="A280" t="str">
            <v>09207</v>
          </cell>
          <cell r="B280" t="str">
            <v>Mansfield</v>
          </cell>
          <cell r="C280">
            <v>79.559999999999988</v>
          </cell>
          <cell r="D280">
            <v>78.999999999999986</v>
          </cell>
          <cell r="E280">
            <v>0.56000000000000005</v>
          </cell>
        </row>
        <row r="281">
          <cell r="A281" t="str">
            <v>33202</v>
          </cell>
          <cell r="B281" t="str">
            <v>Summit Valley</v>
          </cell>
          <cell r="C281">
            <v>79.27</v>
          </cell>
          <cell r="D281">
            <v>79.27</v>
          </cell>
          <cell r="E281">
            <v>0</v>
          </cell>
        </row>
        <row r="282">
          <cell r="A282" t="str">
            <v>20094</v>
          </cell>
          <cell r="B282" t="str">
            <v>Wishram</v>
          </cell>
          <cell r="C282">
            <v>77.38</v>
          </cell>
          <cell r="D282">
            <v>77.38</v>
          </cell>
          <cell r="E282">
            <v>0</v>
          </cell>
        </row>
        <row r="283">
          <cell r="A283" t="str">
            <v>30002</v>
          </cell>
          <cell r="B283" t="str">
            <v>Skamania</v>
          </cell>
          <cell r="C283">
            <v>77.099999999999994</v>
          </cell>
          <cell r="D283">
            <v>77.099999999999994</v>
          </cell>
          <cell r="E283">
            <v>0</v>
          </cell>
        </row>
        <row r="284">
          <cell r="A284" t="str">
            <v>22017</v>
          </cell>
          <cell r="B284" t="str">
            <v>Almira</v>
          </cell>
          <cell r="C284">
            <v>76.559999999999988</v>
          </cell>
          <cell r="D284">
            <v>75.339999999999989</v>
          </cell>
          <cell r="E284">
            <v>1.22</v>
          </cell>
        </row>
        <row r="285">
          <cell r="A285" t="str">
            <v>38308</v>
          </cell>
          <cell r="B285" t="str">
            <v>Endicott</v>
          </cell>
          <cell r="C285">
            <v>74.17</v>
          </cell>
          <cell r="D285">
            <v>72.39</v>
          </cell>
          <cell r="E285">
            <v>1.78</v>
          </cell>
        </row>
        <row r="286">
          <cell r="A286" t="str">
            <v>20215</v>
          </cell>
          <cell r="B286" t="str">
            <v>Centerville</v>
          </cell>
          <cell r="C286">
            <v>73.099999999999994</v>
          </cell>
          <cell r="D286">
            <v>73.099999999999994</v>
          </cell>
          <cell r="E286">
            <v>0</v>
          </cell>
        </row>
        <row r="287">
          <cell r="A287" t="str">
            <v>32123</v>
          </cell>
          <cell r="B287" t="str">
            <v>Orchard Prairie</v>
          </cell>
          <cell r="C287">
            <v>73.099999999999994</v>
          </cell>
          <cell r="D287">
            <v>73.099999999999994</v>
          </cell>
          <cell r="E287">
            <v>0</v>
          </cell>
        </row>
        <row r="288">
          <cell r="A288" t="str">
            <v>38126</v>
          </cell>
          <cell r="B288" t="str">
            <v>Lacrosse Joint</v>
          </cell>
          <cell r="C288">
            <v>70.42</v>
          </cell>
          <cell r="D288">
            <v>69.42</v>
          </cell>
          <cell r="E288">
            <v>1</v>
          </cell>
        </row>
        <row r="289">
          <cell r="A289" t="str">
            <v>22008</v>
          </cell>
          <cell r="B289" t="str">
            <v>Sprague</v>
          </cell>
          <cell r="C289">
            <v>67.91</v>
          </cell>
          <cell r="D289">
            <v>65.69</v>
          </cell>
          <cell r="E289">
            <v>2.2200000000000002</v>
          </cell>
        </row>
        <row r="290">
          <cell r="A290" t="str">
            <v>20401</v>
          </cell>
          <cell r="B290" t="str">
            <v>Glenwood</v>
          </cell>
          <cell r="C290">
            <v>65.88000000000001</v>
          </cell>
          <cell r="D290">
            <v>65.88000000000001</v>
          </cell>
          <cell r="E290">
            <v>0</v>
          </cell>
        </row>
        <row r="291">
          <cell r="A291" t="str">
            <v>30029</v>
          </cell>
          <cell r="B291" t="str">
            <v>Mount Pleasant</v>
          </cell>
          <cell r="C291">
            <v>58.9</v>
          </cell>
          <cell r="D291">
            <v>58.9</v>
          </cell>
          <cell r="E291">
            <v>0</v>
          </cell>
        </row>
        <row r="292">
          <cell r="A292" t="str">
            <v>14104</v>
          </cell>
          <cell r="B292" t="str">
            <v>Satsop</v>
          </cell>
          <cell r="C292">
            <v>58.599999999999994</v>
          </cell>
          <cell r="D292">
            <v>58.599999999999994</v>
          </cell>
          <cell r="E292">
            <v>0</v>
          </cell>
        </row>
        <row r="293">
          <cell r="A293" t="str">
            <v>01109</v>
          </cell>
          <cell r="B293" t="str">
            <v>Washtucna</v>
          </cell>
          <cell r="C293">
            <v>57.109999999999992</v>
          </cell>
          <cell r="D293">
            <v>55.999999999999993</v>
          </cell>
          <cell r="E293">
            <v>1.1100000000000001</v>
          </cell>
        </row>
        <row r="294">
          <cell r="A294" t="str">
            <v>11056</v>
          </cell>
          <cell r="B294" t="str">
            <v>Kahlotus</v>
          </cell>
          <cell r="C294">
            <v>50.5</v>
          </cell>
          <cell r="D294">
            <v>50.5</v>
          </cell>
          <cell r="E294">
            <v>0</v>
          </cell>
        </row>
        <row r="295">
          <cell r="A295" t="str">
            <v>25200</v>
          </cell>
          <cell r="B295" t="str">
            <v>North River</v>
          </cell>
          <cell r="C295">
            <v>50.39</v>
          </cell>
          <cell r="D295">
            <v>50.39</v>
          </cell>
          <cell r="E295">
            <v>0</v>
          </cell>
        </row>
        <row r="296">
          <cell r="A296" t="str">
            <v>17404</v>
          </cell>
          <cell r="B296" t="str">
            <v>Skykomish</v>
          </cell>
          <cell r="C296">
            <v>47.85</v>
          </cell>
          <cell r="D296">
            <v>47.63</v>
          </cell>
          <cell r="E296">
            <v>0.22</v>
          </cell>
        </row>
        <row r="297">
          <cell r="A297" t="str">
            <v>30031</v>
          </cell>
          <cell r="B297" t="str">
            <v>Mill A</v>
          </cell>
          <cell r="C297">
            <v>47.85</v>
          </cell>
          <cell r="D297">
            <v>47.85</v>
          </cell>
          <cell r="E297">
            <v>0</v>
          </cell>
        </row>
        <row r="298">
          <cell r="A298" t="str">
            <v>32312</v>
          </cell>
          <cell r="B298" t="str">
            <v>Great Northern</v>
          </cell>
          <cell r="C298">
            <v>46.129999999999995</v>
          </cell>
          <cell r="D298">
            <v>43.8</v>
          </cell>
          <cell r="E298">
            <v>2.33</v>
          </cell>
        </row>
        <row r="299">
          <cell r="A299" t="str">
            <v>19007</v>
          </cell>
          <cell r="B299" t="str">
            <v>Damman</v>
          </cell>
          <cell r="C299">
            <v>43</v>
          </cell>
          <cell r="D299">
            <v>43</v>
          </cell>
          <cell r="E299">
            <v>0</v>
          </cell>
        </row>
        <row r="300">
          <cell r="A300" t="str">
            <v>21036</v>
          </cell>
          <cell r="B300" t="str">
            <v>Evaline</v>
          </cell>
          <cell r="C300">
            <v>42.6</v>
          </cell>
          <cell r="D300">
            <v>42.6</v>
          </cell>
          <cell r="E300">
            <v>0</v>
          </cell>
        </row>
        <row r="301">
          <cell r="A301" t="str">
            <v>10003</v>
          </cell>
          <cell r="B301" t="str">
            <v>Keller</v>
          </cell>
          <cell r="C301">
            <v>38.300000000000004</v>
          </cell>
          <cell r="D301">
            <v>38.300000000000004</v>
          </cell>
          <cell r="E301">
            <v>0</v>
          </cell>
        </row>
        <row r="302">
          <cell r="A302" t="str">
            <v>33030</v>
          </cell>
          <cell r="B302" t="str">
            <v>Onion Creek</v>
          </cell>
          <cell r="C302">
            <v>37.699999999999996</v>
          </cell>
          <cell r="D302">
            <v>37.699999999999996</v>
          </cell>
          <cell r="E302">
            <v>0</v>
          </cell>
        </row>
        <row r="303">
          <cell r="A303" t="str">
            <v>16046</v>
          </cell>
          <cell r="B303" t="str">
            <v>Brinnon</v>
          </cell>
          <cell r="C303">
            <v>35.799999999999997</v>
          </cell>
          <cell r="D303">
            <v>35.799999999999997</v>
          </cell>
          <cell r="E303">
            <v>0</v>
          </cell>
        </row>
        <row r="304">
          <cell r="A304" t="str">
            <v>31063</v>
          </cell>
          <cell r="B304" t="str">
            <v>Index</v>
          </cell>
          <cell r="C304">
            <v>32.450000000000003</v>
          </cell>
          <cell r="D304">
            <v>31.450000000000003</v>
          </cell>
          <cell r="E304">
            <v>1</v>
          </cell>
        </row>
        <row r="305">
          <cell r="A305" t="str">
            <v>38264</v>
          </cell>
          <cell r="B305" t="str">
            <v>Lamont</v>
          </cell>
          <cell r="C305">
            <v>31.099999999999998</v>
          </cell>
          <cell r="D305">
            <v>31.099999999999998</v>
          </cell>
          <cell r="E305">
            <v>0</v>
          </cell>
        </row>
        <row r="306">
          <cell r="A306" t="str">
            <v>07035</v>
          </cell>
          <cell r="B306" t="str">
            <v>Starbuck</v>
          </cell>
          <cell r="C306">
            <v>28.9</v>
          </cell>
          <cell r="D306">
            <v>28.9</v>
          </cell>
          <cell r="E306">
            <v>0</v>
          </cell>
        </row>
        <row r="307">
          <cell r="A307" t="str">
            <v>38304</v>
          </cell>
          <cell r="B307" t="str">
            <v>Steptoe</v>
          </cell>
          <cell r="C307">
            <v>28.8</v>
          </cell>
          <cell r="D307">
            <v>28.8</v>
          </cell>
          <cell r="E307">
            <v>0</v>
          </cell>
        </row>
        <row r="308">
          <cell r="A308" t="str">
            <v>33205</v>
          </cell>
          <cell r="B308" t="str">
            <v>Evergreen (Stev)</v>
          </cell>
          <cell r="C308">
            <v>27.699999999999996</v>
          </cell>
          <cell r="D308">
            <v>27.699999999999996</v>
          </cell>
          <cell r="E308">
            <v>0</v>
          </cell>
        </row>
        <row r="309">
          <cell r="A309" t="str">
            <v>36101</v>
          </cell>
          <cell r="B309" t="str">
            <v>Dixie</v>
          </cell>
          <cell r="C309">
            <v>27.6</v>
          </cell>
          <cell r="D309">
            <v>27.6</v>
          </cell>
          <cell r="E309">
            <v>0</v>
          </cell>
        </row>
        <row r="310">
          <cell r="A310" t="str">
            <v>20403</v>
          </cell>
          <cell r="B310" t="str">
            <v>Roosevelt</v>
          </cell>
          <cell r="C310">
            <v>26.900000000000002</v>
          </cell>
          <cell r="D310">
            <v>26.900000000000002</v>
          </cell>
          <cell r="E310">
            <v>0</v>
          </cell>
        </row>
        <row r="311">
          <cell r="A311" t="str">
            <v>09102</v>
          </cell>
          <cell r="B311" t="str">
            <v>Palisades</v>
          </cell>
          <cell r="C311">
            <v>24.8</v>
          </cell>
          <cell r="D311">
            <v>24.8</v>
          </cell>
          <cell r="E311">
            <v>0</v>
          </cell>
        </row>
        <row r="312">
          <cell r="A312" t="str">
            <v>16020</v>
          </cell>
          <cell r="B312" t="str">
            <v>Queets-Clearwater</v>
          </cell>
          <cell r="C312">
            <v>24.669999999999998</v>
          </cell>
          <cell r="D312">
            <v>20.9</v>
          </cell>
          <cell r="E312">
            <v>3.77</v>
          </cell>
        </row>
        <row r="313">
          <cell r="A313" t="str">
            <v>28010</v>
          </cell>
          <cell r="B313" t="str">
            <v>Shaw</v>
          </cell>
          <cell r="C313">
            <v>14</v>
          </cell>
          <cell r="D313">
            <v>14</v>
          </cell>
          <cell r="E313">
            <v>0</v>
          </cell>
        </row>
        <row r="314">
          <cell r="A314" t="str">
            <v>01122</v>
          </cell>
          <cell r="B314" t="str">
            <v>Benge</v>
          </cell>
          <cell r="C314">
            <v>11.65</v>
          </cell>
          <cell r="D314">
            <v>11.65</v>
          </cell>
          <cell r="E314">
            <v>0</v>
          </cell>
        </row>
        <row r="315">
          <cell r="A315" t="str">
            <v>04069</v>
          </cell>
          <cell r="B315" t="str">
            <v>Stehekin</v>
          </cell>
          <cell r="C315">
            <v>7.2</v>
          </cell>
          <cell r="D315">
            <v>7.2</v>
          </cell>
          <cell r="E315">
            <v>0</v>
          </cell>
        </row>
        <row r="316">
          <cell r="A316" t="str">
            <v>11054</v>
          </cell>
          <cell r="B316" t="str">
            <v>Star</v>
          </cell>
          <cell r="C316">
            <v>4</v>
          </cell>
          <cell r="D316">
            <v>4</v>
          </cell>
          <cell r="E3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I1337"/>
  <sheetViews>
    <sheetView showZeros="0" tabSelected="1" topLeftCell="B1" zoomScaleNormal="100" workbookViewId="0">
      <pane ySplit="5" topLeftCell="A6" activePane="bottomLeft" state="frozen"/>
      <selection pane="bottomLeft" activeCell="B2" sqref="B2"/>
    </sheetView>
  </sheetViews>
  <sheetFormatPr defaultColWidth="9.140625" defaultRowHeight="12.75"/>
  <cols>
    <col min="1" max="1" width="8.28515625" style="52" hidden="1" customWidth="1"/>
    <col min="2" max="2" width="21.7109375" style="52" customWidth="1"/>
    <col min="3" max="3" width="15.42578125" style="54" customWidth="1"/>
    <col min="4" max="4" width="13" style="55" customWidth="1"/>
    <col min="5" max="5" width="16.140625" style="55" bestFit="1" customWidth="1"/>
    <col min="6" max="6" width="8.85546875" style="52" customWidth="1"/>
    <col min="7" max="7" width="9.85546875" style="52" customWidth="1"/>
    <col min="8" max="8" width="15.42578125" style="54" customWidth="1"/>
    <col min="9" max="9" width="13" style="55" customWidth="1"/>
    <col min="10" max="10" width="16.140625" style="55" bestFit="1" customWidth="1"/>
    <col min="11" max="11" width="8.85546875" style="52" customWidth="1"/>
    <col min="12" max="12" width="9.85546875" style="52" customWidth="1"/>
    <col min="13" max="13" width="15.42578125" style="54" customWidth="1"/>
    <col min="14" max="14" width="13" style="55" customWidth="1"/>
    <col min="15" max="15" width="16.140625" style="55" bestFit="1" customWidth="1"/>
    <col min="16" max="16" width="8.85546875" style="52" customWidth="1"/>
    <col min="17" max="17" width="9.85546875" style="52" customWidth="1"/>
    <col min="18" max="18" width="12.5703125" style="54" hidden="1" customWidth="1"/>
    <col min="19" max="19" width="13" style="55" hidden="1" customWidth="1"/>
    <col min="20" max="20" width="9.28515625" style="55" hidden="1" customWidth="1"/>
    <col min="21" max="21" width="8.85546875" style="52" hidden="1" customWidth="1"/>
    <col min="22" max="22" width="9.85546875" style="52" hidden="1" customWidth="1"/>
    <col min="23" max="23" width="15" style="54" hidden="1" customWidth="1"/>
    <col min="24" max="24" width="12.28515625" style="55" hidden="1" customWidth="1"/>
    <col min="25" max="25" width="9.28515625" style="55" hidden="1" customWidth="1"/>
    <col min="26" max="26" width="8.85546875" style="52" hidden="1" customWidth="1"/>
    <col min="27" max="27" width="9.85546875" style="52" hidden="1" customWidth="1"/>
    <col min="28" max="28" width="16.42578125" style="54" hidden="1" customWidth="1"/>
    <col min="29" max="29" width="14.28515625" style="55" hidden="1" customWidth="1"/>
    <col min="30" max="30" width="9.28515625" style="55" hidden="1" customWidth="1"/>
    <col min="31" max="31" width="8.85546875" style="52" hidden="1" customWidth="1"/>
    <col min="32" max="32" width="9.85546875" style="52" hidden="1" customWidth="1"/>
    <col min="33" max="33" width="16.42578125" style="54" hidden="1" customWidth="1"/>
    <col min="34" max="34" width="14.28515625" style="55" hidden="1" customWidth="1"/>
    <col min="35" max="35" width="9.28515625" style="55" hidden="1" customWidth="1"/>
    <col min="36" max="36" width="8.85546875" style="52" hidden="1" customWidth="1"/>
    <col min="37" max="37" width="9.85546875" style="52" hidden="1" customWidth="1"/>
    <col min="38" max="38" width="16.42578125" style="54" hidden="1" customWidth="1"/>
    <col min="39" max="39" width="14.28515625" style="55" hidden="1" customWidth="1"/>
    <col min="40" max="40" width="9.28515625" style="55" hidden="1" customWidth="1"/>
    <col min="41" max="41" width="8.85546875" style="52" hidden="1" customWidth="1"/>
    <col min="42" max="42" width="9.85546875" style="52" hidden="1" customWidth="1"/>
    <col min="43" max="43" width="11.42578125" style="54" hidden="1" customWidth="1"/>
    <col min="44" max="44" width="14.28515625" style="55" hidden="1" customWidth="1"/>
    <col min="45" max="45" width="9.42578125" style="55" hidden="1" customWidth="1"/>
    <col min="46" max="47" width="10.28515625" style="52" hidden="1" customWidth="1"/>
    <col min="48" max="48" width="11.5703125" style="54" hidden="1" customWidth="1"/>
    <col min="49" max="49" width="14.28515625" style="55" hidden="1" customWidth="1"/>
    <col min="50" max="50" width="9.42578125" style="55" hidden="1" customWidth="1"/>
    <col min="51" max="51" width="6.42578125" style="52" hidden="1" customWidth="1"/>
    <col min="52" max="52" width="14.5703125" style="54" hidden="1" customWidth="1"/>
    <col min="56" max="56" width="14.42578125" bestFit="1" customWidth="1"/>
    <col min="57" max="61" width="8.85546875" customWidth="1"/>
    <col min="62" max="16384" width="9.140625" style="16"/>
  </cols>
  <sheetData>
    <row r="1" spans="1:61" ht="16.899999999999999" customHeight="1">
      <c r="A1" s="1" t="s">
        <v>0</v>
      </c>
      <c r="B1" s="2"/>
      <c r="C1" s="3" t="s">
        <v>1</v>
      </c>
      <c r="D1" s="4"/>
      <c r="E1" s="4"/>
      <c r="F1" s="5"/>
      <c r="G1" s="6"/>
      <c r="H1" s="3" t="s">
        <v>2</v>
      </c>
      <c r="I1" s="4"/>
      <c r="J1" s="4"/>
      <c r="K1" s="5"/>
      <c r="L1" s="6"/>
      <c r="M1" s="3" t="s">
        <v>3</v>
      </c>
      <c r="N1" s="4"/>
      <c r="O1" s="4"/>
      <c r="P1" s="5"/>
      <c r="Q1" s="6"/>
      <c r="R1" s="11" t="s">
        <v>4</v>
      </c>
      <c r="S1" s="8"/>
      <c r="T1" s="8"/>
      <c r="U1" s="9"/>
      <c r="V1" s="10"/>
      <c r="W1" s="7" t="s">
        <v>5</v>
      </c>
      <c r="X1" s="8"/>
      <c r="Y1" s="8"/>
      <c r="Z1" s="9"/>
      <c r="AA1" s="10"/>
      <c r="AB1" s="11" t="s">
        <v>6</v>
      </c>
      <c r="AC1" s="8"/>
      <c r="AD1" s="8"/>
      <c r="AE1" s="9"/>
      <c r="AF1" s="10"/>
      <c r="AG1" s="7" t="s">
        <v>7</v>
      </c>
      <c r="AH1" s="8"/>
      <c r="AI1" s="8"/>
      <c r="AJ1" s="9"/>
      <c r="AK1" s="10"/>
      <c r="AL1" s="11" t="s">
        <v>8</v>
      </c>
      <c r="AM1" s="8"/>
      <c r="AN1" s="8"/>
      <c r="AO1" s="9"/>
      <c r="AP1" s="10"/>
      <c r="AQ1" s="11" t="s">
        <v>9</v>
      </c>
      <c r="AR1" s="8"/>
      <c r="AS1" s="8"/>
      <c r="AT1" s="10"/>
      <c r="AU1" s="10"/>
      <c r="AV1" s="12" t="s">
        <v>10</v>
      </c>
      <c r="AW1" s="13"/>
      <c r="AX1" s="14"/>
      <c r="AY1" s="15"/>
      <c r="AZ1" s="12" t="s">
        <v>11</v>
      </c>
    </row>
    <row r="2" spans="1:61" s="27" customFormat="1" ht="30.6" customHeight="1">
      <c r="A2" s="17"/>
      <c r="B2" s="18"/>
      <c r="C2" s="19"/>
      <c r="D2" s="20"/>
      <c r="E2" s="21" t="s">
        <v>12</v>
      </c>
      <c r="F2" s="21" t="s">
        <v>13</v>
      </c>
      <c r="G2" s="21" t="s">
        <v>13</v>
      </c>
      <c r="H2" s="19"/>
      <c r="I2" s="20"/>
      <c r="J2" s="21" t="s">
        <v>12</v>
      </c>
      <c r="K2" s="21" t="s">
        <v>13</v>
      </c>
      <c r="L2" s="21" t="s">
        <v>13</v>
      </c>
      <c r="M2" s="19"/>
      <c r="N2" s="20"/>
      <c r="O2" s="21" t="s">
        <v>12</v>
      </c>
      <c r="P2" s="21" t="s">
        <v>13</v>
      </c>
      <c r="Q2" s="23" t="s">
        <v>13</v>
      </c>
      <c r="R2" s="24" t="s">
        <v>0</v>
      </c>
      <c r="S2" s="20"/>
      <c r="T2" s="21" t="s">
        <v>12</v>
      </c>
      <c r="U2" s="21" t="s">
        <v>13</v>
      </c>
      <c r="V2" s="23" t="s">
        <v>13</v>
      </c>
      <c r="W2" s="24" t="s">
        <v>0</v>
      </c>
      <c r="X2" s="25"/>
      <c r="Y2" s="21" t="s">
        <v>12</v>
      </c>
      <c r="Z2" s="21" t="s">
        <v>13</v>
      </c>
      <c r="AA2" s="23" t="s">
        <v>13</v>
      </c>
      <c r="AB2" s="24" t="s">
        <v>0</v>
      </c>
      <c r="AC2" s="20"/>
      <c r="AD2" s="21" t="s">
        <v>12</v>
      </c>
      <c r="AE2" s="21" t="s">
        <v>13</v>
      </c>
      <c r="AF2" s="21" t="s">
        <v>13</v>
      </c>
      <c r="AG2" s="22" t="s">
        <v>0</v>
      </c>
      <c r="AH2" s="20"/>
      <c r="AI2" s="21" t="s">
        <v>12</v>
      </c>
      <c r="AJ2" s="21" t="s">
        <v>13</v>
      </c>
      <c r="AK2" s="23" t="s">
        <v>13</v>
      </c>
      <c r="AL2" s="24" t="s">
        <v>0</v>
      </c>
      <c r="AM2" s="20"/>
      <c r="AN2" s="21" t="s">
        <v>12</v>
      </c>
      <c r="AO2" s="21" t="s">
        <v>13</v>
      </c>
      <c r="AP2" s="23" t="s">
        <v>13</v>
      </c>
      <c r="AQ2" s="24" t="s">
        <v>0</v>
      </c>
      <c r="AR2" s="20"/>
      <c r="AS2" s="21" t="s">
        <v>12</v>
      </c>
      <c r="AT2" s="23" t="s">
        <v>13</v>
      </c>
      <c r="AU2" s="23" t="s">
        <v>13</v>
      </c>
      <c r="AV2" s="24" t="s">
        <v>0</v>
      </c>
      <c r="AW2" s="20"/>
      <c r="AX2" s="21" t="s">
        <v>12</v>
      </c>
      <c r="AY2" s="23" t="s">
        <v>13</v>
      </c>
      <c r="AZ2" s="26"/>
      <c r="BA2"/>
      <c r="BB2"/>
      <c r="BC2"/>
      <c r="BD2"/>
      <c r="BE2"/>
      <c r="BF2"/>
      <c r="BG2"/>
      <c r="BH2"/>
      <c r="BI2"/>
    </row>
    <row r="3" spans="1:61" s="36" customFormat="1" ht="23.45" customHeight="1">
      <c r="A3" s="28"/>
      <c r="B3" s="29" t="s">
        <v>14</v>
      </c>
      <c r="C3" s="30" t="s">
        <v>15</v>
      </c>
      <c r="D3" s="31" t="s">
        <v>16</v>
      </c>
      <c r="E3" s="32" t="s">
        <v>17</v>
      </c>
      <c r="F3" s="33" t="s">
        <v>18</v>
      </c>
      <c r="G3" s="34" t="s">
        <v>19</v>
      </c>
      <c r="H3" s="30" t="s">
        <v>15</v>
      </c>
      <c r="I3" s="31" t="s">
        <v>16</v>
      </c>
      <c r="J3" s="32" t="s">
        <v>17</v>
      </c>
      <c r="K3" s="33" t="s">
        <v>20</v>
      </c>
      <c r="L3" s="34" t="s">
        <v>21</v>
      </c>
      <c r="M3" s="30" t="s">
        <v>15</v>
      </c>
      <c r="N3" s="31" t="s">
        <v>16</v>
      </c>
      <c r="O3" s="32" t="s">
        <v>17</v>
      </c>
      <c r="P3" s="33" t="s">
        <v>22</v>
      </c>
      <c r="Q3" s="34" t="s">
        <v>23</v>
      </c>
      <c r="R3" s="35" t="s">
        <v>15</v>
      </c>
      <c r="S3" s="31" t="s">
        <v>16</v>
      </c>
      <c r="T3" s="32" t="s">
        <v>17</v>
      </c>
      <c r="U3" s="33" t="s">
        <v>24</v>
      </c>
      <c r="V3" s="34" t="s">
        <v>25</v>
      </c>
      <c r="W3" s="35" t="s">
        <v>15</v>
      </c>
      <c r="X3" s="31" t="s">
        <v>16</v>
      </c>
      <c r="Y3" s="32" t="s">
        <v>17</v>
      </c>
      <c r="Z3" s="33" t="s">
        <v>26</v>
      </c>
      <c r="AA3" s="34" t="s">
        <v>27</v>
      </c>
      <c r="AB3" s="35" t="s">
        <v>15</v>
      </c>
      <c r="AC3" s="31" t="s">
        <v>16</v>
      </c>
      <c r="AD3" s="32" t="s">
        <v>17</v>
      </c>
      <c r="AE3" s="33" t="s">
        <v>28</v>
      </c>
      <c r="AF3" s="34" t="s">
        <v>29</v>
      </c>
      <c r="AG3" s="30" t="s">
        <v>15</v>
      </c>
      <c r="AH3" s="31" t="s">
        <v>16</v>
      </c>
      <c r="AI3" s="32" t="s">
        <v>17</v>
      </c>
      <c r="AJ3" s="33" t="s">
        <v>30</v>
      </c>
      <c r="AK3" s="34" t="s">
        <v>31</v>
      </c>
      <c r="AL3" s="35" t="s">
        <v>15</v>
      </c>
      <c r="AM3" s="31" t="s">
        <v>16</v>
      </c>
      <c r="AN3" s="32" t="s">
        <v>17</v>
      </c>
      <c r="AO3" s="33" t="s">
        <v>32</v>
      </c>
      <c r="AP3" s="34" t="s">
        <v>33</v>
      </c>
      <c r="AQ3" s="35" t="s">
        <v>15</v>
      </c>
      <c r="AR3" s="31" t="s">
        <v>16</v>
      </c>
      <c r="AS3" s="32" t="s">
        <v>17</v>
      </c>
      <c r="AT3" s="34" t="s">
        <v>34</v>
      </c>
      <c r="AU3" s="34" t="s">
        <v>35</v>
      </c>
      <c r="AV3" s="35" t="s">
        <v>15</v>
      </c>
      <c r="AW3" s="31" t="s">
        <v>16</v>
      </c>
      <c r="AX3" s="32" t="s">
        <v>17</v>
      </c>
      <c r="AY3" s="34" t="s">
        <v>36</v>
      </c>
      <c r="AZ3" s="35" t="s">
        <v>15</v>
      </c>
      <c r="BA3"/>
      <c r="BB3"/>
      <c r="BC3"/>
      <c r="BD3"/>
      <c r="BE3"/>
      <c r="BF3"/>
      <c r="BG3"/>
      <c r="BH3"/>
      <c r="BI3"/>
    </row>
    <row r="4" spans="1:61" ht="4.5" customHeight="1">
      <c r="A4" s="37"/>
      <c r="B4" s="38" t="s">
        <v>37</v>
      </c>
      <c r="C4" s="39"/>
      <c r="D4" s="40"/>
      <c r="E4" s="40"/>
      <c r="F4" s="37"/>
      <c r="G4" s="37"/>
      <c r="H4" s="39"/>
      <c r="I4" s="40"/>
      <c r="J4" s="40"/>
      <c r="K4" s="37"/>
      <c r="L4" s="37"/>
      <c r="M4" s="39"/>
      <c r="N4" s="40"/>
      <c r="O4" s="40"/>
      <c r="P4" s="37"/>
      <c r="Q4" s="41"/>
      <c r="R4" s="39"/>
      <c r="S4" s="40"/>
      <c r="T4" s="40"/>
      <c r="U4" s="37"/>
      <c r="V4" s="41"/>
      <c r="W4" s="39"/>
      <c r="X4" s="40"/>
      <c r="Y4" s="40"/>
      <c r="Z4" s="37"/>
      <c r="AA4" s="41"/>
      <c r="AB4" s="39"/>
      <c r="AC4" s="40"/>
      <c r="AD4" s="40"/>
      <c r="AE4" s="37"/>
      <c r="AF4" s="42"/>
      <c r="AG4" s="39"/>
      <c r="AH4" s="40"/>
      <c r="AI4" s="40"/>
      <c r="AJ4" s="37"/>
      <c r="AK4" s="41"/>
      <c r="AL4" s="39"/>
      <c r="AM4" s="40"/>
      <c r="AN4" s="40"/>
      <c r="AO4" s="37"/>
      <c r="AP4" s="41"/>
      <c r="AQ4" s="39"/>
      <c r="AR4" s="40"/>
      <c r="AS4" s="40"/>
      <c r="AT4" s="37"/>
      <c r="AU4" s="42"/>
      <c r="AV4" s="39"/>
      <c r="AW4" s="40"/>
      <c r="AX4" s="40"/>
      <c r="AY4" s="41"/>
      <c r="AZ4" s="39"/>
    </row>
    <row r="5" spans="1:61">
      <c r="A5" s="37"/>
      <c r="B5" s="43" t="s">
        <v>38</v>
      </c>
      <c r="C5" s="44">
        <f>SUM(C9:C351)/2</f>
        <v>1462883531.779999</v>
      </c>
      <c r="D5" s="45">
        <f>SUM(D9:D351)/2</f>
        <v>1074908.9499999988</v>
      </c>
      <c r="E5" s="45">
        <f>C5/D5</f>
        <v>1360.9371582402405</v>
      </c>
      <c r="F5" s="46">
        <f>SUM(C5-H5)/ABS(H5)</f>
        <v>0.18177588537240461</v>
      </c>
      <c r="G5" s="47">
        <f>SUM(C5-M5)/ABS(M5)</f>
        <v>0.32883860532023118</v>
      </c>
      <c r="H5" s="44">
        <f>SUM(H9:H351)/2</f>
        <v>1237868829.3500006</v>
      </c>
      <c r="I5" s="45">
        <f>SUM(I9:I351)/2</f>
        <v>1051082.9169999999</v>
      </c>
      <c r="J5" s="45">
        <f>H5/I5</f>
        <v>1177.7080659660276</v>
      </c>
      <c r="K5" s="46">
        <f>SUM(H5-M5)/ABS(M5)</f>
        <v>0.12444213980680756</v>
      </c>
      <c r="L5" s="47">
        <f>SUM(H5-R5)/ABS(R5)</f>
        <v>0.18286103711119334</v>
      </c>
      <c r="M5" s="44">
        <f>SUM(M9:M351)/2</f>
        <v>1100873744.8799999</v>
      </c>
      <c r="N5" s="45">
        <f>SUM(N9:N351)/2</f>
        <v>1037218.8810000006</v>
      </c>
      <c r="O5" s="45">
        <f>M5/N5</f>
        <v>1061.3707145579808</v>
      </c>
      <c r="P5" s="46">
        <f>SUM(M5-R5)/ABS(R5)</f>
        <v>5.1953671279540294E-2</v>
      </c>
      <c r="Q5" s="48">
        <f>SUM(M5-W5)/ABS(W5)</f>
        <v>3.9313176041413996E-2</v>
      </c>
      <c r="R5" s="44">
        <f>SUM(R9:R351)/2+3.43</f>
        <v>1046504019.0799998</v>
      </c>
      <c r="S5" s="45">
        <f>SUM(S9:S351)/2</f>
        <v>1018371.132000001</v>
      </c>
      <c r="T5" s="45">
        <f>R5/S5</f>
        <v>1027.6253776211704</v>
      </c>
      <c r="U5" s="46">
        <f>SUM(R5-W5)/ABS(W5)</f>
        <v>-1.2016209062468568E-2</v>
      </c>
      <c r="V5" s="48">
        <f>SUM(R5-AB5)/ABS(AB5)</f>
        <v>3.4716400188737048E-2</v>
      </c>
      <c r="W5" s="44">
        <f>SUM(W9:W351)/2+1</f>
        <v>1059231971.900001</v>
      </c>
      <c r="X5" s="45">
        <f>SUM(X9:X351)/2</f>
        <v>1014790.1867777772</v>
      </c>
      <c r="Y5" s="45">
        <f>W5/X5</f>
        <v>1043.7940627543296</v>
      </c>
      <c r="Z5" s="46">
        <f>SUM(W5-AB5)/ABS(AB5)</f>
        <v>4.7300987809586886E-2</v>
      </c>
      <c r="AA5" s="48">
        <f>SUM(W5-AG5)/ABS(AG5)</f>
        <v>7.440340934620672E-2</v>
      </c>
      <c r="AB5" s="44">
        <f>SUM(AB9:AB351)/2+11.59</f>
        <v>1011392125.3100005</v>
      </c>
      <c r="AC5" s="45">
        <f>SUM(AC9:AC351)/2</f>
        <v>1016498.0855555555</v>
      </c>
      <c r="AD5" s="45">
        <f>AB5/AC5</f>
        <v>994.97691110479127</v>
      </c>
      <c r="AE5" s="46">
        <f>SUM(AB5-AG5)/ABS(AG5)</f>
        <v>2.5878350017891329E-2</v>
      </c>
      <c r="AF5" s="48">
        <f>SUM(AB5-AL5)/ABS(AL5)</f>
        <v>0.26383529268874667</v>
      </c>
      <c r="AG5" s="44">
        <f>SUM(AG9:AG351)/2+11.86</f>
        <v>985879198.33999991</v>
      </c>
      <c r="AH5" s="45">
        <f>SUM(AH9:AH351)/2</f>
        <v>1011687.3599999993</v>
      </c>
      <c r="AI5" s="45">
        <f>AG5/AH5</f>
        <v>974.48998309121964</v>
      </c>
      <c r="AJ5" s="46">
        <f>SUM(AG5-AL5)/ABS(AL5)</f>
        <v>0.23195434689376707</v>
      </c>
      <c r="AK5" s="48">
        <f>SUM(AG5-AQ5)/ABS(AQ5)</f>
        <v>0.4184161748564002</v>
      </c>
      <c r="AL5" s="44">
        <f>SUM(AL9:AL351)/2</f>
        <v>800256276.39999998</v>
      </c>
      <c r="AM5" s="45">
        <f>SUM(AM9:AM351)/2</f>
        <v>995818.17000000027</v>
      </c>
      <c r="AN5" s="45">
        <f>AL5/AM5</f>
        <v>803.61686551672358</v>
      </c>
      <c r="AO5" s="46">
        <f>SUM(AL5-AQ5)/ABS(AQ5)</f>
        <v>0.1513544949395044</v>
      </c>
      <c r="AP5" s="48">
        <f>SUM(AL5-AV5)/ABS(AV5)</f>
        <v>0.2377932211747999</v>
      </c>
      <c r="AQ5" s="44">
        <f>SUM(AQ9:AQ351)/2</f>
        <v>695056370.49000084</v>
      </c>
      <c r="AR5" s="45">
        <f>SUM(AR9:AR351)/2</f>
        <v>993603.47999999893</v>
      </c>
      <c r="AS5" s="49">
        <f>AQ5/AR5</f>
        <v>699.53093410059478</v>
      </c>
      <c r="AT5" s="50">
        <f>SUM(AQ5-AV5)/ABS(AV5)</f>
        <v>7.5075684001074963E-2</v>
      </c>
      <c r="AU5" s="48">
        <f>SUM(AQ5-AZ5)/ABS(AZ5)</f>
        <v>0.13766164053742297</v>
      </c>
      <c r="AV5" s="44">
        <f>SUM(AV9:AV351)/2</f>
        <v>646518548.25999939</v>
      </c>
      <c r="AW5" s="45">
        <f>SUM(AW9:AW351)/2</f>
        <v>987988.50000000081</v>
      </c>
      <c r="AX5" s="49">
        <f>AV5/AW5</f>
        <v>654.37861701831434</v>
      </c>
      <c r="AY5" s="51">
        <f>SUM(AV5-AZ5)/ABS(AZ5)</f>
        <v>5.8215395871873729E-2</v>
      </c>
      <c r="AZ5" s="44">
        <f>SUM(AZ9:AZ351)/2+1</f>
        <v>610951750.25999939</v>
      </c>
    </row>
    <row r="6" spans="1:61" s="58" customFormat="1" ht="4.5" customHeight="1">
      <c r="A6" s="52"/>
      <c r="B6" s="53"/>
      <c r="C6" s="54"/>
      <c r="D6" s="55"/>
      <c r="E6" s="55"/>
      <c r="F6" s="52"/>
      <c r="G6" s="52"/>
      <c r="H6" s="54"/>
      <c r="I6" s="55"/>
      <c r="J6" s="55"/>
      <c r="K6" s="52"/>
      <c r="L6" s="52"/>
      <c r="M6" s="54"/>
      <c r="N6" s="55"/>
      <c r="O6" s="55"/>
      <c r="P6" s="52"/>
      <c r="Q6" s="56"/>
      <c r="R6" s="54"/>
      <c r="S6" s="55"/>
      <c r="T6" s="55"/>
      <c r="U6" s="52"/>
      <c r="V6" s="56"/>
      <c r="W6" s="54"/>
      <c r="X6" s="55"/>
      <c r="Y6" s="55"/>
      <c r="Z6" s="52"/>
      <c r="AA6" s="56"/>
      <c r="AB6" s="54"/>
      <c r="AC6" s="55"/>
      <c r="AD6" s="55"/>
      <c r="AE6" s="52"/>
      <c r="AF6" s="56"/>
      <c r="AG6" s="54"/>
      <c r="AH6" s="55"/>
      <c r="AI6" s="55"/>
      <c r="AJ6" s="52"/>
      <c r="AK6" s="56"/>
      <c r="AL6" s="54"/>
      <c r="AM6" s="55"/>
      <c r="AN6" s="55"/>
      <c r="AO6" s="52"/>
      <c r="AP6" s="56"/>
      <c r="AQ6" s="54"/>
      <c r="AR6" s="55"/>
      <c r="AS6" s="55"/>
      <c r="AT6" s="52"/>
      <c r="AU6" s="56"/>
      <c r="AV6" s="54"/>
      <c r="AW6" s="55"/>
      <c r="AX6" s="55"/>
      <c r="AY6" s="57"/>
      <c r="AZ6" s="54"/>
      <c r="BA6"/>
      <c r="BB6"/>
      <c r="BC6"/>
      <c r="BD6"/>
      <c r="BE6"/>
      <c r="BF6"/>
      <c r="BG6"/>
      <c r="BH6"/>
      <c r="BI6"/>
    </row>
    <row r="7" spans="1:61" s="58" customFormat="1">
      <c r="A7" s="59"/>
      <c r="B7" s="60" t="s">
        <v>39</v>
      </c>
      <c r="C7" s="44"/>
      <c r="D7" s="45"/>
      <c r="E7" s="45"/>
      <c r="F7" s="61"/>
      <c r="G7" s="61"/>
      <c r="H7" s="44"/>
      <c r="I7" s="45"/>
      <c r="J7" s="45"/>
      <c r="K7" s="61"/>
      <c r="L7" s="61"/>
      <c r="M7" s="44"/>
      <c r="N7" s="45"/>
      <c r="O7" s="45"/>
      <c r="P7" s="61"/>
      <c r="Q7" s="62"/>
      <c r="R7" s="44"/>
      <c r="S7" s="45"/>
      <c r="T7" s="45"/>
      <c r="U7" s="61"/>
      <c r="V7" s="62"/>
      <c r="W7" s="44"/>
      <c r="X7" s="45"/>
      <c r="Y7" s="45"/>
      <c r="Z7" s="61"/>
      <c r="AA7" s="62"/>
      <c r="AB7" s="44"/>
      <c r="AC7" s="45"/>
      <c r="AD7" s="45"/>
      <c r="AE7" s="61"/>
      <c r="AF7" s="62"/>
      <c r="AG7" s="44"/>
      <c r="AH7" s="45"/>
      <c r="AI7" s="45"/>
      <c r="AJ7" s="61"/>
      <c r="AK7" s="62"/>
      <c r="AL7" s="44"/>
      <c r="AM7" s="45"/>
      <c r="AN7" s="45"/>
      <c r="AO7" s="61"/>
      <c r="AP7" s="62"/>
      <c r="AQ7" s="44"/>
      <c r="AR7" s="45"/>
      <c r="AS7" s="45"/>
      <c r="AT7" s="63"/>
      <c r="AU7" s="64"/>
      <c r="AV7" s="44"/>
      <c r="AW7" s="45"/>
      <c r="AX7" s="45"/>
      <c r="AY7" s="65"/>
      <c r="AZ7" s="44"/>
      <c r="BA7"/>
      <c r="BB7"/>
      <c r="BC7"/>
      <c r="BD7"/>
      <c r="BE7"/>
      <c r="BF7"/>
      <c r="BG7"/>
      <c r="BH7"/>
      <c r="BI7"/>
    </row>
    <row r="8" spans="1:61" s="58" customFormat="1" ht="4.5" customHeight="1">
      <c r="A8" s="59"/>
      <c r="B8" s="66"/>
      <c r="C8" s="54"/>
      <c r="D8" s="67"/>
      <c r="E8" s="55"/>
      <c r="F8" s="59"/>
      <c r="G8" s="59"/>
      <c r="H8" s="54"/>
      <c r="I8" s="67"/>
      <c r="J8" s="55"/>
      <c r="K8" s="59"/>
      <c r="L8" s="59"/>
      <c r="M8" s="54"/>
      <c r="N8" s="67"/>
      <c r="O8" s="55"/>
      <c r="P8" s="59"/>
      <c r="Q8" s="68"/>
      <c r="R8" s="54"/>
      <c r="S8" s="67"/>
      <c r="T8" s="55"/>
      <c r="U8" s="59"/>
      <c r="V8" s="68"/>
      <c r="W8" s="54"/>
      <c r="X8" s="67"/>
      <c r="Y8" s="55"/>
      <c r="Z8" s="59"/>
      <c r="AA8" s="68"/>
      <c r="AB8" s="54"/>
      <c r="AC8" s="67"/>
      <c r="AD8" s="55"/>
      <c r="AE8" s="59"/>
      <c r="AF8" s="68"/>
      <c r="AG8" s="54"/>
      <c r="AH8" s="67"/>
      <c r="AI8" s="55"/>
      <c r="AJ8" s="59"/>
      <c r="AK8" s="68"/>
      <c r="AL8" s="54"/>
      <c r="AM8" s="67"/>
      <c r="AN8" s="55"/>
      <c r="AO8" s="59"/>
      <c r="AP8" s="68"/>
      <c r="AQ8" s="54"/>
      <c r="AR8" s="67"/>
      <c r="AS8" s="55"/>
      <c r="AT8" s="59"/>
      <c r="AU8" s="68"/>
      <c r="AV8" s="54"/>
      <c r="AW8" s="55"/>
      <c r="AX8" s="55"/>
      <c r="AY8" s="57"/>
      <c r="AZ8" s="54"/>
      <c r="BA8"/>
      <c r="BB8"/>
      <c r="BC8"/>
      <c r="BD8"/>
      <c r="BE8"/>
      <c r="BF8"/>
      <c r="BG8"/>
      <c r="BH8"/>
      <c r="BI8"/>
    </row>
    <row r="9" spans="1:61">
      <c r="A9" s="69" t="s">
        <v>40</v>
      </c>
      <c r="B9" s="70" t="str">
        <f>VLOOKUP($A9,'[1]FB by county 1516'!$B$10:$BA$421,'[1]FB by county 1516'!C$7,FALSE)</f>
        <v>Seattle</v>
      </c>
      <c r="C9" s="54">
        <v>78050158.099999994</v>
      </c>
      <c r="D9" s="55">
        <v>51908.91</v>
      </c>
      <c r="E9" s="55">
        <f t="shared" ref="E9:E20" si="0">C9/D9</f>
        <v>1503.5984785656256</v>
      </c>
      <c r="F9" s="71">
        <f t="shared" ref="F9:F20" si="1">SUM(C9-H9)/ABS(H9)</f>
        <v>0.20110952724113443</v>
      </c>
      <c r="G9" s="72">
        <f t="shared" ref="G9:G20" si="2">SUM(C9-M9)/ABS(M9)</f>
        <v>0.49735861966153411</v>
      </c>
      <c r="H9" s="54">
        <v>64981715.93</v>
      </c>
      <c r="I9" s="55">
        <v>51168.460000000006</v>
      </c>
      <c r="J9" s="55">
        <f t="shared" ref="J9:J20" si="3">H9/I9</f>
        <v>1269.9564522754836</v>
      </c>
      <c r="K9" s="71">
        <f t="shared" ref="K9:K19" si="4">SUM(H9-M9)/ABS(M9)</f>
        <v>0.24664619312517103</v>
      </c>
      <c r="L9" s="72">
        <f t="shared" ref="L9:L20" si="5">SUM(H9-R9)/ABS(R9)</f>
        <v>0.32643387295663823</v>
      </c>
      <c r="M9" s="54">
        <v>52125227.100000001</v>
      </c>
      <c r="N9" s="55">
        <v>49979.53</v>
      </c>
      <c r="O9" s="55">
        <f t="shared" ref="O9:O20" si="6">M9/N9</f>
        <v>1042.9315181635361</v>
      </c>
      <c r="P9" s="71">
        <f t="shared" ref="P9:P20" si="7">SUM(M9-R9)/ABS(R9)</f>
        <v>6.400186377776558E-2</v>
      </c>
      <c r="Q9" s="64">
        <f t="shared" ref="Q9:Q20" si="8">SUM(M9-W9)/ABS(W9)</f>
        <v>-2.7418825026463655E-2</v>
      </c>
      <c r="R9" s="54">
        <f>VLOOKUP($A9,'[1]FB by county 1516'!$B$10:$BA$421,'[1]FB by county 1516'!S$7,FALSE)</f>
        <v>48989789.280000001</v>
      </c>
      <c r="S9" s="55">
        <f>VLOOKUP($A9,'[1]FB by county 1516'!$B$10:$BA$421,'[1]FB by county 1516'!T$7,FALSE)</f>
        <v>48428.87</v>
      </c>
      <c r="T9" s="55">
        <f t="shared" ref="T9:T20" si="9">R9/S9</f>
        <v>1011.5823326044981</v>
      </c>
      <c r="U9" s="71">
        <f t="shared" ref="U9:U19" si="10">SUM(R9-W9)/ABS(W9)</f>
        <v>-8.5921549497702712E-2</v>
      </c>
      <c r="V9" s="64">
        <f t="shared" ref="V9:V19" si="11">SUM(R9-AB9)/ABS(AB9)</f>
        <v>-4.3720074725569054E-2</v>
      </c>
      <c r="W9" s="54">
        <f>VLOOKUP($A9,'[1]FB by county 1516'!$B$10:$BA$421,'[1]FB by county 1516'!X$7,FALSE)</f>
        <v>53594731.670000002</v>
      </c>
      <c r="X9" s="55">
        <f>VLOOKUP($A9,'[1]FB by county 1516'!$B$10:$BA$421,'[1]FB by county 1516'!Y$7,FALSE)</f>
        <v>47165.728555555557</v>
      </c>
      <c r="Y9" s="55">
        <f t="shared" ref="Y9:Y20" si="12">W9/X9</f>
        <v>1136.3066639980309</v>
      </c>
      <c r="Z9" s="71">
        <f t="shared" ref="Z9:Z19" si="13">SUM(W9-AB9)/ABS(AB9)</f>
        <v>4.6168329150461249E-2</v>
      </c>
      <c r="AA9" s="64">
        <f t="shared" ref="AA9:AA19" si="14">SUM(W9-AG9)/ABS(AG9)</f>
        <v>4.405511670042702E-2</v>
      </c>
      <c r="AB9" s="54">
        <f>VLOOKUP($A9,'[1]FB by county 1516'!$B$10:$BA$421,'[1]FB by county 1516'!AC$7,FALSE)</f>
        <v>51229548.990000002</v>
      </c>
      <c r="AC9" s="55">
        <f>VLOOKUP($A9,'[1]FB by county 1516'!$B$10:$BA$421,'[1]FB by county 1516'!AD$7,FALSE)</f>
        <v>45886.813333333339</v>
      </c>
      <c r="AD9" s="55">
        <f t="shared" ref="AD9:AD20" si="15">AB9/AC9</f>
        <v>1116.4329197988907</v>
      </c>
      <c r="AE9" s="71">
        <f t="shared" ref="AE9:AE19" si="16">SUM(AB9-AG9)/ABS(AG9)</f>
        <v>-2.0199545246702886E-3</v>
      </c>
      <c r="AF9" s="64">
        <f t="shared" ref="AF9:AF19" si="17">SUM(AB9-AL9)/ABS(AL9)</f>
        <v>-8.2801492388602627E-2</v>
      </c>
      <c r="AG9" s="54">
        <f>VLOOKUP($A9,'[1]FB by county 1516'!$B$10:$BA$421,'[1]FB by county 1516'!AH$7,FALSE)</f>
        <v>51333239.799999997</v>
      </c>
      <c r="AH9" s="55">
        <f>VLOOKUP($A9,'[1]FB by county 1516'!$B$10:$BA$421,'[1]FB by county 1516'!AI$7,FALSE)</f>
        <v>44884.119999999988</v>
      </c>
      <c r="AI9" s="55">
        <f t="shared" ref="AI9:AI20" si="18">AG9/AH9</f>
        <v>1143.6837750188711</v>
      </c>
      <c r="AJ9" s="71">
        <f t="shared" ref="AJ9:AJ19" si="19">SUM(AG9-AL9)/ABS(AL9)</f>
        <v>-8.0945043170133485E-2</v>
      </c>
      <c r="AK9" s="64">
        <f t="shared" ref="AK9:AK19" si="20">SUM(AG9-AQ9)/ABS(AQ9)</f>
        <v>-0.14167793871871898</v>
      </c>
      <c r="AL9" s="54">
        <f>VLOOKUP($A9,'[1]FB by county 1516'!$B$10:$BA$421,'[1]FB by county 1516'!AM$7,FALSE)</f>
        <v>55854374.560000002</v>
      </c>
      <c r="AM9" s="55">
        <f>VLOOKUP($A9,'[1]FB by county 1516'!$B$10:$BA$421,'[1]FB by county 1516'!AN$7,FALSE)</f>
        <v>43769.920000000013</v>
      </c>
      <c r="AN9" s="55">
        <f t="shared" ref="AN9:AN20" si="21">AL9/AM9</f>
        <v>1276.090396326975</v>
      </c>
      <c r="AO9" s="71">
        <f t="shared" ref="AO9:AO19" si="22">SUM(AL9-AQ9)/ABS(AQ9)</f>
        <v>-6.608189760280922E-2</v>
      </c>
      <c r="AP9" s="64">
        <f t="shared" ref="AP9:AP19" si="23">SUM(AL9-AV9)/ABS(AV9)</f>
        <v>-4.7974943618520442E-2</v>
      </c>
      <c r="AQ9" s="54">
        <f>VLOOKUP($A9,'[1]FB by county 1516'!$B$10:$BA$421,'[1]FB by county 1516'!AR$7,FALSE)</f>
        <v>59806501.68</v>
      </c>
      <c r="AR9" s="55">
        <f>VLOOKUP($A9,'[1]FB by county 1516'!$B$10:$BA$421,'[1]FB by county 1516'!AS$7,FALSE)</f>
        <v>43873.789999999994</v>
      </c>
      <c r="AS9" s="55">
        <f t="shared" ref="AS9:AS20" si="24">AQ9/AR9</f>
        <v>1363.1487427915392</v>
      </c>
      <c r="AT9" s="71">
        <f t="shared" ref="AT9:AT19" si="25">SUM(AQ9-AV9)/ABS(AV9)</f>
        <v>1.9388160415577827E-2</v>
      </c>
      <c r="AU9" s="64">
        <f>SUM(AQ9-AZ9)/ABS(AZ9)</f>
        <v>-2.1025015777441865E-2</v>
      </c>
      <c r="AV9" s="54">
        <f>VLOOKUP($A9,'[1]FB by county 1516'!$B$10:$BA$421,'[1]FB by county 1516'!AW$7,FALSE)</f>
        <v>58669017.359999999</v>
      </c>
      <c r="AW9" s="55">
        <f>VLOOKUP($A9,'[1]FB by county 1516'!$B$10:$BA$421,'[1]FB by county 1516'!AX$7,FALSE)</f>
        <v>43986.39</v>
      </c>
      <c r="AX9" s="55">
        <f t="shared" ref="AX9:AX20" si="26">AV9/AW9</f>
        <v>1333.7993265644213</v>
      </c>
      <c r="AY9" s="73">
        <f>SUM(AV9-AZ9)/ABS(AZ9)</f>
        <v>-3.9644541463522885E-2</v>
      </c>
      <c r="AZ9" s="54">
        <f>VLOOKUP($A9,'[1]FB by county 1516'!$B$10:$BA$421,'[1]FB by county 1516'!BA$7,FALSE)</f>
        <v>61090939.649999999</v>
      </c>
    </row>
    <row r="10" spans="1:61">
      <c r="A10" s="69" t="s">
        <v>41</v>
      </c>
      <c r="B10" s="70" t="str">
        <f>VLOOKUP($A10,'[1]FB by county 1516'!$B$10:$BA$421,'[1]FB by county 1516'!C$7,FALSE)</f>
        <v>Spokane</v>
      </c>
      <c r="C10" s="54">
        <v>32828188.609999999</v>
      </c>
      <c r="D10" s="55">
        <v>30357.620000000003</v>
      </c>
      <c r="E10" s="55">
        <f t="shared" si="0"/>
        <v>1081.3821574286785</v>
      </c>
      <c r="F10" s="71">
        <f t="shared" si="1"/>
        <v>0.35083178336790222</v>
      </c>
      <c r="G10" s="72">
        <f t="shared" si="2"/>
        <v>0.47291782534482169</v>
      </c>
      <c r="H10" s="54">
        <v>24302203.289999999</v>
      </c>
      <c r="I10" s="55">
        <v>30134.407999999996</v>
      </c>
      <c r="J10" s="55">
        <f t="shared" si="3"/>
        <v>806.46028586325644</v>
      </c>
      <c r="K10" s="71">
        <f t="shared" si="4"/>
        <v>9.0378419785573746E-2</v>
      </c>
      <c r="L10" s="72">
        <f t="shared" si="5"/>
        <v>-0.11838648074862061</v>
      </c>
      <c r="M10" s="54">
        <v>22287861.579999998</v>
      </c>
      <c r="N10" s="55">
        <v>29473.169999999991</v>
      </c>
      <c r="O10" s="55">
        <f t="shared" si="6"/>
        <v>756.2084967446666</v>
      </c>
      <c r="P10" s="71">
        <f t="shared" si="7"/>
        <v>-0.19146096139287919</v>
      </c>
      <c r="Q10" s="64">
        <f t="shared" si="8"/>
        <v>-0.19933111070441256</v>
      </c>
      <c r="R10" s="54">
        <f>VLOOKUP($A10,'[1]FB by county 1516'!$B$10:$BA$421,'[1]FB by county 1516'!S$7,FALSE)</f>
        <v>27565597.350000001</v>
      </c>
      <c r="S10" s="55">
        <f>VLOOKUP($A10,'[1]FB by county 1516'!$B$10:$BA$421,'[1]FB by county 1516'!T$7,FALSE)</f>
        <v>28761.54</v>
      </c>
      <c r="T10" s="55">
        <f t="shared" si="9"/>
        <v>958.41868516080854</v>
      </c>
      <c r="U10" s="71">
        <f t="shared" si="10"/>
        <v>-9.7337901273033805E-3</v>
      </c>
      <c r="V10" s="64">
        <f t="shared" si="11"/>
        <v>7.587352444967789E-2</v>
      </c>
      <c r="W10" s="54">
        <f>VLOOKUP($A10,'[1]FB by county 1516'!$B$10:$BA$421,'[1]FB by county 1516'!X$7,FALSE)</f>
        <v>27836552.510000002</v>
      </c>
      <c r="X10" s="55">
        <f>VLOOKUP($A10,'[1]FB by county 1516'!$B$10:$BA$421,'[1]FB by county 1516'!Y$7,FALSE)</f>
        <v>28738.443666666662</v>
      </c>
      <c r="Y10" s="55">
        <f t="shared" si="12"/>
        <v>968.61725822290259</v>
      </c>
      <c r="Z10" s="71">
        <f t="shared" si="13"/>
        <v>8.6448788945334698E-2</v>
      </c>
      <c r="AA10" s="64">
        <f t="shared" si="14"/>
        <v>0.11161494984690852</v>
      </c>
      <c r="AB10" s="54">
        <f>VLOOKUP($A10,'[1]FB by county 1516'!$B$10:$BA$421,'[1]FB by county 1516'!AC$7,FALSE)</f>
        <v>25621596.52</v>
      </c>
      <c r="AC10" s="55">
        <f>VLOOKUP($A10,'[1]FB by county 1516'!$B$10:$BA$421,'[1]FB by county 1516'!AD$7,FALSE)</f>
        <v>28941.087222222235</v>
      </c>
      <c r="AD10" s="55">
        <f t="shared" si="15"/>
        <v>885.30179682837263</v>
      </c>
      <c r="AE10" s="71">
        <f t="shared" si="16"/>
        <v>2.3163688116403309E-2</v>
      </c>
      <c r="AF10" s="64">
        <f t="shared" si="17"/>
        <v>0.19462972721994748</v>
      </c>
      <c r="AG10" s="54">
        <f>VLOOKUP($A10,'[1]FB by county 1516'!$B$10:$BA$421,'[1]FB by county 1516'!AH$7,FALSE)</f>
        <v>25041542.050000001</v>
      </c>
      <c r="AH10" s="55">
        <f>VLOOKUP($A10,'[1]FB by county 1516'!$B$10:$BA$421,'[1]FB by county 1516'!AI$7,FALSE)</f>
        <v>29139.95</v>
      </c>
      <c r="AI10" s="55">
        <f t="shared" si="18"/>
        <v>859.3543245612982</v>
      </c>
      <c r="AJ10" s="71">
        <f t="shared" si="19"/>
        <v>0.16758417161891775</v>
      </c>
      <c r="AK10" s="64">
        <f t="shared" si="20"/>
        <v>0.5179367970500991</v>
      </c>
      <c r="AL10" s="54">
        <f>VLOOKUP($A10,'[1]FB by county 1516'!$B$10:$BA$421,'[1]FB by county 1516'!AM$7,FALSE)</f>
        <v>21447312.030000001</v>
      </c>
      <c r="AM10" s="55">
        <f>VLOOKUP($A10,'[1]FB by county 1516'!$B$10:$BA$421,'[1]FB by county 1516'!AN$7,FALSE)</f>
        <v>28681.467777777776</v>
      </c>
      <c r="AN10" s="55">
        <f t="shared" si="21"/>
        <v>747.77595749884347</v>
      </c>
      <c r="AO10" s="71">
        <f t="shared" si="22"/>
        <v>0.30006626840906786</v>
      </c>
      <c r="AP10" s="64">
        <f t="shared" si="23"/>
        <v>0.43822307281936407</v>
      </c>
      <c r="AQ10" s="54">
        <f>VLOOKUP($A10,'[1]FB by county 1516'!$B$10:$BA$421,'[1]FB by county 1516'!AR$7,FALSE)</f>
        <v>16497091.380000001</v>
      </c>
      <c r="AR10" s="55">
        <f>VLOOKUP($A10,'[1]FB by county 1516'!$B$10:$BA$421,'[1]FB by county 1516'!AS$7,FALSE)</f>
        <v>28727.4</v>
      </c>
      <c r="AS10" s="55">
        <f t="shared" si="24"/>
        <v>574.26329497274378</v>
      </c>
      <c r="AT10" s="71">
        <f t="shared" si="25"/>
        <v>0.10626904779197374</v>
      </c>
      <c r="AU10" s="64">
        <f t="shared" ref="AU10:AU19" si="27">SUM(AQ10-AZ10)/ABS(AZ10)</f>
        <v>-0.14634036579215676</v>
      </c>
      <c r="AV10" s="54">
        <f>VLOOKUP($A10,'[1]FB by county 1516'!$B$10:$BA$421,'[1]FB by county 1516'!AW$7,FALSE)</f>
        <v>14912368.210000001</v>
      </c>
      <c r="AW10" s="55">
        <f>VLOOKUP($A10,'[1]FB by county 1516'!$B$10:$BA$421,'[1]FB by county 1516'!AX$7,FALSE)</f>
        <v>29191.16</v>
      </c>
      <c r="AX10" s="55">
        <f t="shared" si="26"/>
        <v>510.85219669242338</v>
      </c>
      <c r="AY10" s="73">
        <f t="shared" ref="AY10:AY19" si="28">SUM(AV10-AZ10)/ABS(AZ10)</f>
        <v>-0.22834356080767068</v>
      </c>
      <c r="AZ10" s="54">
        <f>VLOOKUP($A10,'[1]FB by county 1516'!$B$10:$BA$421,'[1]FB by county 1516'!BA$7,FALSE)</f>
        <v>19325139.34</v>
      </c>
    </row>
    <row r="11" spans="1:61">
      <c r="A11" s="69" t="s">
        <v>42</v>
      </c>
      <c r="B11" s="70" t="str">
        <f>VLOOKUP($A11,'[1]FB by county 1516'!$B$10:$BA$421,'[1]FB by county 1516'!C$7,FALSE)</f>
        <v>Tacoma</v>
      </c>
      <c r="C11" s="54">
        <v>43251596.530000001</v>
      </c>
      <c r="D11" s="55">
        <v>28909.200000000004</v>
      </c>
      <c r="E11" s="55">
        <f t="shared" si="0"/>
        <v>1496.1187625392606</v>
      </c>
      <c r="F11" s="71">
        <f t="shared" si="1"/>
        <v>6.1220851343564628E-2</v>
      </c>
      <c r="G11" s="72">
        <f t="shared" si="2"/>
        <v>0.32969158394026071</v>
      </c>
      <c r="H11" s="54">
        <v>40756451.850000001</v>
      </c>
      <c r="I11" s="55">
        <v>28876.834000000003</v>
      </c>
      <c r="J11" s="55">
        <f t="shared" si="3"/>
        <v>1411.3892073487002</v>
      </c>
      <c r="K11" s="71">
        <f t="shared" si="4"/>
        <v>0.2529829038477685</v>
      </c>
      <c r="L11" s="72">
        <f t="shared" si="5"/>
        <v>0.21266721616580464</v>
      </c>
      <c r="M11" s="54">
        <v>32527540.260000002</v>
      </c>
      <c r="N11" s="55">
        <v>28189.130000000005</v>
      </c>
      <c r="O11" s="55">
        <f t="shared" si="6"/>
        <v>1153.9036593183257</v>
      </c>
      <c r="P11" s="71">
        <f t="shared" si="7"/>
        <v>-3.2175768366957735E-2</v>
      </c>
      <c r="Q11" s="64">
        <f t="shared" si="8"/>
        <v>-0.1761313964380147</v>
      </c>
      <c r="R11" s="54">
        <f>VLOOKUP($A11,'[1]FB by county 1516'!$B$10:$BA$421,'[1]FB by county 1516'!S$7,FALSE)</f>
        <v>33608933.520000003</v>
      </c>
      <c r="S11" s="55">
        <f>VLOOKUP($A11,'[1]FB by county 1516'!$B$10:$BA$421,'[1]FB by county 1516'!T$7,FALSE)</f>
        <v>28027.040000000005</v>
      </c>
      <c r="T11" s="55">
        <f t="shared" si="9"/>
        <v>1199.1610073700253</v>
      </c>
      <c r="U11" s="71">
        <f t="shared" si="10"/>
        <v>-0.14874150012565382</v>
      </c>
      <c r="V11" s="64">
        <f t="shared" si="11"/>
        <v>-0.19231903898347949</v>
      </c>
      <c r="W11" s="54">
        <f>VLOOKUP($A11,'[1]FB by county 1516'!$B$10:$BA$421,'[1]FB by county 1516'!X$7,FALSE)</f>
        <v>39481466</v>
      </c>
      <c r="X11" s="55">
        <f>VLOOKUP($A11,'[1]FB by county 1516'!$B$10:$BA$421,'[1]FB by county 1516'!Y$7,FALSE)</f>
        <v>28055.413333333334</v>
      </c>
      <c r="Y11" s="55">
        <f t="shared" si="12"/>
        <v>1407.2673081273442</v>
      </c>
      <c r="Z11" s="71">
        <f t="shared" si="13"/>
        <v>-5.1191898658583902E-2</v>
      </c>
      <c r="AA11" s="64">
        <f t="shared" si="14"/>
        <v>-0.13905383020195172</v>
      </c>
      <c r="AB11" s="54">
        <f>VLOOKUP($A11,'[1]FB by county 1516'!$B$10:$BA$421,'[1]FB by county 1516'!AC$7,FALSE)</f>
        <v>41611645.119999997</v>
      </c>
      <c r="AC11" s="55">
        <f>VLOOKUP($A11,'[1]FB by county 1516'!$B$10:$BA$421,'[1]FB by county 1516'!AD$7,FALSE)</f>
        <v>28324.081666666669</v>
      </c>
      <c r="AD11" s="55">
        <f t="shared" si="15"/>
        <v>1469.126011205188</v>
      </c>
      <c r="AE11" s="71">
        <f t="shared" si="16"/>
        <v>-9.2602425526457297E-2</v>
      </c>
      <c r="AF11" s="64">
        <f t="shared" si="17"/>
        <v>5.6772109639245408E-2</v>
      </c>
      <c r="AG11" s="54">
        <f>VLOOKUP($A11,'[1]FB by county 1516'!$B$10:$BA$421,'[1]FB by county 1516'!AH$7,FALSE)</f>
        <v>45858228.289999999</v>
      </c>
      <c r="AH11" s="55">
        <f>VLOOKUP($A11,'[1]FB by county 1516'!$B$10:$BA$421,'[1]FB by county 1516'!AI$7,FALSE)</f>
        <v>28322.439999999995</v>
      </c>
      <c r="AI11" s="55">
        <f t="shared" si="18"/>
        <v>1619.1482192212256</v>
      </c>
      <c r="AJ11" s="71">
        <f t="shared" si="19"/>
        <v>0.16461861852823154</v>
      </c>
      <c r="AK11" s="64">
        <f t="shared" si="20"/>
        <v>0.39581963663471048</v>
      </c>
      <c r="AL11" s="54">
        <f>VLOOKUP($A11,'[1]FB by county 1516'!$B$10:$BA$421,'[1]FB by county 1516'!AM$7,FALSE)</f>
        <v>39376176.509999998</v>
      </c>
      <c r="AM11" s="55">
        <f>VLOOKUP($A11,'[1]FB by county 1516'!$B$10:$BA$421,'[1]FB by county 1516'!AN$7,FALSE)</f>
        <v>27900.562222222223</v>
      </c>
      <c r="AN11" s="55">
        <f t="shared" si="21"/>
        <v>1411.304051738344</v>
      </c>
      <c r="AO11" s="71">
        <f t="shared" si="22"/>
        <v>0.19852079850711607</v>
      </c>
      <c r="AP11" s="64">
        <f t="shared" si="23"/>
        <v>0.134113422219276</v>
      </c>
      <c r="AQ11" s="54">
        <f>VLOOKUP($A11,'[1]FB by county 1516'!$B$10:$BA$421,'[1]FB by county 1516'!AR$7,FALSE)</f>
        <v>32853978.469999999</v>
      </c>
      <c r="AR11" s="55">
        <f>VLOOKUP($A11,'[1]FB by county 1516'!$B$10:$BA$421,'[1]FB by county 1516'!AS$7,FALSE)</f>
        <v>28161.249999999996</v>
      </c>
      <c r="AS11" s="55">
        <f t="shared" si="24"/>
        <v>1166.6377902259312</v>
      </c>
      <c r="AT11" s="71">
        <f t="shared" si="25"/>
        <v>-5.3739055983063652E-2</v>
      </c>
      <c r="AU11" s="64">
        <f t="shared" si="27"/>
        <v>0.1711910399615941</v>
      </c>
      <c r="AV11" s="54">
        <f>VLOOKUP($A11,'[1]FB by county 1516'!$B$10:$BA$421,'[1]FB by county 1516'!AW$7,FALSE)</f>
        <v>34719787.049999997</v>
      </c>
      <c r="AW11" s="55">
        <f>VLOOKUP($A11,'[1]FB by county 1516'!$B$10:$BA$421,'[1]FB by county 1516'!AX$7,FALSE)</f>
        <v>28448.43</v>
      </c>
      <c r="AX11" s="55">
        <f t="shared" si="26"/>
        <v>1220.4465079443751</v>
      </c>
      <c r="AY11" s="73">
        <f t="shared" si="28"/>
        <v>0.23770408930734852</v>
      </c>
      <c r="AZ11" s="54">
        <f>VLOOKUP($A11,'[1]FB by county 1516'!$B$10:$BA$421,'[1]FB by county 1516'!BA$7,FALSE)</f>
        <v>28051767.260000002</v>
      </c>
    </row>
    <row r="12" spans="1:61">
      <c r="A12" s="69" t="s">
        <v>43</v>
      </c>
      <c r="B12" s="70" t="str">
        <f>VLOOKUP($A12,'[1]FB by county 1516'!$B$10:$BA$421,'[1]FB by county 1516'!C$7,FALSE)</f>
        <v>Lake Washington</v>
      </c>
      <c r="C12" s="54">
        <v>45150623.969999999</v>
      </c>
      <c r="D12" s="55">
        <v>27515.849999999995</v>
      </c>
      <c r="E12" s="55">
        <f t="shared" si="0"/>
        <v>1640.8951193584792</v>
      </c>
      <c r="F12" s="71">
        <f t="shared" si="1"/>
        <v>0.38647807994921979</v>
      </c>
      <c r="G12" s="72">
        <f t="shared" si="2"/>
        <v>0.72748141614375283</v>
      </c>
      <c r="H12" s="54">
        <v>32564974.969999999</v>
      </c>
      <c r="I12" s="55">
        <v>26275.39</v>
      </c>
      <c r="J12" s="55">
        <f t="shared" si="3"/>
        <v>1239.3717075179475</v>
      </c>
      <c r="K12" s="71">
        <f t="shared" si="4"/>
        <v>0.24594931656404007</v>
      </c>
      <c r="L12" s="72">
        <f t="shared" si="5"/>
        <v>0.46557208688186769</v>
      </c>
      <c r="M12" s="54">
        <v>26136677.100000001</v>
      </c>
      <c r="N12" s="55">
        <v>25594.790000000005</v>
      </c>
      <c r="O12" s="55">
        <f t="shared" si="6"/>
        <v>1021.1717736304927</v>
      </c>
      <c r="P12" s="71">
        <f t="shared" si="7"/>
        <v>0.17626942556819428</v>
      </c>
      <c r="Q12" s="64">
        <f t="shared" si="8"/>
        <v>0.15286388441815299</v>
      </c>
      <c r="R12" s="54">
        <f>VLOOKUP($A12,'[1]FB by county 1516'!$B$10:$BA$421,'[1]FB by county 1516'!S$7,FALSE)</f>
        <v>22219974.890000001</v>
      </c>
      <c r="S12" s="55">
        <f>VLOOKUP($A12,'[1]FB by county 1516'!$B$10:$BA$421,'[1]FB by county 1516'!T$7,FALSE)</f>
        <v>24872.260000000002</v>
      </c>
      <c r="T12" s="55">
        <f t="shared" si="9"/>
        <v>893.36372689896291</v>
      </c>
      <c r="U12" s="71">
        <f t="shared" si="10"/>
        <v>-1.9898112321278184E-2</v>
      </c>
      <c r="V12" s="64">
        <f t="shared" si="11"/>
        <v>2.2874739368678544E-2</v>
      </c>
      <c r="W12" s="54">
        <f>VLOOKUP($A12,'[1]FB by county 1516'!$B$10:$BA$421,'[1]FB by county 1516'!X$7,FALSE)</f>
        <v>22671086.719999999</v>
      </c>
      <c r="X12" s="55">
        <f>VLOOKUP($A12,'[1]FB by county 1516'!$B$10:$BA$421,'[1]FB by county 1516'!Y$7,FALSE)</f>
        <v>24350.938777777774</v>
      </c>
      <c r="Y12" s="55">
        <f t="shared" si="12"/>
        <v>931.01489543759283</v>
      </c>
      <c r="Z12" s="71">
        <f t="shared" si="13"/>
        <v>4.364122978199763E-2</v>
      </c>
      <c r="AA12" s="64">
        <f t="shared" si="14"/>
        <v>2.250663023173146E-2</v>
      </c>
      <c r="AB12" s="54">
        <f>VLOOKUP($A12,'[1]FB by county 1516'!$B$10:$BA$421,'[1]FB by county 1516'!AC$7,FALSE)</f>
        <v>21723065.43</v>
      </c>
      <c r="AC12" s="55">
        <f>VLOOKUP($A12,'[1]FB by county 1516'!$B$10:$BA$421,'[1]FB by county 1516'!AD$7,FALSE)</f>
        <v>24011.167222222226</v>
      </c>
      <c r="AD12" s="55">
        <f t="shared" si="15"/>
        <v>904.70676535438895</v>
      </c>
      <c r="AE12" s="71">
        <f t="shared" si="16"/>
        <v>-2.0250828490822367E-2</v>
      </c>
      <c r="AF12" s="64">
        <f t="shared" si="17"/>
        <v>0.27659838795592623</v>
      </c>
      <c r="AG12" s="54">
        <f>VLOOKUP($A12,'[1]FB by county 1516'!$B$10:$BA$421,'[1]FB by county 1516'!AH$7,FALSE)</f>
        <v>22172068.18</v>
      </c>
      <c r="AH12" s="55">
        <f>VLOOKUP($A12,'[1]FB by county 1516'!$B$10:$BA$421,'[1]FB by county 1516'!AI$7,FALSE)</f>
        <v>23564.7</v>
      </c>
      <c r="AI12" s="55">
        <f t="shared" si="18"/>
        <v>940.90178020513736</v>
      </c>
      <c r="AJ12" s="71">
        <f t="shared" si="19"/>
        <v>0.30298491193362331</v>
      </c>
      <c r="AK12" s="64">
        <f t="shared" si="20"/>
        <v>0.38500714078863818</v>
      </c>
      <c r="AL12" s="54">
        <f>VLOOKUP($A12,'[1]FB by county 1516'!$B$10:$BA$421,'[1]FB by county 1516'!AM$7,FALSE)</f>
        <v>17016366.02</v>
      </c>
      <c r="AM12" s="55">
        <f>VLOOKUP($A12,'[1]FB by county 1516'!$B$10:$BA$421,'[1]FB by county 1516'!AN$7,FALSE)</f>
        <v>23172.882222222222</v>
      </c>
      <c r="AN12" s="55">
        <f t="shared" si="21"/>
        <v>734.32237978932653</v>
      </c>
      <c r="AO12" s="71">
        <f t="shared" si="22"/>
        <v>6.2949484759032462E-2</v>
      </c>
      <c r="AP12" s="64">
        <f t="shared" si="23"/>
        <v>0.32265743788351192</v>
      </c>
      <c r="AQ12" s="54">
        <f>VLOOKUP($A12,'[1]FB by county 1516'!$B$10:$BA$421,'[1]FB by county 1516'!AR$7,FALSE)</f>
        <v>16008630.949999999</v>
      </c>
      <c r="AR12" s="55">
        <f>VLOOKUP($A12,'[1]FB by county 1516'!$B$10:$BA$421,'[1]FB by county 1516'!AS$7,FALSE)</f>
        <v>23030.960000000003</v>
      </c>
      <c r="AS12" s="55">
        <f t="shared" si="24"/>
        <v>695.0917786318937</v>
      </c>
      <c r="AT12" s="71">
        <f t="shared" si="25"/>
        <v>0.24432765324060016</v>
      </c>
      <c r="AU12" s="64">
        <f t="shared" si="27"/>
        <v>0.27495836518678934</v>
      </c>
      <c r="AV12" s="54">
        <f>VLOOKUP($A12,'[1]FB by county 1516'!$B$10:$BA$421,'[1]FB by county 1516'!AW$7,FALSE)</f>
        <v>12865285.85</v>
      </c>
      <c r="AW12" s="55">
        <f>VLOOKUP($A12,'[1]FB by county 1516'!$B$10:$BA$421,'[1]FB by county 1516'!AX$7,FALSE)</f>
        <v>23047.69</v>
      </c>
      <c r="AX12" s="55">
        <f t="shared" si="26"/>
        <v>558.20283290863426</v>
      </c>
      <c r="AY12" s="73">
        <f t="shared" si="28"/>
        <v>2.4616275196020675E-2</v>
      </c>
      <c r="AZ12" s="54">
        <f>VLOOKUP($A12,'[1]FB by county 1516'!$B$10:$BA$421,'[1]FB by county 1516'!BA$7,FALSE)</f>
        <v>12556199</v>
      </c>
    </row>
    <row r="13" spans="1:61">
      <c r="A13" s="69" t="s">
        <v>44</v>
      </c>
      <c r="B13" s="70" t="str">
        <f>VLOOKUP($A13,'[1]FB by county 1516'!$B$10:$BA$421,'[1]FB by county 1516'!C$7,FALSE)</f>
        <v>Kent</v>
      </c>
      <c r="C13" s="54">
        <v>3847172.71</v>
      </c>
      <c r="D13" s="55">
        <v>27484.86</v>
      </c>
      <c r="E13" s="55">
        <f t="shared" si="0"/>
        <v>139.97425164254065</v>
      </c>
      <c r="F13" s="71">
        <f t="shared" si="1"/>
        <v>-0.72709651932238017</v>
      </c>
      <c r="G13" s="72">
        <f t="shared" si="2"/>
        <v>-0.83791735722379679</v>
      </c>
      <c r="H13" s="54">
        <v>14097191.800000001</v>
      </c>
      <c r="I13" s="55">
        <v>27164.339999999997</v>
      </c>
      <c r="J13" s="55">
        <f t="shared" si="3"/>
        <v>518.95948143779685</v>
      </c>
      <c r="K13" s="71">
        <f t="shared" si="4"/>
        <v>-0.40608070525977985</v>
      </c>
      <c r="L13" s="72">
        <f t="shared" si="5"/>
        <v>-0.53018456356158172</v>
      </c>
      <c r="M13" s="54">
        <v>23735871.059999999</v>
      </c>
      <c r="N13" s="55">
        <v>26761.180000000008</v>
      </c>
      <c r="O13" s="55">
        <f t="shared" si="6"/>
        <v>886.95158658923083</v>
      </c>
      <c r="P13" s="71">
        <f t="shared" si="7"/>
        <v>-0.20895744489339207</v>
      </c>
      <c r="Q13" s="64">
        <f t="shared" si="8"/>
        <v>-0.12535315085539445</v>
      </c>
      <c r="R13" s="54">
        <f>VLOOKUP($A13,'[1]FB by county 1516'!$B$10:$BA$421,'[1]FB by county 1516'!S$7,FALSE)</f>
        <v>30005808.039999999</v>
      </c>
      <c r="S13" s="55">
        <f>VLOOKUP($A13,'[1]FB by county 1516'!$B$10:$BA$421,'[1]FB by county 1516'!T$7,FALSE)</f>
        <v>26649.711999999989</v>
      </c>
      <c r="T13" s="55">
        <f t="shared" si="9"/>
        <v>1125.9336701274674</v>
      </c>
      <c r="U13" s="71">
        <f t="shared" si="10"/>
        <v>0.10568874392191246</v>
      </c>
      <c r="V13" s="64">
        <f t="shared" si="11"/>
        <v>0.33407275090174465</v>
      </c>
      <c r="W13" s="54">
        <f>VLOOKUP($A13,'[1]FB by county 1516'!$B$10:$BA$421,'[1]FB by county 1516'!X$7,FALSE)</f>
        <v>27137662.57</v>
      </c>
      <c r="X13" s="55">
        <f>VLOOKUP($A13,'[1]FB by county 1516'!$B$10:$BA$421,'[1]FB by county 1516'!Y$7,FALSE)</f>
        <v>26265.102111111115</v>
      </c>
      <c r="Y13" s="55">
        <f t="shared" si="12"/>
        <v>1033.2212856130402</v>
      </c>
      <c r="Z13" s="71">
        <f t="shared" si="13"/>
        <v>0.20655361487152973</v>
      </c>
      <c r="AA13" s="64">
        <f t="shared" si="14"/>
        <v>0.38437299687975029</v>
      </c>
      <c r="AB13" s="54">
        <f>VLOOKUP($A13,'[1]FB by county 1516'!$B$10:$BA$421,'[1]FB by county 1516'!AC$7,FALSE)</f>
        <v>22491882.859999999</v>
      </c>
      <c r="AC13" s="55">
        <f>VLOOKUP($A13,'[1]FB by county 1516'!$B$10:$BA$421,'[1]FB by county 1516'!AD$7,FALSE)</f>
        <v>26394.739444444444</v>
      </c>
      <c r="AD13" s="55">
        <f t="shared" si="15"/>
        <v>852.13505923560399</v>
      </c>
      <c r="AE13" s="71">
        <f t="shared" si="16"/>
        <v>0.14737793647665975</v>
      </c>
      <c r="AF13" s="64">
        <f t="shared" si="17"/>
        <v>-6.9079536972545897E-3</v>
      </c>
      <c r="AG13" s="54">
        <f>VLOOKUP($A13,'[1]FB by county 1516'!$B$10:$BA$421,'[1]FB by county 1516'!AH$7,FALSE)</f>
        <v>19602854.600000001</v>
      </c>
      <c r="AH13" s="55">
        <f>VLOOKUP($A13,'[1]FB by county 1516'!$B$10:$BA$421,'[1]FB by county 1516'!AI$7,FALSE)</f>
        <v>26515.87</v>
      </c>
      <c r="AI13" s="55">
        <f t="shared" si="18"/>
        <v>739.28762661756912</v>
      </c>
      <c r="AJ13" s="71">
        <f t="shared" si="19"/>
        <v>-0.13446823864130741</v>
      </c>
      <c r="AK13" s="64">
        <f t="shared" si="20"/>
        <v>7.1715712120285324E-2</v>
      </c>
      <c r="AL13" s="54">
        <f>VLOOKUP($A13,'[1]FB by county 1516'!$B$10:$BA$421,'[1]FB by county 1516'!AM$7,FALSE)</f>
        <v>22648336.52</v>
      </c>
      <c r="AM13" s="55">
        <f>VLOOKUP($A13,'[1]FB by county 1516'!$B$10:$BA$421,'[1]FB by county 1516'!AN$7,FALSE)</f>
        <v>26335.456666666669</v>
      </c>
      <c r="AN13" s="55">
        <f t="shared" si="21"/>
        <v>859.99406832638931</v>
      </c>
      <c r="AO13" s="71">
        <f t="shared" si="22"/>
        <v>0.23821650454274462</v>
      </c>
      <c r="AP13" s="64">
        <f t="shared" si="23"/>
        <v>-1.5720474045792035E-2</v>
      </c>
      <c r="AQ13" s="54">
        <f>VLOOKUP($A13,'[1]FB by county 1516'!$B$10:$BA$421,'[1]FB by county 1516'!AR$7,FALSE)</f>
        <v>18291095.649999999</v>
      </c>
      <c r="AR13" s="55">
        <f>VLOOKUP($A13,'[1]FB by county 1516'!$B$10:$BA$421,'[1]FB by county 1516'!AS$7,FALSE)</f>
        <v>26341.98</v>
      </c>
      <c r="AS13" s="55">
        <f t="shared" si="24"/>
        <v>694.37056933457541</v>
      </c>
      <c r="AT13" s="71">
        <f t="shared" si="25"/>
        <v>-0.20508285720380692</v>
      </c>
      <c r="AU13" s="64">
        <f t="shared" si="27"/>
        <v>-0.26907209040455937</v>
      </c>
      <c r="AV13" s="54">
        <f>VLOOKUP($A13,'[1]FB by county 1516'!$B$10:$BA$421,'[1]FB by county 1516'!AW$7,FALSE)</f>
        <v>23010065.66</v>
      </c>
      <c r="AW13" s="55">
        <f>VLOOKUP($A13,'[1]FB by county 1516'!$B$10:$BA$421,'[1]FB by county 1516'!AX$7,FALSE)</f>
        <v>26364.28</v>
      </c>
      <c r="AX13" s="55">
        <f t="shared" si="26"/>
        <v>872.77428626914912</v>
      </c>
      <c r="AY13" s="73">
        <f t="shared" si="28"/>
        <v>-8.0497991244300626E-2</v>
      </c>
      <c r="AZ13" s="54">
        <f>VLOOKUP($A13,'[1]FB by county 1516'!$B$10:$BA$421,'[1]FB by county 1516'!BA$7,FALSE)</f>
        <v>25024486.559999999</v>
      </c>
    </row>
    <row r="14" spans="1:61">
      <c r="A14" s="69" t="s">
        <v>45</v>
      </c>
      <c r="B14" s="70" t="str">
        <f>VLOOKUP($A14,'[1]FB by county 1516'!$B$10:$BA$421,'[1]FB by county 1516'!C$7,FALSE)</f>
        <v>Evergreen</v>
      </c>
      <c r="C14" s="54">
        <v>28012474.719999999</v>
      </c>
      <c r="D14" s="55">
        <v>26508.34</v>
      </c>
      <c r="E14" s="55">
        <f t="shared" si="0"/>
        <v>1056.7419431016804</v>
      </c>
      <c r="F14" s="71">
        <f t="shared" si="1"/>
        <v>1.4051394796290813E-2</v>
      </c>
      <c r="G14" s="72">
        <f t="shared" si="2"/>
        <v>4.998001003054256E-2</v>
      </c>
      <c r="H14" s="54">
        <v>27624314.57</v>
      </c>
      <c r="I14" s="55">
        <v>26677.230000000003</v>
      </c>
      <c r="J14" s="55">
        <f t="shared" si="3"/>
        <v>1035.5016083004118</v>
      </c>
      <c r="K14" s="71">
        <f t="shared" si="4"/>
        <v>3.5430763587154593E-2</v>
      </c>
      <c r="L14" s="72">
        <f t="shared" si="5"/>
        <v>0.43342527702532413</v>
      </c>
      <c r="M14" s="54">
        <v>26679055.27</v>
      </c>
      <c r="N14" s="55">
        <v>26663.46</v>
      </c>
      <c r="O14" s="55">
        <f t="shared" si="6"/>
        <v>1000.5848929583783</v>
      </c>
      <c r="P14" s="71">
        <f t="shared" si="7"/>
        <v>0.38437578584139626</v>
      </c>
      <c r="Q14" s="64">
        <f t="shared" si="8"/>
        <v>0.5065560494771677</v>
      </c>
      <c r="R14" s="54">
        <f>VLOOKUP($A14,'[1]FB by county 1516'!$B$10:$BA$421,'[1]FB by county 1516'!S$7,FALSE)</f>
        <v>19271541.399999999</v>
      </c>
      <c r="S14" s="55">
        <f>VLOOKUP($A14,'[1]FB by county 1516'!$B$10:$BA$421,'[1]FB by county 1516'!T$7,FALSE)</f>
        <v>26121.040000000001</v>
      </c>
      <c r="T14" s="55">
        <f t="shared" si="9"/>
        <v>737.77848814595427</v>
      </c>
      <c r="U14" s="71">
        <f t="shared" si="10"/>
        <v>8.8256573746349321E-2</v>
      </c>
      <c r="V14" s="64">
        <f t="shared" si="11"/>
        <v>0.48209546923046354</v>
      </c>
      <c r="W14" s="54">
        <f>VLOOKUP($A14,'[1]FB by county 1516'!$B$10:$BA$421,'[1]FB by county 1516'!X$7,FALSE)</f>
        <v>17708637.710000001</v>
      </c>
      <c r="X14" s="55">
        <f>VLOOKUP($A14,'[1]FB by county 1516'!$B$10:$BA$421,'[1]FB by county 1516'!Y$7,FALSE)</f>
        <v>25907.087</v>
      </c>
      <c r="Y14" s="55">
        <f t="shared" si="12"/>
        <v>683.54414797773291</v>
      </c>
      <c r="Z14" s="71">
        <f t="shared" si="13"/>
        <v>0.36189893540299456</v>
      </c>
      <c r="AA14" s="64">
        <f t="shared" si="14"/>
        <v>0.40812348098474172</v>
      </c>
      <c r="AB14" s="54">
        <f>VLOOKUP($A14,'[1]FB by county 1516'!$B$10:$BA$421,'[1]FB by county 1516'!AC$7,FALSE)</f>
        <v>13002901.5</v>
      </c>
      <c r="AC14" s="55">
        <f>VLOOKUP($A14,'[1]FB by county 1516'!$B$10:$BA$421,'[1]FB by county 1516'!AD$7,FALSE)</f>
        <v>25960.267222222225</v>
      </c>
      <c r="AD14" s="55">
        <f t="shared" si="15"/>
        <v>500.87702829458544</v>
      </c>
      <c r="AE14" s="71">
        <f t="shared" si="16"/>
        <v>3.3941245110136645E-2</v>
      </c>
      <c r="AF14" s="64">
        <f t="shared" si="17"/>
        <v>0.1327386657983903</v>
      </c>
      <c r="AG14" s="54">
        <f>VLOOKUP($A14,'[1]FB by county 1516'!$B$10:$BA$421,'[1]FB by county 1516'!AH$7,FALSE)</f>
        <v>12576054.550000001</v>
      </c>
      <c r="AH14" s="55">
        <f>VLOOKUP($A14,'[1]FB by county 1516'!$B$10:$BA$421,'[1]FB by county 1516'!AI$7,FALSE)</f>
        <v>25954.749999999993</v>
      </c>
      <c r="AI14" s="55">
        <f t="shared" si="18"/>
        <v>484.53768770648935</v>
      </c>
      <c r="AJ14" s="71">
        <f t="shared" si="19"/>
        <v>9.5554192421958783E-2</v>
      </c>
      <c r="AK14" s="64">
        <f t="shared" si="20"/>
        <v>0.23128194720254594</v>
      </c>
      <c r="AL14" s="54">
        <f>VLOOKUP($A14,'[1]FB by county 1516'!$B$10:$BA$421,'[1]FB by county 1516'!AM$7,FALSE)</f>
        <v>11479171.58</v>
      </c>
      <c r="AM14" s="55">
        <f>VLOOKUP($A14,'[1]FB by county 1516'!$B$10:$BA$421,'[1]FB by county 1516'!AN$7,FALSE)</f>
        <v>25598.655555555561</v>
      </c>
      <c r="AN14" s="55">
        <f t="shared" si="21"/>
        <v>448.42869013520232</v>
      </c>
      <c r="AO14" s="71">
        <f t="shared" si="22"/>
        <v>0.12388958548963397</v>
      </c>
      <c r="AP14" s="64">
        <f t="shared" si="23"/>
        <v>0.13645903030005155</v>
      </c>
      <c r="AQ14" s="54">
        <f>VLOOKUP($A14,'[1]FB by county 1516'!$B$10:$BA$421,'[1]FB by county 1516'!AR$7,FALSE)</f>
        <v>10213789.439999999</v>
      </c>
      <c r="AR14" s="55">
        <f>VLOOKUP($A14,'[1]FB by county 1516'!$B$10:$BA$421,'[1]FB by county 1516'!AS$7,FALSE)</f>
        <v>24839.25</v>
      </c>
      <c r="AS14" s="55">
        <f t="shared" si="24"/>
        <v>411.19556508348683</v>
      </c>
      <c r="AT14" s="71">
        <f t="shared" si="25"/>
        <v>1.1183878712553049E-2</v>
      </c>
      <c r="AU14" s="64">
        <f t="shared" si="27"/>
        <v>0.10869775274077595</v>
      </c>
      <c r="AV14" s="54">
        <f>VLOOKUP($A14,'[1]FB by county 1516'!$B$10:$BA$421,'[1]FB by county 1516'!AW$7,FALSE)</f>
        <v>10100823.060000001</v>
      </c>
      <c r="AW14" s="55">
        <f>VLOOKUP($A14,'[1]FB by county 1516'!$B$10:$BA$421,'[1]FB by county 1516'!AX$7,FALSE)</f>
        <v>24533.37</v>
      </c>
      <c r="AX14" s="55">
        <f t="shared" si="26"/>
        <v>411.71771591102248</v>
      </c>
      <c r="AY14" s="73">
        <f t="shared" si="28"/>
        <v>9.6435352739581148E-2</v>
      </c>
      <c r="AZ14" s="54">
        <f>VLOOKUP($A14,'[1]FB by county 1516'!$B$10:$BA$421,'[1]FB by county 1516'!BA$7,FALSE)</f>
        <v>9212420.0800000001</v>
      </c>
    </row>
    <row r="15" spans="1:61">
      <c r="A15" s="69" t="s">
        <v>46</v>
      </c>
      <c r="B15" s="70" t="str">
        <f>VLOOKUP($A15,'[1]FB by county 1516'!$B$10:$BA$421,'[1]FB by county 1516'!C$7,FALSE)</f>
        <v>Vancouver</v>
      </c>
      <c r="C15" s="54">
        <v>30943130.670000002</v>
      </c>
      <c r="D15" s="55">
        <v>23206.37</v>
      </c>
      <c r="E15" s="55">
        <f t="shared" si="0"/>
        <v>1333.3895249450907</v>
      </c>
      <c r="F15" s="71">
        <f t="shared" si="1"/>
        <v>0.2701857050167305</v>
      </c>
      <c r="G15" s="72">
        <f t="shared" si="2"/>
        <v>0.49313251383054191</v>
      </c>
      <c r="H15" s="54">
        <v>24361107.629999999</v>
      </c>
      <c r="I15" s="55">
        <v>22976.849999999995</v>
      </c>
      <c r="J15" s="55">
        <f t="shared" si="3"/>
        <v>1060.2457530079191</v>
      </c>
      <c r="K15" s="71">
        <f t="shared" si="4"/>
        <v>0.17552300260761852</v>
      </c>
      <c r="L15" s="72">
        <f t="shared" si="5"/>
        <v>0.36041196317775065</v>
      </c>
      <c r="M15" s="54">
        <v>20723633.289999999</v>
      </c>
      <c r="N15" s="55">
        <v>22508.389999999996</v>
      </c>
      <c r="O15" s="55">
        <f t="shared" si="6"/>
        <v>920.70704701669035</v>
      </c>
      <c r="P15" s="71">
        <f t="shared" si="7"/>
        <v>0.15728229916386147</v>
      </c>
      <c r="Q15" s="64">
        <f t="shared" si="8"/>
        <v>0.21325148084913412</v>
      </c>
      <c r="R15" s="54">
        <f>VLOOKUP($A15,'[1]FB by county 1516'!$B$10:$BA$421,'[1]FB by county 1516'!S$7,FALSE)</f>
        <v>17907154.809999999</v>
      </c>
      <c r="S15" s="55">
        <f>VLOOKUP($A15,'[1]FB by county 1516'!$B$10:$BA$421,'[1]FB by county 1516'!T$7,FALSE)</f>
        <v>22081.109999999997</v>
      </c>
      <c r="T15" s="55">
        <f t="shared" si="9"/>
        <v>810.97167714847672</v>
      </c>
      <c r="U15" s="71">
        <f t="shared" si="10"/>
        <v>4.8362600659934488E-2</v>
      </c>
      <c r="V15" s="64">
        <f t="shared" si="11"/>
        <v>0.24533149707301599</v>
      </c>
      <c r="W15" s="54">
        <f>VLOOKUP($A15,'[1]FB by county 1516'!$B$10:$BA$421,'[1]FB by county 1516'!X$7,FALSE)</f>
        <v>17081069.850000001</v>
      </c>
      <c r="X15" s="55">
        <f>VLOOKUP($A15,'[1]FB by county 1516'!$B$10:$BA$421,'[1]FB by county 1516'!Y$7,FALSE)</f>
        <v>21917.439999999999</v>
      </c>
      <c r="Y15" s="55">
        <f t="shared" si="12"/>
        <v>779.3369047662502</v>
      </c>
      <c r="Z15" s="71">
        <f t="shared" si="13"/>
        <v>0.18788241424206797</v>
      </c>
      <c r="AA15" s="64">
        <f t="shared" si="14"/>
        <v>0.18922951171700284</v>
      </c>
      <c r="AB15" s="54">
        <f>VLOOKUP($A15,'[1]FB by county 1516'!$B$10:$BA$421,'[1]FB by county 1516'!AC$7,FALSE)</f>
        <v>14379428.17</v>
      </c>
      <c r="AC15" s="55">
        <f>VLOOKUP($A15,'[1]FB by county 1516'!$B$10:$BA$421,'[1]FB by county 1516'!AD$7,FALSE)</f>
        <v>21844.775555555549</v>
      </c>
      <c r="AD15" s="55">
        <f t="shared" si="15"/>
        <v>658.25479110235278</v>
      </c>
      <c r="AE15" s="71">
        <f t="shared" si="16"/>
        <v>1.1340326776319678E-3</v>
      </c>
      <c r="AF15" s="64">
        <f t="shared" si="17"/>
        <v>0.22074545209750721</v>
      </c>
      <c r="AG15" s="54">
        <f>VLOOKUP($A15,'[1]FB by county 1516'!$B$10:$BA$421,'[1]FB by county 1516'!AH$7,FALSE)</f>
        <v>14363139.9</v>
      </c>
      <c r="AH15" s="55">
        <f>VLOOKUP($A15,'[1]FB by county 1516'!$B$10:$BA$421,'[1]FB by county 1516'!AI$7,FALSE)</f>
        <v>21909.859999999997</v>
      </c>
      <c r="AI15" s="55">
        <f t="shared" si="18"/>
        <v>655.55598712177994</v>
      </c>
      <c r="AJ15" s="71">
        <f t="shared" si="19"/>
        <v>0.21936265500085217</v>
      </c>
      <c r="AK15" s="64">
        <f t="shared" si="20"/>
        <v>0.51156681005553084</v>
      </c>
      <c r="AL15" s="54">
        <f>VLOOKUP($A15,'[1]FB by county 1516'!$B$10:$BA$421,'[1]FB by county 1516'!AM$7,FALSE)</f>
        <v>11779219.119999999</v>
      </c>
      <c r="AM15" s="55">
        <f>VLOOKUP($A15,'[1]FB by county 1516'!$B$10:$BA$421,'[1]FB by county 1516'!AN$7,FALSE)</f>
        <v>21480.70555555556</v>
      </c>
      <c r="AN15" s="55">
        <f t="shared" si="21"/>
        <v>548.36276627578172</v>
      </c>
      <c r="AO15" s="71">
        <f t="shared" si="22"/>
        <v>0.23963679210306341</v>
      </c>
      <c r="AP15" s="64">
        <f t="shared" si="23"/>
        <v>0.52927857317003535</v>
      </c>
      <c r="AQ15" s="54">
        <f>VLOOKUP($A15,'[1]FB by county 1516'!$B$10:$BA$421,'[1]FB by county 1516'!AR$7,FALSE)</f>
        <v>9502153.5299999993</v>
      </c>
      <c r="AR15" s="55">
        <f>VLOOKUP($A15,'[1]FB by county 1516'!$B$10:$BA$421,'[1]FB by county 1516'!AS$7,FALSE)</f>
        <v>21582.530000000002</v>
      </c>
      <c r="AS15" s="55">
        <f t="shared" si="24"/>
        <v>440.27060451207518</v>
      </c>
      <c r="AT15" s="71">
        <f t="shared" si="25"/>
        <v>0.23365051998464009</v>
      </c>
      <c r="AU15" s="64">
        <f t="shared" si="27"/>
        <v>0.29221766381137632</v>
      </c>
      <c r="AV15" s="54">
        <f>VLOOKUP($A15,'[1]FB by county 1516'!$B$10:$BA$421,'[1]FB by county 1516'!AW$7,FALSE)</f>
        <v>7702467.9000000004</v>
      </c>
      <c r="AW15" s="55">
        <f>VLOOKUP($A15,'[1]FB by county 1516'!$B$10:$BA$421,'[1]FB by county 1516'!AX$7,FALSE)</f>
        <v>21613.61</v>
      </c>
      <c r="AX15" s="55">
        <f t="shared" si="26"/>
        <v>356.37118926454212</v>
      </c>
      <c r="AY15" s="73">
        <f t="shared" si="28"/>
        <v>4.747466391654051E-2</v>
      </c>
      <c r="AZ15" s="54">
        <f>VLOOKUP($A15,'[1]FB by county 1516'!$B$10:$BA$421,'[1]FB by county 1516'!BA$7,FALSE)</f>
        <v>7353369.1699999999</v>
      </c>
    </row>
    <row r="16" spans="1:61">
      <c r="A16" s="69" t="s">
        <v>47</v>
      </c>
      <c r="B16" s="70" t="str">
        <f>VLOOKUP($A16,'[1]FB by county 1516'!$B$10:$BA$421,'[1]FB by county 1516'!C$7,FALSE)</f>
        <v>Puyallup</v>
      </c>
      <c r="C16" s="54">
        <v>42585460.68</v>
      </c>
      <c r="D16" s="55">
        <v>22906.960000000003</v>
      </c>
      <c r="E16" s="55">
        <f t="shared" si="0"/>
        <v>1859.0620789489305</v>
      </c>
      <c r="F16" s="71">
        <f t="shared" si="1"/>
        <v>0.19850233020231378</v>
      </c>
      <c r="G16" s="72">
        <f t="shared" si="2"/>
        <v>0.60475999170182437</v>
      </c>
      <c r="H16" s="54">
        <v>35532230.189999998</v>
      </c>
      <c r="I16" s="55">
        <v>21883.050000000003</v>
      </c>
      <c r="J16" s="55">
        <f t="shared" si="3"/>
        <v>1623.732989231391</v>
      </c>
      <c r="K16" s="71">
        <f t="shared" si="4"/>
        <v>0.33897110690717813</v>
      </c>
      <c r="L16" s="72">
        <f t="shared" si="5"/>
        <v>0.28847093205073854</v>
      </c>
      <c r="M16" s="54">
        <v>26536965.59</v>
      </c>
      <c r="N16" s="55">
        <v>21355.510000000002</v>
      </c>
      <c r="O16" s="55">
        <f t="shared" si="6"/>
        <v>1242.6285108620677</v>
      </c>
      <c r="P16" s="71">
        <f t="shared" si="7"/>
        <v>-3.7715656892020201E-2</v>
      </c>
      <c r="Q16" s="64">
        <f t="shared" si="8"/>
        <v>5.8280078314614008E-2</v>
      </c>
      <c r="R16" s="54">
        <f>VLOOKUP($A16,'[1]FB by county 1516'!$B$10:$BA$421,'[1]FB by county 1516'!S$7,FALSE)</f>
        <v>27577052.23</v>
      </c>
      <c r="S16" s="55">
        <f>VLOOKUP($A16,'[1]FB by county 1516'!$B$10:$BA$421,'[1]FB by county 1516'!T$7,FALSE)</f>
        <v>20914.810000000005</v>
      </c>
      <c r="T16" s="55">
        <f t="shared" si="9"/>
        <v>1318.5418480971136</v>
      </c>
      <c r="U16" s="71">
        <f t="shared" si="10"/>
        <v>9.9758180515114481E-2</v>
      </c>
      <c r="V16" s="64">
        <f t="shared" si="11"/>
        <v>0.1058082267209295</v>
      </c>
      <c r="W16" s="54">
        <f>VLOOKUP($A16,'[1]FB by county 1516'!$B$10:$BA$421,'[1]FB by county 1516'!X$7,FALSE)</f>
        <v>25075559.989999998</v>
      </c>
      <c r="X16" s="55">
        <f>VLOOKUP($A16,'[1]FB by county 1516'!$B$10:$BA$421,'[1]FB by county 1516'!Y$7,FALSE)</f>
        <v>20951.553111111109</v>
      </c>
      <c r="Y16" s="55">
        <f t="shared" si="12"/>
        <v>1196.8353781229628</v>
      </c>
      <c r="Z16" s="71">
        <f t="shared" si="13"/>
        <v>5.5012513778085652E-3</v>
      </c>
      <c r="AA16" s="64">
        <f t="shared" si="14"/>
        <v>0.23293347323089572</v>
      </c>
      <c r="AB16" s="54">
        <f>VLOOKUP($A16,'[1]FB by county 1516'!$B$10:$BA$421,'[1]FB by county 1516'!AC$7,FALSE)</f>
        <v>24938367.760000002</v>
      </c>
      <c r="AC16" s="55">
        <f>VLOOKUP($A16,'[1]FB by county 1516'!$B$10:$BA$421,'[1]FB by county 1516'!AD$7,FALSE)</f>
        <v>21139.483888888899</v>
      </c>
      <c r="AD16" s="55">
        <f t="shared" si="15"/>
        <v>1179.7056111245852</v>
      </c>
      <c r="AE16" s="71">
        <f t="shared" si="16"/>
        <v>0.22618790532726193</v>
      </c>
      <c r="AF16" s="64">
        <f t="shared" si="17"/>
        <v>0.49206491279082798</v>
      </c>
      <c r="AG16" s="54">
        <f>VLOOKUP($A16,'[1]FB by county 1516'!$B$10:$BA$421,'[1]FB by county 1516'!AH$7,FALSE)</f>
        <v>20338128.969999999</v>
      </c>
      <c r="AH16" s="55">
        <f>VLOOKUP($A16,'[1]FB by county 1516'!$B$10:$BA$421,'[1]FB by county 1516'!AI$7,FALSE)</f>
        <v>21041.879999999997</v>
      </c>
      <c r="AI16" s="55">
        <f t="shared" si="18"/>
        <v>966.55474558356957</v>
      </c>
      <c r="AJ16" s="71">
        <f t="shared" si="19"/>
        <v>0.21683218885820368</v>
      </c>
      <c r="AK16" s="64">
        <f t="shared" si="20"/>
        <v>0.20553842285117083</v>
      </c>
      <c r="AL16" s="54">
        <f>VLOOKUP($A16,'[1]FB by county 1516'!$B$10:$BA$421,'[1]FB by county 1516'!AM$7,FALSE)</f>
        <v>16713996.52</v>
      </c>
      <c r="AM16" s="55">
        <f>VLOOKUP($A16,'[1]FB by county 1516'!$B$10:$BA$421,'[1]FB by county 1516'!AN$7,FALSE)</f>
        <v>21118.88111111111</v>
      </c>
      <c r="AN16" s="55">
        <f t="shared" si="21"/>
        <v>791.42433882098032</v>
      </c>
      <c r="AO16" s="71">
        <f t="shared" si="22"/>
        <v>-9.2812847247492631E-3</v>
      </c>
      <c r="AP16" s="64">
        <f t="shared" si="23"/>
        <v>1.0604239723535809E-2</v>
      </c>
      <c r="AQ16" s="54">
        <f>VLOOKUP($A16,'[1]FB by county 1516'!$B$10:$BA$421,'[1]FB by county 1516'!AR$7,FALSE)</f>
        <v>16870577.149999999</v>
      </c>
      <c r="AR16" s="55">
        <f>VLOOKUP($A16,'[1]FB by county 1516'!$B$10:$BA$421,'[1]FB by county 1516'!AS$7,FALSE)</f>
        <v>21096.43</v>
      </c>
      <c r="AS16" s="55">
        <f t="shared" si="24"/>
        <v>799.68872221508559</v>
      </c>
      <c r="AT16" s="71">
        <f t="shared" si="25"/>
        <v>2.0071816693964736E-2</v>
      </c>
      <c r="AU16" s="64">
        <f t="shared" si="27"/>
        <v>0.20304053164534311</v>
      </c>
      <c r="AV16" s="54">
        <f>VLOOKUP($A16,'[1]FB by county 1516'!$B$10:$BA$421,'[1]FB by county 1516'!AW$7,FALSE)</f>
        <v>16538617.060000001</v>
      </c>
      <c r="AW16" s="55">
        <f>VLOOKUP($A16,'[1]FB by county 1516'!$B$10:$BA$421,'[1]FB by county 1516'!AX$7,FALSE)</f>
        <v>20918.18</v>
      </c>
      <c r="AX16" s="55">
        <f t="shared" si="26"/>
        <v>790.63365264090851</v>
      </c>
      <c r="AY16" s="73">
        <f t="shared" si="28"/>
        <v>0.17936846402087339</v>
      </c>
      <c r="AZ16" s="54">
        <f>VLOOKUP($A16,'[1]FB by county 1516'!$B$10:$BA$421,'[1]FB by county 1516'!BA$7,FALSE)</f>
        <v>14023282.43</v>
      </c>
    </row>
    <row r="17" spans="1:61">
      <c r="A17" s="69" t="s">
        <v>48</v>
      </c>
      <c r="B17" s="70" t="str">
        <f>VLOOKUP($A17,'[1]FB by county 1516'!$B$10:$BA$421,'[1]FB by county 1516'!C$7,FALSE)</f>
        <v>Federal Way</v>
      </c>
      <c r="C17" s="54">
        <v>26161772.940000001</v>
      </c>
      <c r="D17" s="55">
        <v>22720.42</v>
      </c>
      <c r="E17" s="55">
        <f t="shared" si="0"/>
        <v>1151.465199146847</v>
      </c>
      <c r="F17" s="71">
        <f t="shared" si="1"/>
        <v>0.19049233661527867</v>
      </c>
      <c r="G17" s="72">
        <f t="shared" si="2"/>
        <v>0.44642682746382722</v>
      </c>
      <c r="H17" s="54">
        <v>21975591.219999999</v>
      </c>
      <c r="I17" s="55">
        <v>21950.459999999995</v>
      </c>
      <c r="J17" s="55">
        <f t="shared" si="3"/>
        <v>1001.1449063026471</v>
      </c>
      <c r="K17" s="71">
        <f t="shared" si="4"/>
        <v>0.2149820565634239</v>
      </c>
      <c r="L17" s="72">
        <f t="shared" si="5"/>
        <v>0.57274724625234641</v>
      </c>
      <c r="M17" s="54">
        <v>18087173.469999999</v>
      </c>
      <c r="N17" s="55">
        <v>21862.12</v>
      </c>
      <c r="O17" s="55">
        <f t="shared" si="6"/>
        <v>827.32934729111355</v>
      </c>
      <c r="P17" s="71">
        <f t="shared" si="7"/>
        <v>0.294461294927154</v>
      </c>
      <c r="Q17" s="64">
        <f t="shared" si="8"/>
        <v>0.21380549832497717</v>
      </c>
      <c r="R17" s="54">
        <f>VLOOKUP($A17,'[1]FB by county 1516'!$B$10:$BA$421,'[1]FB by county 1516'!S$7,FALSE)</f>
        <v>13972741.82</v>
      </c>
      <c r="S17" s="55">
        <f>VLOOKUP($A17,'[1]FB by county 1516'!$B$10:$BA$421,'[1]FB by county 1516'!T$7,FALSE)</f>
        <v>21247.609999999997</v>
      </c>
      <c r="T17" s="55">
        <f t="shared" si="9"/>
        <v>657.61475384760934</v>
      </c>
      <c r="U17" s="71">
        <f t="shared" si="10"/>
        <v>-6.2308387989859326E-2</v>
      </c>
      <c r="V17" s="64">
        <f t="shared" si="11"/>
        <v>-0.13229306483598818</v>
      </c>
      <c r="W17" s="54">
        <f>VLOOKUP($A17,'[1]FB by county 1516'!$B$10:$BA$421,'[1]FB by county 1516'!X$7,FALSE)</f>
        <v>14901212.34</v>
      </c>
      <c r="X17" s="55">
        <f>VLOOKUP($A17,'[1]FB by county 1516'!$B$10:$BA$421,'[1]FB by county 1516'!Y$7,FALSE)</f>
        <v>21375.029888888897</v>
      </c>
      <c r="Y17" s="55">
        <f t="shared" si="12"/>
        <v>697.13176624589903</v>
      </c>
      <c r="Z17" s="71">
        <f t="shared" si="13"/>
        <v>-7.4635067595519883E-2</v>
      </c>
      <c r="AA17" s="64">
        <f t="shared" si="14"/>
        <v>-0.1275975839901449</v>
      </c>
      <c r="AB17" s="54">
        <f>VLOOKUP($A17,'[1]FB by county 1516'!$B$10:$BA$421,'[1]FB by county 1516'!AC$7,FALSE)</f>
        <v>16103065.74</v>
      </c>
      <c r="AC17" s="55">
        <f>VLOOKUP($A17,'[1]FB by county 1516'!$B$10:$BA$421,'[1]FB by county 1516'!AD$7,FALSE)</f>
        <v>21462.165555555606</v>
      </c>
      <c r="AD17" s="55">
        <f t="shared" si="15"/>
        <v>750.30013622421382</v>
      </c>
      <c r="AE17" s="71">
        <f t="shared" si="16"/>
        <v>-5.7234194359415069E-2</v>
      </c>
      <c r="AF17" s="64">
        <f t="shared" si="17"/>
        <v>0.2527533409388264</v>
      </c>
      <c r="AG17" s="54">
        <f>VLOOKUP($A17,'[1]FB by county 1516'!$B$10:$BA$421,'[1]FB by county 1516'!AH$7,FALSE)</f>
        <v>17080663.77</v>
      </c>
      <c r="AH17" s="55">
        <f>VLOOKUP($A17,'[1]FB by county 1516'!$B$10:$BA$421,'[1]FB by county 1516'!AI$7,FALSE)</f>
        <v>21565.369999999995</v>
      </c>
      <c r="AI17" s="55">
        <f t="shared" si="18"/>
        <v>792.04130371980648</v>
      </c>
      <c r="AJ17" s="71">
        <f t="shared" si="19"/>
        <v>0.3288065110588233</v>
      </c>
      <c r="AK17" s="64">
        <f t="shared" si="20"/>
        <v>0.49175013100602982</v>
      </c>
      <c r="AL17" s="54">
        <f>VLOOKUP($A17,'[1]FB by county 1516'!$B$10:$BA$421,'[1]FB by county 1516'!AM$7,FALSE)</f>
        <v>12854139.130000001</v>
      </c>
      <c r="AM17" s="55">
        <f>VLOOKUP($A17,'[1]FB by county 1516'!$B$10:$BA$421,'[1]FB by county 1516'!AN$7,FALSE)</f>
        <v>21258.402222222223</v>
      </c>
      <c r="AN17" s="55">
        <f t="shared" si="21"/>
        <v>604.66158254184677</v>
      </c>
      <c r="AO17" s="71">
        <f t="shared" si="22"/>
        <v>0.12262403787995388</v>
      </c>
      <c r="AP17" s="64">
        <f t="shared" si="23"/>
        <v>0.28780233947230932</v>
      </c>
      <c r="AQ17" s="54">
        <f>VLOOKUP($A17,'[1]FB by county 1516'!$B$10:$BA$421,'[1]FB by county 1516'!AR$7,FALSE)</f>
        <v>11450083.640000001</v>
      </c>
      <c r="AR17" s="55">
        <f>VLOOKUP($A17,'[1]FB by county 1516'!$B$10:$BA$421,'[1]FB by county 1516'!AS$7,FALSE)</f>
        <v>21422.46</v>
      </c>
      <c r="AS17" s="55">
        <f t="shared" si="24"/>
        <v>534.48967298806963</v>
      </c>
      <c r="AT17" s="71">
        <f t="shared" si="25"/>
        <v>0.14713590304398821</v>
      </c>
      <c r="AU17" s="64">
        <f t="shared" si="27"/>
        <v>0.67676276815097713</v>
      </c>
      <c r="AV17" s="54">
        <f>VLOOKUP($A17,'[1]FB by county 1516'!$B$10:$BA$421,'[1]FB by county 1516'!AW$7,FALSE)</f>
        <v>9981453.4700000007</v>
      </c>
      <c r="AW17" s="55">
        <f>VLOOKUP($A17,'[1]FB by county 1516'!$B$10:$BA$421,'[1]FB by county 1516'!AX$7,FALSE)</f>
        <v>21525.54</v>
      </c>
      <c r="AX17" s="55">
        <f t="shared" si="26"/>
        <v>463.70281395960336</v>
      </c>
      <c r="AY17" s="73">
        <f t="shared" si="28"/>
        <v>0.46169496020619255</v>
      </c>
      <c r="AZ17" s="54">
        <f>VLOOKUP($A17,'[1]FB by county 1516'!$B$10:$BA$421,'[1]FB by county 1516'!BA$7,FALSE)</f>
        <v>6828684.3300000001</v>
      </c>
    </row>
    <row r="18" spans="1:61">
      <c r="A18" s="69" t="s">
        <v>49</v>
      </c>
      <c r="B18" s="70" t="str">
        <f>VLOOKUP($A18,'[1]FB by county 1516'!$B$10:$BA$421,'[1]FB by county 1516'!C$7,FALSE)</f>
        <v>Northshore</v>
      </c>
      <c r="C18" s="54">
        <v>24154909.600000001</v>
      </c>
      <c r="D18" s="55">
        <v>20672.560000000001</v>
      </c>
      <c r="E18" s="55">
        <f t="shared" si="0"/>
        <v>1168.4527508929712</v>
      </c>
      <c r="F18" s="71">
        <f t="shared" si="1"/>
        <v>0.51012242349792292</v>
      </c>
      <c r="G18" s="72">
        <f t="shared" si="2"/>
        <v>0.97210188670375053</v>
      </c>
      <c r="H18" s="54">
        <v>15995332.050000001</v>
      </c>
      <c r="I18" s="55">
        <v>20244.829999999994</v>
      </c>
      <c r="J18" s="55">
        <f t="shared" si="3"/>
        <v>790.09465873509464</v>
      </c>
      <c r="K18" s="71">
        <f t="shared" si="4"/>
        <v>0.3059218617095536</v>
      </c>
      <c r="L18" s="72">
        <f t="shared" si="5"/>
        <v>0.41574813921074122</v>
      </c>
      <c r="M18" s="54">
        <v>12248307.130000001</v>
      </c>
      <c r="N18" s="55">
        <v>19750.38</v>
      </c>
      <c r="O18" s="55">
        <f t="shared" si="6"/>
        <v>620.15551751409339</v>
      </c>
      <c r="P18" s="71">
        <f t="shared" si="7"/>
        <v>8.4098659132190667E-2</v>
      </c>
      <c r="Q18" s="64">
        <f t="shared" si="8"/>
        <v>9.4104503011472135E-2</v>
      </c>
      <c r="R18" s="54">
        <f>VLOOKUP($A18,'[1]FB by county 1516'!$B$10:$BA$421,'[1]FB by county 1516'!S$7,FALSE)</f>
        <v>11298148.029999999</v>
      </c>
      <c r="S18" s="55">
        <f>VLOOKUP($A18,'[1]FB by county 1516'!$B$10:$BA$421,'[1]FB by county 1516'!T$7,FALSE)</f>
        <v>19532.869999999995</v>
      </c>
      <c r="T18" s="55">
        <f t="shared" si="9"/>
        <v>578.41720289952275</v>
      </c>
      <c r="U18" s="71">
        <f t="shared" si="10"/>
        <v>9.2296432570916007E-3</v>
      </c>
      <c r="V18" s="64">
        <f t="shared" si="11"/>
        <v>-6.2050295724162235E-2</v>
      </c>
      <c r="W18" s="54">
        <f>VLOOKUP($A18,'[1]FB by county 1516'!$B$10:$BA$421,'[1]FB by county 1516'!X$7,FALSE)</f>
        <v>11194823.800000001</v>
      </c>
      <c r="X18" s="55">
        <f>VLOOKUP($A18,'[1]FB by county 1516'!$B$10:$BA$421,'[1]FB by county 1516'!Y$7,FALSE)</f>
        <v>19073.531444444448</v>
      </c>
      <c r="Y18" s="55">
        <f t="shared" si="12"/>
        <v>586.92978972494996</v>
      </c>
      <c r="Z18" s="71">
        <f t="shared" si="13"/>
        <v>-7.0628067117818452E-2</v>
      </c>
      <c r="AA18" s="64">
        <f t="shared" si="14"/>
        <v>-9.2352120809929786E-2</v>
      </c>
      <c r="AB18" s="54">
        <f>VLOOKUP($A18,'[1]FB by county 1516'!$B$10:$BA$421,'[1]FB by county 1516'!AC$7,FALSE)</f>
        <v>12045579.82</v>
      </c>
      <c r="AC18" s="55">
        <f>VLOOKUP($A18,'[1]FB by county 1516'!$B$10:$BA$421,'[1]FB by county 1516'!AD$7,FALSE)</f>
        <v>18846.829444444436</v>
      </c>
      <c r="AD18" s="55">
        <f t="shared" si="15"/>
        <v>639.13030334928453</v>
      </c>
      <c r="AE18" s="71">
        <f t="shared" si="16"/>
        <v>-2.3374983602894472E-2</v>
      </c>
      <c r="AF18" s="64">
        <f t="shared" si="17"/>
        <v>0.12499786942477828</v>
      </c>
      <c r="AG18" s="54">
        <f>VLOOKUP($A18,'[1]FB by county 1516'!$B$10:$BA$421,'[1]FB by county 1516'!AH$7,FALSE)</f>
        <v>12333884.16</v>
      </c>
      <c r="AH18" s="55">
        <f>VLOOKUP($A18,'[1]FB by county 1516'!$B$10:$BA$421,'[1]FB by county 1516'!AI$7,FALSE)</f>
        <v>18882.869999999995</v>
      </c>
      <c r="AI18" s="55">
        <f t="shared" si="18"/>
        <v>653.17847128111373</v>
      </c>
      <c r="AJ18" s="71">
        <f t="shared" si="19"/>
        <v>0.15192407580858328</v>
      </c>
      <c r="AK18" s="64">
        <f t="shared" si="20"/>
        <v>0.31241523282421813</v>
      </c>
      <c r="AL18" s="54">
        <f>VLOOKUP($A18,'[1]FB by county 1516'!$B$10:$BA$421,'[1]FB by county 1516'!AM$7,FALSE)</f>
        <v>10707202.34</v>
      </c>
      <c r="AM18" s="55">
        <f>VLOOKUP($A18,'[1]FB by county 1516'!$B$10:$BA$421,'[1]FB by county 1516'!AN$7,FALSE)</f>
        <v>18939.23</v>
      </c>
      <c r="AN18" s="55">
        <f t="shared" si="21"/>
        <v>565.34517717985364</v>
      </c>
      <c r="AO18" s="71">
        <f t="shared" si="22"/>
        <v>0.1393244228383537</v>
      </c>
      <c r="AP18" s="64">
        <f t="shared" si="23"/>
        <v>0.56714823434880646</v>
      </c>
      <c r="AQ18" s="54">
        <f>VLOOKUP($A18,'[1]FB by county 1516'!$B$10:$BA$421,'[1]FB by county 1516'!AR$7,FALSE)</f>
        <v>9397852.0299999993</v>
      </c>
      <c r="AR18" s="55">
        <f>VLOOKUP($A18,'[1]FB by county 1516'!$B$10:$BA$421,'[1]FB by county 1516'!AS$7,FALSE)</f>
        <v>19211.86</v>
      </c>
      <c r="AS18" s="55">
        <f t="shared" si="24"/>
        <v>489.16929594531706</v>
      </c>
      <c r="AT18" s="71">
        <f t="shared" si="25"/>
        <v>0.37550657471612187</v>
      </c>
      <c r="AU18" s="64">
        <f t="shared" si="27"/>
        <v>0.53826437137400485</v>
      </c>
      <c r="AV18" s="54">
        <f>VLOOKUP($A18,'[1]FB by county 1516'!$B$10:$BA$421,'[1]FB by county 1516'!AW$7,FALSE)</f>
        <v>6832284.3399999999</v>
      </c>
      <c r="AW18" s="55">
        <f>VLOOKUP($A18,'[1]FB by county 1516'!$B$10:$BA$421,'[1]FB by county 1516'!AX$7,FALSE)</f>
        <v>19414.29</v>
      </c>
      <c r="AX18" s="55">
        <f t="shared" si="26"/>
        <v>351.92038132736246</v>
      </c>
      <c r="AY18" s="73">
        <f t="shared" si="28"/>
        <v>0.11832571334053639</v>
      </c>
      <c r="AZ18" s="54">
        <f>VLOOKUP($A18,'[1]FB by county 1516'!$B$10:$BA$421,'[1]FB by county 1516'!BA$7,FALSE)</f>
        <v>6109386.79</v>
      </c>
    </row>
    <row r="19" spans="1:61">
      <c r="A19" s="69" t="s">
        <v>50</v>
      </c>
      <c r="B19" s="70" t="str">
        <f>VLOOKUP($A19,'[1]FB by county 1516'!$B$10:$BA$421,'[1]FB by county 1516'!C$7,FALSE)</f>
        <v>Edmonds</v>
      </c>
      <c r="C19" s="54">
        <v>15382766.140000001</v>
      </c>
      <c r="D19" s="55">
        <v>20662.66</v>
      </c>
      <c r="E19" s="55">
        <f t="shared" si="0"/>
        <v>744.47172532481295</v>
      </c>
      <c r="F19" s="71">
        <f t="shared" si="1"/>
        <v>6.6277287399720969E-2</v>
      </c>
      <c r="G19" s="72">
        <f t="shared" si="2"/>
        <v>-5.4522154556962181E-2</v>
      </c>
      <c r="H19" s="54">
        <v>14426609.59</v>
      </c>
      <c r="I19" s="55">
        <v>20099.189999999995</v>
      </c>
      <c r="J19" s="55">
        <f t="shared" si="3"/>
        <v>717.7706957345049</v>
      </c>
      <c r="K19" s="71">
        <f t="shared" si="4"/>
        <v>-0.11329083286700305</v>
      </c>
      <c r="L19" s="72">
        <f t="shared" si="5"/>
        <v>-0.37100322724188378</v>
      </c>
      <c r="M19" s="54">
        <v>16269832.460000001</v>
      </c>
      <c r="N19" s="55">
        <v>19792.239999999994</v>
      </c>
      <c r="O19" s="55">
        <f t="shared" si="6"/>
        <v>822.03087977914606</v>
      </c>
      <c r="P19" s="71">
        <f t="shared" si="7"/>
        <v>-0.29063914519813083</v>
      </c>
      <c r="Q19" s="64">
        <f t="shared" si="8"/>
        <v>-0.1428300197598206</v>
      </c>
      <c r="R19" s="54">
        <f>VLOOKUP($A19,'[1]FB by county 1516'!$B$10:$BA$421,'[1]FB by county 1516'!S$7,FALSE)</f>
        <v>22935903.989999998</v>
      </c>
      <c r="S19" s="55">
        <f>VLOOKUP($A19,'[1]FB by county 1516'!$B$10:$BA$421,'[1]FB by county 1516'!T$7,FALSE)</f>
        <v>19879.63</v>
      </c>
      <c r="T19" s="55">
        <f t="shared" si="9"/>
        <v>1153.7389775363022</v>
      </c>
      <c r="U19" s="71">
        <f t="shared" si="10"/>
        <v>0.20836944192472337</v>
      </c>
      <c r="V19" s="64">
        <f t="shared" si="11"/>
        <v>0.44614436229817717</v>
      </c>
      <c r="W19" s="54">
        <f>VLOOKUP($A19,'[1]FB by county 1516'!$B$10:$BA$421,'[1]FB by county 1516'!X$7,FALSE)</f>
        <v>18980870.579999998</v>
      </c>
      <c r="X19" s="55">
        <f>VLOOKUP($A19,'[1]FB by county 1516'!$B$10:$BA$421,'[1]FB by county 1516'!Y$7,FALSE)</f>
        <v>19775.309777777777</v>
      </c>
      <c r="Y19" s="55">
        <f t="shared" si="12"/>
        <v>959.8267128704847</v>
      </c>
      <c r="Z19" s="71">
        <f t="shared" si="13"/>
        <v>0.19677336427402492</v>
      </c>
      <c r="AA19" s="64">
        <f t="shared" si="14"/>
        <v>0.85620726150454551</v>
      </c>
      <c r="AB19" s="54">
        <f>VLOOKUP($A19,'[1]FB by county 1516'!$B$10:$BA$421,'[1]FB by county 1516'!AC$7,FALSE)</f>
        <v>15860037.619999999</v>
      </c>
      <c r="AC19" s="55">
        <f>VLOOKUP($A19,'[1]FB by county 1516'!$B$10:$BA$421,'[1]FB by county 1516'!AD$7,FALSE)</f>
        <v>19947.194444444449</v>
      </c>
      <c r="AD19" s="55">
        <f t="shared" si="15"/>
        <v>795.10116894745693</v>
      </c>
      <c r="AE19" s="71">
        <f t="shared" si="16"/>
        <v>0.5510098377152135</v>
      </c>
      <c r="AF19" s="64">
        <f t="shared" si="17"/>
        <v>1.1306184355479296</v>
      </c>
      <c r="AG19" s="54">
        <f>VLOOKUP($A19,'[1]FB by county 1516'!$B$10:$BA$421,'[1]FB by county 1516'!AH$7,FALSE)</f>
        <v>10225620.26</v>
      </c>
      <c r="AH19" s="55">
        <f>VLOOKUP($A19,'[1]FB by county 1516'!$B$10:$BA$421,'[1]FB by county 1516'!AI$7,FALSE)</f>
        <v>19898.929999999997</v>
      </c>
      <c r="AI19" s="55">
        <f t="shared" si="18"/>
        <v>513.87789494208994</v>
      </c>
      <c r="AJ19" s="71">
        <f t="shared" si="19"/>
        <v>0.37369756383140368</v>
      </c>
      <c r="AK19" s="64">
        <f t="shared" si="20"/>
        <v>0.65754198173135781</v>
      </c>
      <c r="AL19" s="54">
        <f>VLOOKUP($A19,'[1]FB by county 1516'!$B$10:$BA$421,'[1]FB by county 1516'!AM$7,FALSE)</f>
        <v>7443865.7599999998</v>
      </c>
      <c r="AM19" s="55">
        <f>VLOOKUP($A19,'[1]FB by county 1516'!$B$10:$BA$421,'[1]FB by county 1516'!AN$7,FALSE)</f>
        <v>19851.495555555557</v>
      </c>
      <c r="AN19" s="55">
        <f t="shared" si="21"/>
        <v>374.97757985880264</v>
      </c>
      <c r="AO19" s="71">
        <f t="shared" si="22"/>
        <v>0.20662802743005435</v>
      </c>
      <c r="AP19" s="64">
        <f t="shared" si="23"/>
        <v>-0.23148494631035232</v>
      </c>
      <c r="AQ19" s="54">
        <f>VLOOKUP($A19,'[1]FB by county 1516'!$B$10:$BA$421,'[1]FB by county 1516'!AR$7,FALSE)</f>
        <v>6169147.0700000003</v>
      </c>
      <c r="AR19" s="55">
        <f>VLOOKUP($A19,'[1]FB by county 1516'!$B$10:$BA$421,'[1]FB by county 1516'!AS$7,FALSE)</f>
        <v>19992.840000000004</v>
      </c>
      <c r="AS19" s="55">
        <f t="shared" si="24"/>
        <v>308.56782077983917</v>
      </c>
      <c r="AT19" s="71">
        <f t="shared" si="25"/>
        <v>-0.36308867669311878</v>
      </c>
      <c r="AU19" s="64">
        <f t="shared" si="27"/>
        <v>-0.52501012058883234</v>
      </c>
      <c r="AV19" s="54">
        <f>VLOOKUP($A19,'[1]FB by county 1516'!$B$10:$BA$421,'[1]FB by county 1516'!AW$7,FALSE)</f>
        <v>9686037.6699999999</v>
      </c>
      <c r="AW19" s="55">
        <f>VLOOKUP($A19,'[1]FB by county 1516'!$B$10:$BA$421,'[1]FB by county 1516'!AX$7,FALSE)</f>
        <v>20294.63</v>
      </c>
      <c r="AX19" s="55">
        <f t="shared" si="26"/>
        <v>477.27096626053293</v>
      </c>
      <c r="AY19" s="73">
        <f t="shared" si="28"/>
        <v>-0.25422918068877753</v>
      </c>
      <c r="AZ19" s="54">
        <f>VLOOKUP($A19,'[1]FB by county 1516'!$B$10:$BA$421,'[1]FB by county 1516'!BA$7,FALSE)</f>
        <v>12987954.77</v>
      </c>
    </row>
    <row r="20" spans="1:61" s="78" customFormat="1">
      <c r="A20" s="74">
        <f>COUNTA(A9:A19)</f>
        <v>11</v>
      </c>
      <c r="B20" s="75" t="s">
        <v>51</v>
      </c>
      <c r="C20" s="44">
        <f>SUM(C9:C19)</f>
        <v>370368254.67000002</v>
      </c>
      <c r="D20" s="45">
        <f>SUM(D9:D19)</f>
        <v>302853.74999999994</v>
      </c>
      <c r="E20" s="45">
        <f t="shared" si="0"/>
        <v>1222.9277486905812</v>
      </c>
      <c r="F20" s="46">
        <f t="shared" si="1"/>
        <v>0.16976475939321065</v>
      </c>
      <c r="G20" s="47">
        <f t="shared" si="2"/>
        <v>0.33534299341159307</v>
      </c>
      <c r="H20" s="44">
        <f>SUM(H9:H19)</f>
        <v>316617723.08999997</v>
      </c>
      <c r="I20" s="45">
        <f>SUM(I9:I19)</f>
        <v>297451.04200000002</v>
      </c>
      <c r="J20" s="45">
        <f t="shared" si="3"/>
        <v>1064.4364227508738</v>
      </c>
      <c r="K20" s="46">
        <f t="shared" ref="K20" si="29">SUM(H20-M20)/ABS(M20)</f>
        <v>0.14154831788937841</v>
      </c>
      <c r="L20" s="47">
        <f t="shared" si="5"/>
        <v>0.14986265222202388</v>
      </c>
      <c r="M20" s="44">
        <f>SUM(M9:M19)</f>
        <v>277358144.31</v>
      </c>
      <c r="N20" s="45">
        <f>SUM(N9:N19)</f>
        <v>291929.89999999997</v>
      </c>
      <c r="O20" s="45">
        <f t="shared" si="6"/>
        <v>950.08474400875014</v>
      </c>
      <c r="P20" s="46">
        <f t="shared" si="7"/>
        <v>7.283383631117725E-3</v>
      </c>
      <c r="Q20" s="48">
        <f t="shared" si="8"/>
        <v>6.146876543472974E-3</v>
      </c>
      <c r="R20" s="44">
        <f>SUM(R9:R19)</f>
        <v>275352645.36000001</v>
      </c>
      <c r="S20" s="45">
        <f>SUM(S9:S19)</f>
        <v>286516.49199999997</v>
      </c>
      <c r="T20" s="45">
        <f t="shared" si="9"/>
        <v>961.03593701684736</v>
      </c>
      <c r="U20" s="46">
        <f t="shared" ref="U20" si="30">SUM(R20-W20)/ABS(W20)</f>
        <v>-1.128289323653687E-3</v>
      </c>
      <c r="V20" s="48">
        <f t="shared" ref="V20" si="31">SUM(R20-AB20)/ABS(AB20)</f>
        <v>6.3108403582345388E-2</v>
      </c>
      <c r="W20" s="44">
        <f>SUM(W9:W19)</f>
        <v>275663673.74000001</v>
      </c>
      <c r="X20" s="45">
        <f>SUM(X9:X19)</f>
        <v>283575.57766666665</v>
      </c>
      <c r="Y20" s="45">
        <f t="shared" si="12"/>
        <v>972.09948758010887</v>
      </c>
      <c r="Z20" s="46">
        <f t="shared" ref="Z20" si="32">SUM(W20-AB20)/ABS(AB20)</f>
        <v>6.4309252348836415E-2</v>
      </c>
      <c r="AA20" s="48">
        <f t="shared" ref="AA20" si="33">SUM(W20-AG20)/ABS(AG20)</f>
        <v>9.8588053627233649E-2</v>
      </c>
      <c r="AB20" s="44">
        <f>SUM(AB9:AB19)</f>
        <v>259007119.53</v>
      </c>
      <c r="AC20" s="45">
        <f>SUM(AC9:AC19)</f>
        <v>282758.6050000001</v>
      </c>
      <c r="AD20" s="45">
        <f t="shared" si="15"/>
        <v>916.00083940858281</v>
      </c>
      <c r="AE20" s="46">
        <f t="shared" ref="AE20" si="34">SUM(AB20-AG20)/ABS(AG20)</f>
        <v>3.2207557345524281E-2</v>
      </c>
      <c r="AF20" s="48">
        <f t="shared" ref="AF20" si="35">SUM(AB20-AL20)/ABS(AL20)</f>
        <v>0.13939352949362072</v>
      </c>
      <c r="AG20" s="44">
        <f>SUM(AG9:AG19)</f>
        <v>250925424.53</v>
      </c>
      <c r="AH20" s="45">
        <f>SUM(AH9:AH19)</f>
        <v>281680.74</v>
      </c>
      <c r="AI20" s="45">
        <f t="shared" si="18"/>
        <v>890.8149862500361</v>
      </c>
      <c r="AJ20" s="46">
        <f t="shared" ref="AJ20" si="36">SUM(AG20-AL20)/ABS(AL20)</f>
        <v>0.10384149136026591</v>
      </c>
      <c r="AK20" s="48">
        <f t="shared" ref="AK20" si="37">SUM(AG20-AQ20)/ABS(AQ20)</f>
        <v>0.21184358481140031</v>
      </c>
      <c r="AL20" s="44">
        <f>SUM(AL9:AL19)</f>
        <v>227320160.09</v>
      </c>
      <c r="AM20" s="45">
        <f>SUM(AM9:AM19)</f>
        <v>278107.65888888889</v>
      </c>
      <c r="AN20" s="45">
        <f t="shared" si="21"/>
        <v>817.38187649416807</v>
      </c>
      <c r="AO20" s="46">
        <f t="shared" ref="AO20" si="38">SUM(AL20-AQ20)/ABS(AQ20)</f>
        <v>9.7842031031143084E-2</v>
      </c>
      <c r="AP20" s="48">
        <f t="shared" ref="AP20" si="39">SUM(AL20-AV20)/ABS(AV20)</f>
        <v>0.10878035037867827</v>
      </c>
      <c r="AQ20" s="44">
        <f>SUM(AQ9:AQ19)</f>
        <v>207060900.98999998</v>
      </c>
      <c r="AR20" s="45">
        <f>SUM(AR9:AR19)</f>
        <v>278280.75</v>
      </c>
      <c r="AS20" s="76">
        <f t="shared" si="24"/>
        <v>744.07195247964501</v>
      </c>
      <c r="AT20" s="50">
        <f t="shared" ref="AT20" si="40">SUM(AQ20-AV20)/ABS(AV20)</f>
        <v>9.9634729208367169E-3</v>
      </c>
      <c r="AU20" s="48">
        <f t="shared" ref="AU20" si="41">SUM(AQ20-AZ20)/ABS(AZ20)</f>
        <v>2.2201772469051098E-2</v>
      </c>
      <c r="AV20" s="44">
        <f>SUM(AV9:AV19)</f>
        <v>205018207.63</v>
      </c>
      <c r="AW20" s="45">
        <f>SUM(AW9:AW19)</f>
        <v>279337.57</v>
      </c>
      <c r="AX20" s="76">
        <f t="shared" si="26"/>
        <v>733.94426546346767</v>
      </c>
      <c r="AY20" s="77">
        <f t="shared" ref="AY20" si="42">SUM(AV20-AZ20)/ABS(AZ20)</f>
        <v>1.2117566502500282E-2</v>
      </c>
      <c r="AZ20" s="44">
        <f>SUM(AZ9:AZ19)</f>
        <v>202563629.38000003</v>
      </c>
      <c r="BA20"/>
      <c r="BB20"/>
      <c r="BC20"/>
      <c r="BD20"/>
      <c r="BE20"/>
      <c r="BF20"/>
      <c r="BG20"/>
      <c r="BH20"/>
      <c r="BI20"/>
    </row>
    <row r="21" spans="1:61" s="58" customFormat="1" ht="4.5" customHeight="1">
      <c r="A21" s="52"/>
      <c r="B21" s="53"/>
      <c r="C21" s="54"/>
      <c r="D21" s="55"/>
      <c r="E21" s="55"/>
      <c r="F21" s="52"/>
      <c r="G21" s="52"/>
      <c r="H21" s="54"/>
      <c r="I21" s="55"/>
      <c r="J21" s="55"/>
      <c r="K21" s="52"/>
      <c r="L21" s="52"/>
      <c r="M21" s="54"/>
      <c r="N21" s="55"/>
      <c r="O21" s="55"/>
      <c r="P21" s="52"/>
      <c r="Q21" s="56"/>
      <c r="R21" s="54"/>
      <c r="S21" s="55"/>
      <c r="T21" s="55"/>
      <c r="U21" s="52"/>
      <c r="V21" s="56"/>
      <c r="W21" s="54"/>
      <c r="X21" s="55"/>
      <c r="Y21" s="55"/>
      <c r="Z21" s="52"/>
      <c r="AA21" s="56"/>
      <c r="AB21" s="54"/>
      <c r="AC21" s="55"/>
      <c r="AD21" s="55"/>
      <c r="AE21" s="52"/>
      <c r="AF21" s="56"/>
      <c r="AG21" s="54"/>
      <c r="AH21" s="55"/>
      <c r="AI21" s="55"/>
      <c r="AJ21" s="52"/>
      <c r="AK21" s="56"/>
      <c r="AL21" s="54"/>
      <c r="AM21" s="55"/>
      <c r="AN21" s="55"/>
      <c r="AO21" s="52"/>
      <c r="AP21" s="56"/>
      <c r="AQ21" s="54"/>
      <c r="AR21" s="55"/>
      <c r="AS21" s="55"/>
      <c r="AT21" s="52"/>
      <c r="AU21" s="56"/>
      <c r="AV21" s="54"/>
      <c r="AW21" s="55"/>
      <c r="AX21" s="55"/>
      <c r="AY21" s="57"/>
      <c r="AZ21" s="54"/>
      <c r="BA21"/>
      <c r="BB21"/>
      <c r="BC21"/>
      <c r="BD21"/>
      <c r="BE21"/>
      <c r="BF21"/>
      <c r="BG21"/>
      <c r="BH21"/>
      <c r="BI21"/>
    </row>
    <row r="22" spans="1:61" s="58" customFormat="1">
      <c r="A22" s="69"/>
      <c r="B22" s="75" t="s">
        <v>52</v>
      </c>
      <c r="C22" s="44"/>
      <c r="D22" s="45"/>
      <c r="E22" s="45"/>
      <c r="F22" s="74"/>
      <c r="G22" s="74"/>
      <c r="H22" s="44"/>
      <c r="I22" s="45"/>
      <c r="J22" s="45"/>
      <c r="K22" s="74"/>
      <c r="L22" s="74"/>
      <c r="M22" s="44"/>
      <c r="N22" s="45"/>
      <c r="O22" s="45"/>
      <c r="P22" s="74"/>
      <c r="Q22" s="79"/>
      <c r="R22" s="44"/>
      <c r="S22" s="45"/>
      <c r="T22" s="45"/>
      <c r="U22" s="74"/>
      <c r="V22" s="79"/>
      <c r="W22" s="44"/>
      <c r="X22" s="45"/>
      <c r="Y22" s="45"/>
      <c r="Z22" s="74"/>
      <c r="AA22" s="79"/>
      <c r="AB22" s="44"/>
      <c r="AC22" s="45"/>
      <c r="AD22" s="45"/>
      <c r="AE22" s="74"/>
      <c r="AF22" s="79"/>
      <c r="AG22" s="44"/>
      <c r="AH22" s="45"/>
      <c r="AI22" s="45"/>
      <c r="AJ22" s="74"/>
      <c r="AK22" s="79"/>
      <c r="AL22" s="44"/>
      <c r="AM22" s="45"/>
      <c r="AN22" s="45"/>
      <c r="AO22" s="74"/>
      <c r="AP22" s="79"/>
      <c r="AQ22" s="44"/>
      <c r="AR22" s="45"/>
      <c r="AS22" s="45"/>
      <c r="AT22" s="74"/>
      <c r="AU22" s="79"/>
      <c r="AV22" s="44"/>
      <c r="AW22" s="45"/>
      <c r="AX22" s="45"/>
      <c r="AY22" s="77"/>
      <c r="AZ22" s="44"/>
      <c r="BA22"/>
      <c r="BB22"/>
      <c r="BC22"/>
      <c r="BD22"/>
      <c r="BE22"/>
      <c r="BF22"/>
      <c r="BG22"/>
      <c r="BH22"/>
      <c r="BI22"/>
    </row>
    <row r="23" spans="1:61" s="58" customFormat="1" ht="4.5" customHeight="1">
      <c r="A23" s="52"/>
      <c r="B23" s="53"/>
      <c r="C23" s="54"/>
      <c r="D23" s="55"/>
      <c r="E23" s="55"/>
      <c r="F23" s="52"/>
      <c r="G23" s="52"/>
      <c r="H23" s="54"/>
      <c r="I23" s="55"/>
      <c r="J23" s="55"/>
      <c r="K23" s="52"/>
      <c r="L23" s="52"/>
      <c r="M23" s="54"/>
      <c r="N23" s="55"/>
      <c r="O23" s="55"/>
      <c r="P23" s="52"/>
      <c r="Q23" s="56"/>
      <c r="R23" s="54"/>
      <c r="S23" s="55"/>
      <c r="T23" s="55"/>
      <c r="U23" s="52"/>
      <c r="V23" s="56"/>
      <c r="W23" s="54"/>
      <c r="X23" s="55"/>
      <c r="Y23" s="55"/>
      <c r="Z23" s="52"/>
      <c r="AA23" s="56"/>
      <c r="AB23" s="54"/>
      <c r="AC23" s="55"/>
      <c r="AD23" s="55"/>
      <c r="AE23" s="52"/>
      <c r="AF23" s="56"/>
      <c r="AG23" s="54"/>
      <c r="AH23" s="55"/>
      <c r="AI23" s="55"/>
      <c r="AJ23" s="52"/>
      <c r="AK23" s="56"/>
      <c r="AL23" s="54"/>
      <c r="AM23" s="55"/>
      <c r="AN23" s="55"/>
      <c r="AO23" s="52"/>
      <c r="AP23" s="56"/>
      <c r="AQ23" s="54"/>
      <c r="AR23" s="55"/>
      <c r="AS23" s="55"/>
      <c r="AT23" s="52"/>
      <c r="AU23" s="56"/>
      <c r="AV23" s="54"/>
      <c r="AW23" s="55"/>
      <c r="AX23" s="55"/>
      <c r="AY23" s="57"/>
      <c r="AZ23" s="54"/>
      <c r="BA23"/>
      <c r="BB23"/>
      <c r="BC23"/>
      <c r="BD23"/>
      <c r="BE23"/>
      <c r="BF23"/>
      <c r="BG23"/>
      <c r="BH23"/>
      <c r="BI23"/>
    </row>
    <row r="24" spans="1:61">
      <c r="A24" s="69" t="s">
        <v>53</v>
      </c>
      <c r="B24" s="70" t="str">
        <f>VLOOKUP($A24,'[1]FB by county 1516'!$B$10:$BA$421,'[1]FB by county 1516'!C$7,FALSE)</f>
        <v>Highline</v>
      </c>
      <c r="C24" s="54">
        <v>16403969.189999999</v>
      </c>
      <c r="D24" s="55">
        <v>19844.010000000002</v>
      </c>
      <c r="E24" s="55">
        <f t="shared" ref="E24:E43" si="43">C24/D24</f>
        <v>826.64588407282588</v>
      </c>
      <c r="F24" s="71">
        <f t="shared" ref="F24:F43" si="44">SUM(C24-H24)/ABS(H24)</f>
        <v>0.79177170552978438</v>
      </c>
      <c r="G24" s="72">
        <f t="shared" ref="G24:G43" si="45">SUM(C24-M24)/ABS(M24)</f>
        <v>0.90551343901654713</v>
      </c>
      <c r="H24" s="54">
        <v>9155167</v>
      </c>
      <c r="I24" s="55">
        <v>19478.130000000005</v>
      </c>
      <c r="J24" s="55">
        <f t="shared" ref="J24:J43" si="46">H24/I24</f>
        <v>470.0228923413078</v>
      </c>
      <c r="K24" s="71">
        <f t="shared" ref="K24:K42" si="47">SUM(H24-M24)/ABS(M24)</f>
        <v>6.3480036622819633E-2</v>
      </c>
      <c r="L24" s="72">
        <f t="shared" ref="L24:L43" si="48">SUM(H24-R24)/ABS(R24)</f>
        <v>7.6276978518206751E-2</v>
      </c>
      <c r="M24" s="54">
        <v>8608687.2200000007</v>
      </c>
      <c r="N24" s="55">
        <v>19088.05</v>
      </c>
      <c r="O24" s="55">
        <f t="shared" ref="O24:O43" si="49">M24/N24</f>
        <v>450.99877776933744</v>
      </c>
      <c r="P24" s="71">
        <f t="shared" ref="P24:P43" si="50">SUM(M24-R24)/ABS(R24)</f>
        <v>1.2033081444598632E-2</v>
      </c>
      <c r="Q24" s="64">
        <f t="shared" ref="Q24:Q43" si="51">SUM(M24-W24)/ABS(W24)</f>
        <v>0.25631334365485736</v>
      </c>
      <c r="R24" s="54">
        <f>VLOOKUP($A24,'[1]FB by county 1516'!$B$10:$BA$421,'[1]FB by county 1516'!S$7,FALSE)</f>
        <v>8506329.8599999994</v>
      </c>
      <c r="S24" s="55">
        <f>VLOOKUP($A24,'[1]FB by county 1516'!$B$10:$BA$421,'[1]FB by county 1516'!T$7,FALSE)</f>
        <v>18278.63</v>
      </c>
      <c r="T24" s="55">
        <f t="shared" ref="T24:T43" si="52">R24/S24</f>
        <v>465.37020881761919</v>
      </c>
      <c r="U24" s="71">
        <f t="shared" ref="U24:U42" si="53">SUM(R24-W24)/ABS(W24)</f>
        <v>0.24137576793593313</v>
      </c>
      <c r="V24" s="64">
        <f t="shared" ref="V24:V42" si="54">SUM(R24-AB24)/ABS(AB24)</f>
        <v>0.21368121127433748</v>
      </c>
      <c r="W24" s="54">
        <f>VLOOKUP($A24,'[1]FB by county 1516'!$B$10:$BA$421,'[1]FB by county 1516'!X$7,FALSE)</f>
        <v>6852340.8300000001</v>
      </c>
      <c r="X24" s="55">
        <f>VLOOKUP($A24,'[1]FB by county 1516'!$B$10:$BA$421,'[1]FB by county 1516'!Y$7,FALSE)</f>
        <v>17960.039444444443</v>
      </c>
      <c r="Y24" s="55">
        <f t="shared" ref="Y24:Y43" si="55">W24/X24</f>
        <v>381.53261584955072</v>
      </c>
      <c r="Z24" s="71">
        <f t="shared" ref="Z24:Z42" si="56">SUM(W24-AB24)/ABS(AB24)</f>
        <v>-2.2309567640138556E-2</v>
      </c>
      <c r="AA24" s="64">
        <f t="shared" ref="AA24:AA42" si="57">SUM(W24-AG24)/ABS(AG24)</f>
        <v>-0.12879398404649386</v>
      </c>
      <c r="AB24" s="54">
        <f>VLOOKUP($A24,'[1]FB by county 1516'!$B$10:$BA$421,'[1]FB by county 1516'!AC$7,FALSE)</f>
        <v>7008701.9400000004</v>
      </c>
      <c r="AC24" s="55">
        <f>VLOOKUP($A24,'[1]FB by county 1516'!$B$10:$BA$421,'[1]FB by county 1516'!AD$7,FALSE)</f>
        <v>17949.85111111114</v>
      </c>
      <c r="AD24" s="55">
        <f t="shared" ref="AD24:AD43" si="58">AB24/AC24</f>
        <v>390.46017131927869</v>
      </c>
      <c r="AE24" s="71">
        <f t="shared" ref="AE24:AE42" si="59">SUM(AB24-AG24)/ABS(AG24)</f>
        <v>-0.10891424614776354</v>
      </c>
      <c r="AF24" s="64">
        <f t="shared" ref="AF24:AF42" si="60">SUM(AB24-AL24)/ABS(AL24)</f>
        <v>0.19703165471427816</v>
      </c>
      <c r="AG24" s="54">
        <f>VLOOKUP($A24,'[1]FB by county 1516'!$B$10:$BA$421,'[1]FB by county 1516'!AH$7,FALSE)</f>
        <v>7865350.6799999997</v>
      </c>
      <c r="AH24" s="55">
        <f>VLOOKUP($A24,'[1]FB by county 1516'!$B$10:$BA$421,'[1]FB by county 1516'!AI$7,FALSE)</f>
        <v>17853.82</v>
      </c>
      <c r="AI24" s="55">
        <f t="shared" ref="AI24:AI43" si="61">AG24/AH24</f>
        <v>440.54161406354496</v>
      </c>
      <c r="AJ24" s="71">
        <f t="shared" ref="AJ24:AJ42" si="62">SUM(AG24-AL24)/ABS(AL24)</f>
        <v>0.3433405814641437</v>
      </c>
      <c r="AK24" s="64">
        <f t="shared" ref="AK24:AK42" si="63">SUM(AG24-AQ24)/ABS(AQ24)</f>
        <v>0.49248981961915711</v>
      </c>
      <c r="AL24" s="54">
        <f>VLOOKUP($A24,'[1]FB by county 1516'!$B$10:$BA$421,'[1]FB by county 1516'!AM$7,FALSE)</f>
        <v>5855068.1699999999</v>
      </c>
      <c r="AM24" s="55">
        <f>VLOOKUP($A24,'[1]FB by county 1516'!$B$10:$BA$421,'[1]FB by county 1516'!AN$7,FALSE)</f>
        <v>17420.107777777775</v>
      </c>
      <c r="AN24" s="55">
        <f t="shared" ref="AN24:AN43" si="64">AL24/AM24</f>
        <v>336.10975573119623</v>
      </c>
      <c r="AO24" s="71">
        <f t="shared" ref="AO24:AO42" si="65">SUM(AL24-AQ24)/ABS(AQ24)</f>
        <v>0.11102861047527619</v>
      </c>
      <c r="AP24" s="64">
        <f t="shared" ref="AP24:AP42" si="66">SUM(AL24-AV24)/ABS(AV24)</f>
        <v>-0.16928511853519207</v>
      </c>
      <c r="AQ24" s="54">
        <f>VLOOKUP($A24,'[1]FB by county 1516'!$B$10:$BA$421,'[1]FB by county 1516'!AR$7,FALSE)</f>
        <v>5269952.6500000004</v>
      </c>
      <c r="AR24" s="55">
        <f>VLOOKUP($A24,'[1]FB by county 1516'!$B$10:$BA$421,'[1]FB by county 1516'!AS$7,FALSE)</f>
        <v>17103.14</v>
      </c>
      <c r="AS24" s="55">
        <f t="shared" ref="AS24:AS43" si="67">AQ24/AR24</f>
        <v>308.12778530725939</v>
      </c>
      <c r="AT24" s="71">
        <f t="shared" ref="AT24:AT42" si="68">SUM(AQ24-AV24)/ABS(AV24)</f>
        <v>-0.2523010896097046</v>
      </c>
      <c r="AU24" s="64">
        <f t="shared" ref="AU24:AU42" si="69">SUM(AQ24-AZ24)/ABS(AZ24)</f>
        <v>-0.26048501415266179</v>
      </c>
      <c r="AV24" s="54">
        <f>VLOOKUP($A24,'[1]FB by county 1516'!$B$10:$BA$421,'[1]FB by county 1516'!AW$7,FALSE)</f>
        <v>7048228.3399999999</v>
      </c>
      <c r="AW24" s="55">
        <f>VLOOKUP($A24,'[1]FB by county 1516'!$B$10:$BA$421,'[1]FB by county 1516'!AX$7,FALSE)</f>
        <v>16852.240000000002</v>
      </c>
      <c r="AX24" s="55">
        <f t="shared" ref="AX24:AX43" si="70">AV24/AW24</f>
        <v>418.23688364276791</v>
      </c>
      <c r="AY24" s="73">
        <f t="shared" ref="AY24:AY42" si="71">SUM(AV24-AZ24)/ABS(AZ24)</f>
        <v>-1.0945481435415245E-2</v>
      </c>
      <c r="AZ24" s="54">
        <f>VLOOKUP($A24,'[1]FB by county 1516'!$B$10:$BA$421,'[1]FB by county 1516'!BA$7,FALSE)</f>
        <v>7126228.3399999999</v>
      </c>
    </row>
    <row r="25" spans="1:61">
      <c r="A25" s="69" t="s">
        <v>54</v>
      </c>
      <c r="B25" s="70" t="str">
        <f>VLOOKUP($A25,'[1]FB by county 1516'!$B$10:$BA$421,'[1]FB by county 1516'!C$7,FALSE)</f>
        <v>Bellevue</v>
      </c>
      <c r="C25" s="54">
        <v>22643336.579999998</v>
      </c>
      <c r="D25" s="55">
        <v>19654.280000000006</v>
      </c>
      <c r="E25" s="55">
        <f t="shared" si="43"/>
        <v>1152.0817134995527</v>
      </c>
      <c r="F25" s="71">
        <f t="shared" si="44"/>
        <v>2.6670079134342922E-2</v>
      </c>
      <c r="G25" s="72">
        <f t="shared" si="45"/>
        <v>1.0274897571658914E-2</v>
      </c>
      <c r="H25" s="54">
        <v>22055124.66</v>
      </c>
      <c r="I25" s="55">
        <v>19007.999999999996</v>
      </c>
      <c r="J25" s="55">
        <f t="shared" si="46"/>
        <v>1160.307484217172</v>
      </c>
      <c r="K25" s="71">
        <f t="shared" si="47"/>
        <v>-1.5969279611720961E-2</v>
      </c>
      <c r="L25" s="72">
        <f t="shared" si="48"/>
        <v>-7.8383937437784171E-2</v>
      </c>
      <c r="M25" s="54">
        <v>22413044.84</v>
      </c>
      <c r="N25" s="55">
        <v>18391.899999999998</v>
      </c>
      <c r="O25" s="55">
        <f t="shared" si="49"/>
        <v>1218.6367281248813</v>
      </c>
      <c r="P25" s="71">
        <f t="shared" si="50"/>
        <v>-6.3427550108837674E-2</v>
      </c>
      <c r="Q25" s="64">
        <f t="shared" si="51"/>
        <v>4.7406121197735365E-2</v>
      </c>
      <c r="R25" s="54">
        <f>VLOOKUP($A25,'[1]FB by county 1516'!$B$10:$BA$421,'[1]FB by county 1516'!S$7,FALSE)</f>
        <v>23930924.77</v>
      </c>
      <c r="S25" s="55">
        <f>VLOOKUP($A25,'[1]FB by county 1516'!$B$10:$BA$421,'[1]FB by county 1516'!T$7,FALSE)</f>
        <v>18274.229999999996</v>
      </c>
      <c r="T25" s="55">
        <f t="shared" si="52"/>
        <v>1309.5449039439695</v>
      </c>
      <c r="U25" s="71">
        <f t="shared" si="53"/>
        <v>0.1183396664288522</v>
      </c>
      <c r="V25" s="64">
        <f t="shared" si="54"/>
        <v>0.31415005595259532</v>
      </c>
      <c r="W25" s="54">
        <f>VLOOKUP($A25,'[1]FB by county 1516'!$B$10:$BA$421,'[1]FB by county 1516'!X$7,FALSE)</f>
        <v>21398619.300000001</v>
      </c>
      <c r="X25" s="55">
        <f>VLOOKUP($A25,'[1]FB by county 1516'!$B$10:$BA$421,'[1]FB by county 1516'!Y$7,FALSE)</f>
        <v>17962.252999999997</v>
      </c>
      <c r="Y25" s="55">
        <f t="shared" si="55"/>
        <v>1191.3104274836794</v>
      </c>
      <c r="Z25" s="71">
        <f t="shared" si="56"/>
        <v>0.17509026586619816</v>
      </c>
      <c r="AA25" s="64">
        <f t="shared" si="57"/>
        <v>0.57333243701516323</v>
      </c>
      <c r="AB25" s="54">
        <f>VLOOKUP($A25,'[1]FB by county 1516'!$B$10:$BA$421,'[1]FB by county 1516'!AC$7,FALSE)</f>
        <v>18210191.949999999</v>
      </c>
      <c r="AC25" s="55">
        <f>VLOOKUP($A25,'[1]FB by county 1516'!$B$10:$BA$421,'[1]FB by county 1516'!AD$7,FALSE)</f>
        <v>17657.293333333313</v>
      </c>
      <c r="AD25" s="55">
        <f t="shared" si="58"/>
        <v>1031.312761601062</v>
      </c>
      <c r="AE25" s="71">
        <f t="shared" si="59"/>
        <v>0.3389034721136146</v>
      </c>
      <c r="AF25" s="64">
        <f t="shared" si="60"/>
        <v>1.4382973108829975</v>
      </c>
      <c r="AG25" s="54">
        <f>VLOOKUP($A25,'[1]FB by county 1516'!$B$10:$BA$421,'[1]FB by county 1516'!AH$7,FALSE)</f>
        <v>13600825.1</v>
      </c>
      <c r="AH25" s="55">
        <f>VLOOKUP($A25,'[1]FB by county 1516'!$B$10:$BA$421,'[1]FB by county 1516'!AI$7,FALSE)</f>
        <v>17107.440000000002</v>
      </c>
      <c r="AI25" s="55">
        <f t="shared" si="61"/>
        <v>795.02398371702589</v>
      </c>
      <c r="AJ25" s="71">
        <f t="shared" si="62"/>
        <v>0.82111508534208388</v>
      </c>
      <c r="AK25" s="64">
        <f t="shared" si="63"/>
        <v>2.5749680519756204</v>
      </c>
      <c r="AL25" s="54">
        <f>VLOOKUP($A25,'[1]FB by county 1516'!$B$10:$BA$421,'[1]FB by county 1516'!AM$7,FALSE)</f>
        <v>7468405.0499999998</v>
      </c>
      <c r="AM25" s="55">
        <f>VLOOKUP($A25,'[1]FB by county 1516'!$B$10:$BA$421,'[1]FB by county 1516'!AN$7,FALSE)</f>
        <v>16636.486666666668</v>
      </c>
      <c r="AN25" s="55">
        <f t="shared" si="64"/>
        <v>448.91720226987024</v>
      </c>
      <c r="AO25" s="71">
        <f t="shared" si="65"/>
        <v>0.9630654211532641</v>
      </c>
      <c r="AP25" s="64">
        <f t="shared" si="66"/>
        <v>0.25087088920848188</v>
      </c>
      <c r="AQ25" s="54">
        <f>VLOOKUP($A25,'[1]FB by county 1516'!$B$10:$BA$421,'[1]FB by county 1516'!AR$7,FALSE)</f>
        <v>3804460.6</v>
      </c>
      <c r="AR25" s="55">
        <f>VLOOKUP($A25,'[1]FB by county 1516'!$B$10:$BA$421,'[1]FB by county 1516'!AS$7,FALSE)</f>
        <v>16251.82</v>
      </c>
      <c r="AS25" s="55">
        <f t="shared" si="67"/>
        <v>234.09443373111444</v>
      </c>
      <c r="AT25" s="71">
        <f t="shared" si="68"/>
        <v>-0.3627971458670905</v>
      </c>
      <c r="AU25" s="64">
        <f t="shared" si="69"/>
        <v>-0.52821110009112549</v>
      </c>
      <c r="AV25" s="54">
        <f>VLOOKUP($A25,'[1]FB by county 1516'!$B$10:$BA$421,'[1]FB by county 1516'!AW$7,FALSE)</f>
        <v>5970564.2800000003</v>
      </c>
      <c r="AW25" s="55">
        <f>VLOOKUP($A25,'[1]FB by county 1516'!$B$10:$BA$421,'[1]FB by county 1516'!AX$7,FALSE)</f>
        <v>16130.89</v>
      </c>
      <c r="AX25" s="55">
        <f t="shared" si="70"/>
        <v>370.13235351552208</v>
      </c>
      <c r="AY25" s="73">
        <f t="shared" si="71"/>
        <v>-0.25959386897148523</v>
      </c>
      <c r="AZ25" s="54">
        <f>VLOOKUP($A25,'[1]FB by county 1516'!$B$10:$BA$421,'[1]FB by county 1516'!BA$7,FALSE)</f>
        <v>8063904.4299999997</v>
      </c>
    </row>
    <row r="26" spans="1:61">
      <c r="A26" s="69" t="s">
        <v>55</v>
      </c>
      <c r="B26" s="70" t="str">
        <f>VLOOKUP($A26,'[1]FB by county 1516'!$B$10:$BA$421,'[1]FB by county 1516'!C$7,FALSE)</f>
        <v>Everett</v>
      </c>
      <c r="C26" s="54">
        <v>20388922.48</v>
      </c>
      <c r="D26" s="55">
        <v>19603.530000000002</v>
      </c>
      <c r="E26" s="55">
        <f t="shared" si="43"/>
        <v>1040.0638293205354</v>
      </c>
      <c r="F26" s="71">
        <f t="shared" si="44"/>
        <v>0.64286958963615826</v>
      </c>
      <c r="G26" s="72">
        <f t="shared" si="45"/>
        <v>1.1144051734544502</v>
      </c>
      <c r="H26" s="54">
        <v>12410554.439999999</v>
      </c>
      <c r="I26" s="55">
        <v>18951.310000000001</v>
      </c>
      <c r="J26" s="55">
        <f t="shared" si="46"/>
        <v>654.8652541697644</v>
      </c>
      <c r="K26" s="71">
        <f t="shared" si="47"/>
        <v>0.28701948516967907</v>
      </c>
      <c r="L26" s="72">
        <f t="shared" si="48"/>
        <v>0.28930211413785373</v>
      </c>
      <c r="M26" s="54">
        <v>9642864.4499999993</v>
      </c>
      <c r="N26" s="55">
        <v>18472.510000000006</v>
      </c>
      <c r="O26" s="55">
        <f t="shared" si="49"/>
        <v>522.01159723286094</v>
      </c>
      <c r="P26" s="71">
        <f t="shared" si="50"/>
        <v>1.7735776299250914E-3</v>
      </c>
      <c r="Q26" s="64">
        <f t="shared" si="51"/>
        <v>-0.18530055786185815</v>
      </c>
      <c r="R26" s="54">
        <f>VLOOKUP($A26,'[1]FB by county 1516'!$B$10:$BA$421,'[1]FB by county 1516'!S$7,FALSE)</f>
        <v>9625792.3599999994</v>
      </c>
      <c r="S26" s="55">
        <f>VLOOKUP($A26,'[1]FB by county 1516'!$B$10:$BA$421,'[1]FB by county 1516'!T$7,FALSE)</f>
        <v>18085.3</v>
      </c>
      <c r="T26" s="55">
        <f t="shared" si="52"/>
        <v>532.24399705838437</v>
      </c>
      <c r="U26" s="71">
        <f t="shared" si="53"/>
        <v>-0.1867429324043243</v>
      </c>
      <c r="V26" s="64">
        <f t="shared" si="54"/>
        <v>-0.17207249563230867</v>
      </c>
      <c r="W26" s="54">
        <f>VLOOKUP($A26,'[1]FB by county 1516'!$B$10:$BA$421,'[1]FB by county 1516'!X$7,FALSE)</f>
        <v>11836100.470000001</v>
      </c>
      <c r="X26" s="55">
        <f>VLOOKUP($A26,'[1]FB by county 1516'!$B$10:$BA$421,'[1]FB by county 1516'!Y$7,FALSE)</f>
        <v>18124.871111111108</v>
      </c>
      <c r="Y26" s="55">
        <f t="shared" si="55"/>
        <v>653.03087660270887</v>
      </c>
      <c r="Z26" s="71">
        <f t="shared" si="56"/>
        <v>1.8039113776640796E-2</v>
      </c>
      <c r="AA26" s="64">
        <f t="shared" si="57"/>
        <v>0.16368770533878607</v>
      </c>
      <c r="AB26" s="54">
        <f>VLOOKUP($A26,'[1]FB by county 1516'!$B$10:$BA$421,'[1]FB by county 1516'!AC$7,FALSE)</f>
        <v>11626371.039999999</v>
      </c>
      <c r="AC26" s="55">
        <f>VLOOKUP($A26,'[1]FB by county 1516'!$B$10:$BA$421,'[1]FB by county 1516'!AD$7,FALSE)</f>
        <v>18311.376111111109</v>
      </c>
      <c r="AD26" s="55">
        <f t="shared" si="58"/>
        <v>634.92612294415528</v>
      </c>
      <c r="AE26" s="71">
        <f t="shared" si="59"/>
        <v>0.14306777567890264</v>
      </c>
      <c r="AF26" s="64">
        <f t="shared" si="60"/>
        <v>8.4387871469001549E-2</v>
      </c>
      <c r="AG26" s="54">
        <f>VLOOKUP($A26,'[1]FB by county 1516'!$B$10:$BA$421,'[1]FB by county 1516'!AH$7,FALSE)</f>
        <v>10171200.07</v>
      </c>
      <c r="AH26" s="55">
        <f>VLOOKUP($A26,'[1]FB by county 1516'!$B$10:$BA$421,'[1]FB by county 1516'!AI$7,FALSE)</f>
        <v>18334.68</v>
      </c>
      <c r="AI26" s="55">
        <f t="shared" si="61"/>
        <v>554.75198203622858</v>
      </c>
      <c r="AJ26" s="71">
        <f t="shared" si="62"/>
        <v>-5.1335454868412601E-2</v>
      </c>
      <c r="AK26" s="64">
        <f t="shared" si="63"/>
        <v>-6.7626832514492127E-2</v>
      </c>
      <c r="AL26" s="54">
        <f>VLOOKUP($A26,'[1]FB by county 1516'!$B$10:$BA$421,'[1]FB by county 1516'!AM$7,FALSE)</f>
        <v>10721598.189999999</v>
      </c>
      <c r="AM26" s="55">
        <f>VLOOKUP($A26,'[1]FB by county 1516'!$B$10:$BA$421,'[1]FB by county 1516'!AN$7,FALSE)</f>
        <v>18168.747777777775</v>
      </c>
      <c r="AN26" s="55">
        <f t="shared" si="64"/>
        <v>590.11211565794338</v>
      </c>
      <c r="AO26" s="71">
        <f t="shared" si="65"/>
        <v>-1.7172959324436212E-2</v>
      </c>
      <c r="AP26" s="64">
        <f t="shared" si="66"/>
        <v>-0.13146285751067138</v>
      </c>
      <c r="AQ26" s="54">
        <f>VLOOKUP($A26,'[1]FB by county 1516'!$B$10:$BA$421,'[1]FB by county 1516'!AR$7,FALSE)</f>
        <v>10908936.92</v>
      </c>
      <c r="AR26" s="55">
        <f>VLOOKUP($A26,'[1]FB by county 1516'!$B$10:$BA$421,'[1]FB by county 1516'!AS$7,FALSE)</f>
        <v>18056.72</v>
      </c>
      <c r="AS26" s="55">
        <f t="shared" si="67"/>
        <v>604.14831265035946</v>
      </c>
      <c r="AT26" s="71">
        <f t="shared" si="68"/>
        <v>-0.11628688818703639</v>
      </c>
      <c r="AU26" s="64">
        <f t="shared" si="69"/>
        <v>-2.3275158958611864E-2</v>
      </c>
      <c r="AV26" s="54">
        <f>VLOOKUP($A26,'[1]FB by county 1516'!$B$10:$BA$421,'[1]FB by county 1516'!AW$7,FALSE)</f>
        <v>12344432.57</v>
      </c>
      <c r="AW26" s="55">
        <f>VLOOKUP($A26,'[1]FB by county 1516'!$B$10:$BA$421,'[1]FB by county 1516'!AX$7,FALSE)</f>
        <v>17967.12</v>
      </c>
      <c r="AX26" s="55">
        <f t="shared" si="70"/>
        <v>687.05683325986581</v>
      </c>
      <c r="AY26" s="73">
        <f t="shared" si="71"/>
        <v>0.10525104582595614</v>
      </c>
      <c r="AZ26" s="54">
        <f>VLOOKUP($A26,'[1]FB by county 1516'!$B$10:$BA$421,'[1]FB by county 1516'!BA$7,FALSE)</f>
        <v>11168894.720000001</v>
      </c>
    </row>
    <row r="27" spans="1:61">
      <c r="A27" s="69" t="s">
        <v>56</v>
      </c>
      <c r="B27" s="70" t="str">
        <f>VLOOKUP($A27,'[1]FB by county 1516'!$B$10:$BA$421,'[1]FB by county 1516'!C$7,FALSE)</f>
        <v>Bethel</v>
      </c>
      <c r="C27" s="54">
        <v>41924717.840000004</v>
      </c>
      <c r="D27" s="55">
        <v>19317.32</v>
      </c>
      <c r="E27" s="55">
        <f t="shared" si="43"/>
        <v>2170.3175098823235</v>
      </c>
      <c r="F27" s="71">
        <f t="shared" si="44"/>
        <v>0.57756860836173873</v>
      </c>
      <c r="G27" s="72">
        <f t="shared" si="45"/>
        <v>0.94472365988455087</v>
      </c>
      <c r="H27" s="54">
        <v>26575527.440000001</v>
      </c>
      <c r="I27" s="55">
        <v>18272.570000000003</v>
      </c>
      <c r="J27" s="55">
        <f t="shared" si="46"/>
        <v>1454.3946166302821</v>
      </c>
      <c r="K27" s="71">
        <f t="shared" si="47"/>
        <v>0.23273476004577226</v>
      </c>
      <c r="L27" s="72">
        <f t="shared" si="48"/>
        <v>0.38787689015197452</v>
      </c>
      <c r="M27" s="54">
        <v>21558187.780000001</v>
      </c>
      <c r="N27" s="55">
        <v>18038.699999999997</v>
      </c>
      <c r="O27" s="55">
        <f t="shared" si="49"/>
        <v>1195.1076175112401</v>
      </c>
      <c r="P27" s="71">
        <f t="shared" si="50"/>
        <v>0.12585199601286631</v>
      </c>
      <c r="Q27" s="64">
        <f t="shared" si="51"/>
        <v>0.38718382912264798</v>
      </c>
      <c r="R27" s="54">
        <f>VLOOKUP($A27,'[1]FB by county 1516'!$B$10:$BA$421,'[1]FB by county 1516'!S$7,FALSE)</f>
        <v>19148331.98</v>
      </c>
      <c r="S27" s="55">
        <f>VLOOKUP($A27,'[1]FB by county 1516'!$B$10:$BA$421,'[1]FB by county 1516'!T$7,FALSE)</f>
        <v>17564.45</v>
      </c>
      <c r="T27" s="55">
        <f t="shared" si="52"/>
        <v>1090.1754384566552</v>
      </c>
      <c r="U27" s="71">
        <f t="shared" si="53"/>
        <v>0.23211917200064647</v>
      </c>
      <c r="V27" s="64">
        <f t="shared" si="54"/>
        <v>0.2827969833267468</v>
      </c>
      <c r="W27" s="54">
        <f>VLOOKUP($A27,'[1]FB by county 1516'!$B$10:$BA$421,'[1]FB by county 1516'!X$7,FALSE)</f>
        <v>15540973.970000001</v>
      </c>
      <c r="X27" s="55">
        <f>VLOOKUP($A27,'[1]FB by county 1516'!$B$10:$BA$421,'[1]FB by county 1516'!Y$7,FALSE)</f>
        <v>17392.329222222226</v>
      </c>
      <c r="Y27" s="55">
        <f t="shared" si="55"/>
        <v>893.55334592811505</v>
      </c>
      <c r="Z27" s="71">
        <f t="shared" si="56"/>
        <v>4.1130608530189912E-2</v>
      </c>
      <c r="AA27" s="64">
        <f t="shared" si="57"/>
        <v>-0.194367879082815</v>
      </c>
      <c r="AB27" s="54">
        <f>VLOOKUP($A27,'[1]FB by county 1516'!$B$10:$BA$421,'[1]FB by county 1516'!AC$7,FALSE)</f>
        <v>14927016.689999999</v>
      </c>
      <c r="AC27" s="55">
        <f>VLOOKUP($A27,'[1]FB by county 1516'!$B$10:$BA$421,'[1]FB by county 1516'!AD$7,FALSE)</f>
        <v>17348.725555555568</v>
      </c>
      <c r="AD27" s="55">
        <f t="shared" si="58"/>
        <v>860.40998471037165</v>
      </c>
      <c r="AE27" s="71">
        <f t="shared" si="59"/>
        <v>-0.22619495160695405</v>
      </c>
      <c r="AF27" s="64">
        <f t="shared" si="60"/>
        <v>-0.20844173204915895</v>
      </c>
      <c r="AG27" s="54">
        <f>VLOOKUP($A27,'[1]FB by county 1516'!$B$10:$BA$421,'[1]FB by county 1516'!AH$7,FALSE)</f>
        <v>19290410.059999999</v>
      </c>
      <c r="AH27" s="55">
        <f>VLOOKUP($A27,'[1]FB by county 1516'!$B$10:$BA$421,'[1]FB by county 1516'!AI$7,FALSE)</f>
        <v>17127.929999999997</v>
      </c>
      <c r="AI27" s="55">
        <f t="shared" si="61"/>
        <v>1126.2546063651594</v>
      </c>
      <c r="AJ27" s="71">
        <f t="shared" si="62"/>
        <v>2.2942754889830531E-2</v>
      </c>
      <c r="AK27" s="64">
        <f t="shared" si="63"/>
        <v>0.13783457848365968</v>
      </c>
      <c r="AL27" s="54">
        <f>VLOOKUP($A27,'[1]FB by county 1516'!$B$10:$BA$421,'[1]FB by county 1516'!AM$7,FALSE)</f>
        <v>18857761.07</v>
      </c>
      <c r="AM27" s="55">
        <f>VLOOKUP($A27,'[1]FB by county 1516'!$B$10:$BA$421,'[1]FB by county 1516'!AN$7,FALSE)</f>
        <v>17326.03222222222</v>
      </c>
      <c r="AN27" s="55">
        <f t="shared" si="64"/>
        <v>1088.4062102697233</v>
      </c>
      <c r="AO27" s="71">
        <f t="shared" si="65"/>
        <v>0.11231500789719442</v>
      </c>
      <c r="AP27" s="64">
        <f t="shared" si="66"/>
        <v>0.24124555900647951</v>
      </c>
      <c r="AQ27" s="54">
        <f>VLOOKUP($A27,'[1]FB by county 1516'!$B$10:$BA$421,'[1]FB by county 1516'!AR$7,FALSE)</f>
        <v>16953615.600000001</v>
      </c>
      <c r="AR27" s="55">
        <f>VLOOKUP($A27,'[1]FB by county 1516'!$B$10:$BA$421,'[1]FB by county 1516'!AS$7,FALSE)</f>
        <v>17310.089999999997</v>
      </c>
      <c r="AS27" s="55">
        <f t="shared" si="67"/>
        <v>979.40655421202348</v>
      </c>
      <c r="AT27" s="71">
        <f t="shared" si="68"/>
        <v>0.11591190462585349</v>
      </c>
      <c r="AU27" s="64">
        <f t="shared" si="69"/>
        <v>0.27215587750883552</v>
      </c>
      <c r="AV27" s="54">
        <f>VLOOKUP($A27,'[1]FB by county 1516'!$B$10:$BA$421,'[1]FB by county 1516'!AW$7,FALSE)</f>
        <v>15192611.109999999</v>
      </c>
      <c r="AW27" s="55">
        <f>VLOOKUP($A27,'[1]FB by county 1516'!$B$10:$BA$421,'[1]FB by county 1516'!AX$7,FALSE)</f>
        <v>17358.55</v>
      </c>
      <c r="AX27" s="55">
        <f t="shared" si="70"/>
        <v>875.22351290862423</v>
      </c>
      <c r="AY27" s="73">
        <f t="shared" si="71"/>
        <v>0.14001461247549646</v>
      </c>
      <c r="AZ27" s="54">
        <f>VLOOKUP($A27,'[1]FB by county 1516'!$B$10:$BA$421,'[1]FB by county 1516'!BA$7,FALSE)</f>
        <v>13326681.029999999</v>
      </c>
    </row>
    <row r="28" spans="1:61">
      <c r="A28" s="69" t="s">
        <v>57</v>
      </c>
      <c r="B28" s="70" t="str">
        <f>VLOOKUP($A28,'[1]FB by county 1516'!$B$10:$BA$421,'[1]FB by county 1516'!C$7,FALSE)</f>
        <v>Issaquah</v>
      </c>
      <c r="C28" s="54">
        <v>26611330.809999999</v>
      </c>
      <c r="D28" s="55">
        <v>19309.539999999997</v>
      </c>
      <c r="E28" s="55">
        <f t="shared" si="43"/>
        <v>1378.1442131713134</v>
      </c>
      <c r="F28" s="71">
        <f t="shared" si="44"/>
        <v>0.10261913272400107</v>
      </c>
      <c r="G28" s="72">
        <f t="shared" si="45"/>
        <v>0.36379571354911111</v>
      </c>
      <c r="H28" s="54">
        <v>24134653.59</v>
      </c>
      <c r="I28" s="55">
        <v>18733.82</v>
      </c>
      <c r="J28" s="55">
        <f t="shared" si="46"/>
        <v>1288.293235976432</v>
      </c>
      <c r="K28" s="71">
        <f t="shared" si="47"/>
        <v>0.23686926253481375</v>
      </c>
      <c r="L28" s="72">
        <f t="shared" si="48"/>
        <v>0.28031118922812542</v>
      </c>
      <c r="M28" s="54">
        <v>19512695.739999998</v>
      </c>
      <c r="N28" s="55">
        <v>18176.249999999996</v>
      </c>
      <c r="O28" s="55">
        <f t="shared" si="49"/>
        <v>1073.5270333539647</v>
      </c>
      <c r="P28" s="71">
        <f t="shared" si="50"/>
        <v>3.5122488697215029E-2</v>
      </c>
      <c r="Q28" s="64">
        <f t="shared" si="51"/>
        <v>8.5311417421759489E-2</v>
      </c>
      <c r="R28" s="54">
        <f>VLOOKUP($A28,'[1]FB by county 1516'!$B$10:$BA$421,'[1]FB by county 1516'!S$7,FALSE)</f>
        <v>18850615.219999999</v>
      </c>
      <c r="S28" s="55">
        <f>VLOOKUP($A28,'[1]FB by county 1516'!$B$10:$BA$421,'[1]FB by county 1516'!T$7,FALSE)</f>
        <v>17606.399999999998</v>
      </c>
      <c r="T28" s="55">
        <f t="shared" si="52"/>
        <v>1070.6683490094513</v>
      </c>
      <c r="U28" s="71">
        <f t="shared" si="53"/>
        <v>4.8485980425090815E-2</v>
      </c>
      <c r="V28" s="64">
        <f t="shared" si="54"/>
        <v>0.25289386322578566</v>
      </c>
      <c r="W28" s="54">
        <f>VLOOKUP($A28,'[1]FB by county 1516'!$B$10:$BA$421,'[1]FB by county 1516'!X$7,FALSE)</f>
        <v>17978891.059999999</v>
      </c>
      <c r="X28" s="55">
        <f>VLOOKUP($A28,'[1]FB by county 1516'!$B$10:$BA$421,'[1]FB by county 1516'!Y$7,FALSE)</f>
        <v>17188.147888888892</v>
      </c>
      <c r="Y28" s="55">
        <f t="shared" si="55"/>
        <v>1046.0051412300377</v>
      </c>
      <c r="Z28" s="71">
        <f t="shared" si="56"/>
        <v>0.19495528468375053</v>
      </c>
      <c r="AA28" s="64">
        <f t="shared" si="57"/>
        <v>0.23595668515533125</v>
      </c>
      <c r="AB28" s="54">
        <f>VLOOKUP($A28,'[1]FB by county 1516'!$B$10:$BA$421,'[1]FB by county 1516'!AC$7,FALSE)</f>
        <v>15045660.109999999</v>
      </c>
      <c r="AC28" s="55">
        <f>VLOOKUP($A28,'[1]FB by county 1516'!$B$10:$BA$421,'[1]FB by county 1516'!AD$7,FALSE)</f>
        <v>16726.08444444443</v>
      </c>
      <c r="AD28" s="55">
        <f t="shared" si="58"/>
        <v>899.53271251105139</v>
      </c>
      <c r="AE28" s="71">
        <f t="shared" si="59"/>
        <v>3.4312079286240318E-2</v>
      </c>
      <c r="AF28" s="64">
        <f t="shared" si="60"/>
        <v>0.42061262768376056</v>
      </c>
      <c r="AG28" s="54">
        <f>VLOOKUP($A28,'[1]FB by county 1516'!$B$10:$BA$421,'[1]FB by county 1516'!AH$7,FALSE)</f>
        <v>14546538.140000001</v>
      </c>
      <c r="AH28" s="55">
        <f>VLOOKUP($A28,'[1]FB by county 1516'!$B$10:$BA$421,'[1]FB by county 1516'!AI$7,FALSE)</f>
        <v>16350.400000000003</v>
      </c>
      <c r="AI28" s="55">
        <f t="shared" si="61"/>
        <v>889.67475658087858</v>
      </c>
      <c r="AJ28" s="71">
        <f t="shared" si="62"/>
        <v>0.37348548482978089</v>
      </c>
      <c r="AK28" s="64">
        <f t="shared" si="63"/>
        <v>0.40198408162928723</v>
      </c>
      <c r="AL28" s="54">
        <f>VLOOKUP($A28,'[1]FB by county 1516'!$B$10:$BA$421,'[1]FB by county 1516'!AM$7,FALSE)</f>
        <v>10590966.050000001</v>
      </c>
      <c r="AM28" s="55">
        <f>VLOOKUP($A28,'[1]FB by county 1516'!$B$10:$BA$421,'[1]FB by county 1516'!AN$7,FALSE)</f>
        <v>16079.538888888885</v>
      </c>
      <c r="AN28" s="55">
        <f t="shared" si="64"/>
        <v>658.66105509520924</v>
      </c>
      <c r="AO28" s="71">
        <f t="shared" si="65"/>
        <v>2.0749106644573089E-2</v>
      </c>
      <c r="AP28" s="64">
        <f t="shared" si="66"/>
        <v>0.34664344459848456</v>
      </c>
      <c r="AQ28" s="54">
        <f>VLOOKUP($A28,'[1]FB by county 1516'!$B$10:$BA$421,'[1]FB by county 1516'!AR$7,FALSE)</f>
        <v>10375679.960000001</v>
      </c>
      <c r="AR28" s="55">
        <f>VLOOKUP($A28,'[1]FB by county 1516'!$B$10:$BA$421,'[1]FB by county 1516'!AS$7,FALSE)</f>
        <v>15931.449999999999</v>
      </c>
      <c r="AS28" s="55">
        <f t="shared" si="67"/>
        <v>651.27028362139049</v>
      </c>
      <c r="AT28" s="71">
        <f t="shared" si="68"/>
        <v>0.31926977533705408</v>
      </c>
      <c r="AU28" s="64">
        <f t="shared" si="69"/>
        <v>0.40294226051298232</v>
      </c>
      <c r="AV28" s="54">
        <f>VLOOKUP($A28,'[1]FB by county 1516'!$B$10:$BA$421,'[1]FB by county 1516'!AW$7,FALSE)</f>
        <v>7864714.3700000001</v>
      </c>
      <c r="AW28" s="55">
        <f>VLOOKUP($A28,'[1]FB by county 1516'!$B$10:$BA$421,'[1]FB by county 1516'!AX$7,FALSE)</f>
        <v>15777.07</v>
      </c>
      <c r="AX28" s="55">
        <f t="shared" si="70"/>
        <v>498.49017403104637</v>
      </c>
      <c r="AY28" s="73">
        <f t="shared" si="71"/>
        <v>6.3423332164606869E-2</v>
      </c>
      <c r="AZ28" s="54">
        <f>VLOOKUP($A28,'[1]FB by county 1516'!$B$10:$BA$421,'[1]FB by county 1516'!BA$7,FALSE)</f>
        <v>7395657.1500000004</v>
      </c>
    </row>
    <row r="29" spans="1:61">
      <c r="A29" s="69" t="s">
        <v>58</v>
      </c>
      <c r="B29" s="70" t="str">
        <f>VLOOKUP($A29,'[1]FB by county 1516'!$B$10:$BA$421,'[1]FB by county 1516'!C$7,FALSE)</f>
        <v>Kennewick</v>
      </c>
      <c r="C29" s="54">
        <v>35915602.420000002</v>
      </c>
      <c r="D29" s="55">
        <v>18090.940000000002</v>
      </c>
      <c r="E29" s="55">
        <f t="shared" si="43"/>
        <v>1985.2811639417298</v>
      </c>
      <c r="F29" s="71">
        <f t="shared" si="44"/>
        <v>0.15199546845974393</v>
      </c>
      <c r="G29" s="72">
        <f t="shared" si="45"/>
        <v>0.24206659076906559</v>
      </c>
      <c r="H29" s="54">
        <v>31176860.850000001</v>
      </c>
      <c r="I29" s="55">
        <v>17495.776999999998</v>
      </c>
      <c r="J29" s="55">
        <f t="shared" si="46"/>
        <v>1781.9649193059563</v>
      </c>
      <c r="K29" s="71">
        <f t="shared" si="47"/>
        <v>7.818704567453702E-2</v>
      </c>
      <c r="L29" s="72">
        <f t="shared" si="48"/>
        <v>0.14584828352509874</v>
      </c>
      <c r="M29" s="54">
        <v>28916003.93</v>
      </c>
      <c r="N29" s="55">
        <v>17038.870000000003</v>
      </c>
      <c r="O29" s="55">
        <f t="shared" si="49"/>
        <v>1697.0611272930655</v>
      </c>
      <c r="P29" s="71">
        <f t="shared" si="50"/>
        <v>6.2754638095499832E-2</v>
      </c>
      <c r="Q29" s="64">
        <f t="shared" si="51"/>
        <v>4.511159791096158E-3</v>
      </c>
      <c r="R29" s="54">
        <f>VLOOKUP($A29,'[1]FB by county 1516'!$B$10:$BA$421,'[1]FB by county 1516'!S$7,FALSE)</f>
        <v>27208541.739999998</v>
      </c>
      <c r="S29" s="55">
        <f>VLOOKUP($A29,'[1]FB by county 1516'!$B$10:$BA$421,'[1]FB by county 1516'!T$7,FALSE)</f>
        <v>16459.609999999997</v>
      </c>
      <c r="T29" s="55">
        <f t="shared" si="52"/>
        <v>1653.0489932629025</v>
      </c>
      <c r="U29" s="71">
        <f t="shared" si="53"/>
        <v>-5.4804256990850113E-2</v>
      </c>
      <c r="V29" s="64">
        <f t="shared" si="54"/>
        <v>8.4548519751089912E-3</v>
      </c>
      <c r="W29" s="54">
        <f>VLOOKUP($A29,'[1]FB by county 1516'!$B$10:$BA$421,'[1]FB by county 1516'!X$7,FALSE)</f>
        <v>28786145.030000001</v>
      </c>
      <c r="X29" s="55">
        <f>VLOOKUP($A29,'[1]FB by county 1516'!$B$10:$BA$421,'[1]FB by county 1516'!Y$7,FALSE)</f>
        <v>16128.485555555559</v>
      </c>
      <c r="Y29" s="55">
        <f t="shared" si="55"/>
        <v>1784.8014886980154</v>
      </c>
      <c r="Z29" s="71">
        <f t="shared" si="56"/>
        <v>6.692699309517175E-2</v>
      </c>
      <c r="AA29" s="64">
        <f t="shared" si="57"/>
        <v>0.16780259555618512</v>
      </c>
      <c r="AB29" s="54">
        <f>VLOOKUP($A29,'[1]FB by county 1516'!$B$10:$BA$421,'[1]FB by county 1516'!AC$7,FALSE)</f>
        <v>26980426.23</v>
      </c>
      <c r="AC29" s="55">
        <f>VLOOKUP($A29,'[1]FB by county 1516'!$B$10:$BA$421,'[1]FB by county 1516'!AD$7,FALSE)</f>
        <v>15988.71722222224</v>
      </c>
      <c r="AD29" s="55">
        <f t="shared" si="58"/>
        <v>1687.4665962883321</v>
      </c>
      <c r="AE29" s="71">
        <f t="shared" si="59"/>
        <v>9.4547802346223966E-2</v>
      </c>
      <c r="AF29" s="64">
        <f t="shared" si="60"/>
        <v>0.52163435731220176</v>
      </c>
      <c r="AG29" s="54">
        <f>VLOOKUP($A29,'[1]FB by county 1516'!$B$10:$BA$421,'[1]FB by county 1516'!AH$7,FALSE)</f>
        <v>24649838.199999999</v>
      </c>
      <c r="AH29" s="55">
        <f>VLOOKUP($A29,'[1]FB by county 1516'!$B$10:$BA$421,'[1]FB by county 1516'!AI$7,FALSE)</f>
        <v>15586.060000000003</v>
      </c>
      <c r="AI29" s="55">
        <f t="shared" si="61"/>
        <v>1581.531073279584</v>
      </c>
      <c r="AJ29" s="71">
        <f t="shared" si="62"/>
        <v>0.39019452055953519</v>
      </c>
      <c r="AK29" s="64">
        <f t="shared" si="63"/>
        <v>0.7050565835110969</v>
      </c>
      <c r="AL29" s="54">
        <f>VLOOKUP($A29,'[1]FB by county 1516'!$B$10:$BA$421,'[1]FB by county 1516'!AM$7,FALSE)</f>
        <v>17731215.190000001</v>
      </c>
      <c r="AM29" s="55">
        <f>VLOOKUP($A29,'[1]FB by county 1516'!$B$10:$BA$421,'[1]FB by county 1516'!AN$7,FALSE)</f>
        <v>15051.054444444446</v>
      </c>
      <c r="AN29" s="55">
        <f t="shared" si="64"/>
        <v>1178.0712943035589</v>
      </c>
      <c r="AO29" s="71">
        <f t="shared" si="65"/>
        <v>0.2264877744050047</v>
      </c>
      <c r="AP29" s="64">
        <f t="shared" si="66"/>
        <v>1.4198930000200347</v>
      </c>
      <c r="AQ29" s="54">
        <f>VLOOKUP($A29,'[1]FB by county 1516'!$B$10:$BA$421,'[1]FB by county 1516'!AR$7,FALSE)</f>
        <v>14456903.33</v>
      </c>
      <c r="AR29" s="55">
        <f>VLOOKUP($A29,'[1]FB by county 1516'!$B$10:$BA$421,'[1]FB by county 1516'!AS$7,FALSE)</f>
        <v>14934.220000000001</v>
      </c>
      <c r="AS29" s="55">
        <f t="shared" si="67"/>
        <v>968.03872783446332</v>
      </c>
      <c r="AT29" s="71">
        <f t="shared" si="68"/>
        <v>0.97302659718232931</v>
      </c>
      <c r="AU29" s="64">
        <f t="shared" si="69"/>
        <v>3.5081836350860613</v>
      </c>
      <c r="AV29" s="54">
        <f>VLOOKUP($A29,'[1]FB by county 1516'!$B$10:$BA$421,'[1]FB by county 1516'!AW$7,FALSE)</f>
        <v>7327272.4000000004</v>
      </c>
      <c r="AW29" s="55">
        <f>VLOOKUP($A29,'[1]FB by county 1516'!$B$10:$BA$421,'[1]FB by county 1516'!AX$7,FALSE)</f>
        <v>14491.32</v>
      </c>
      <c r="AX29" s="55">
        <f t="shared" si="70"/>
        <v>505.6318126989122</v>
      </c>
      <c r="AY29" s="73">
        <f t="shared" si="71"/>
        <v>1.284907685240624</v>
      </c>
      <c r="AZ29" s="54">
        <f>VLOOKUP($A29,'[1]FB by county 1516'!$B$10:$BA$421,'[1]FB by county 1516'!BA$7,FALSE)</f>
        <v>3206813.32</v>
      </c>
    </row>
    <row r="30" spans="1:61">
      <c r="A30" s="69" t="s">
        <v>59</v>
      </c>
      <c r="B30" s="70" t="str">
        <f>VLOOKUP($A30,'[1]FB by county 1516'!$B$10:$BA$421,'[1]FB by county 1516'!C$7,FALSE)</f>
        <v>Pasco</v>
      </c>
      <c r="C30" s="54">
        <v>26148791.73</v>
      </c>
      <c r="D30" s="55">
        <v>17375.98</v>
      </c>
      <c r="E30" s="55">
        <f t="shared" si="43"/>
        <v>1504.8815508535347</v>
      </c>
      <c r="F30" s="71">
        <f t="shared" si="44"/>
        <v>-0.24023378165718023</v>
      </c>
      <c r="G30" s="72">
        <f t="shared" si="45"/>
        <v>-0.30422808977120513</v>
      </c>
      <c r="H30" s="54">
        <v>34416891.799999997</v>
      </c>
      <c r="I30" s="55">
        <v>16779.701999999997</v>
      </c>
      <c r="J30" s="55">
        <f t="shared" si="46"/>
        <v>2051.1026834683953</v>
      </c>
      <c r="K30" s="71">
        <f t="shared" si="47"/>
        <v>-8.4228946443035357E-2</v>
      </c>
      <c r="L30" s="72">
        <f t="shared" si="48"/>
        <v>-8.6849986236177748E-2</v>
      </c>
      <c r="M30" s="54">
        <v>37582419.390000001</v>
      </c>
      <c r="N30" s="55">
        <v>16346.279999999997</v>
      </c>
      <c r="O30" s="55">
        <f t="shared" si="49"/>
        <v>2299.14203048033</v>
      </c>
      <c r="P30" s="71">
        <f t="shared" si="50"/>
        <v>-2.8621125148714358E-3</v>
      </c>
      <c r="Q30" s="64">
        <f t="shared" si="51"/>
        <v>-1.9797018147878626E-2</v>
      </c>
      <c r="R30" s="54">
        <f>VLOOKUP($A30,'[1]FB by county 1516'!$B$10:$BA$421,'[1]FB by county 1516'!S$7,FALSE)</f>
        <v>37690293.25</v>
      </c>
      <c r="S30" s="55">
        <f>VLOOKUP($A30,'[1]FB by county 1516'!$B$10:$BA$421,'[1]FB by county 1516'!T$7,FALSE)</f>
        <v>15638.400000000001</v>
      </c>
      <c r="T30" s="55">
        <f t="shared" si="52"/>
        <v>2410.1118560722321</v>
      </c>
      <c r="U30" s="71">
        <f t="shared" si="53"/>
        <v>-1.6983514362009195E-2</v>
      </c>
      <c r="V30" s="64">
        <f t="shared" si="54"/>
        <v>0.13720705676837633</v>
      </c>
      <c r="W30" s="54">
        <f>VLOOKUP($A30,'[1]FB by county 1516'!$B$10:$BA$421,'[1]FB by county 1516'!X$7,FALSE)</f>
        <v>38341466.090000004</v>
      </c>
      <c r="X30" s="55">
        <f>VLOOKUP($A30,'[1]FB by county 1516'!$B$10:$BA$421,'[1]FB by county 1516'!Y$7,FALSE)</f>
        <v>15258.13</v>
      </c>
      <c r="Y30" s="55">
        <f t="shared" si="55"/>
        <v>2512.854857705368</v>
      </c>
      <c r="Z30" s="71">
        <f t="shared" si="56"/>
        <v>0.15685451198747069</v>
      </c>
      <c r="AA30" s="64">
        <f t="shared" si="57"/>
        <v>0.27307473793645443</v>
      </c>
      <c r="AB30" s="54">
        <f>VLOOKUP($A30,'[1]FB by county 1516'!$B$10:$BA$421,'[1]FB by county 1516'!AC$7,FALSE)</f>
        <v>33142859.100000001</v>
      </c>
      <c r="AC30" s="55">
        <f>VLOOKUP($A30,'[1]FB by county 1516'!$B$10:$BA$421,'[1]FB by county 1516'!AD$7,FALSE)</f>
        <v>14466.077222222226</v>
      </c>
      <c r="AD30" s="55">
        <f t="shared" si="58"/>
        <v>2291.0743936225663</v>
      </c>
      <c r="AE30" s="71">
        <f t="shared" si="59"/>
        <v>0.10046226620953222</v>
      </c>
      <c r="AF30" s="64">
        <f t="shared" si="60"/>
        <v>0.46090665730121461</v>
      </c>
      <c r="AG30" s="54">
        <f>VLOOKUP($A30,'[1]FB by county 1516'!$B$10:$BA$421,'[1]FB by county 1516'!AH$7,FALSE)</f>
        <v>30117215.390000001</v>
      </c>
      <c r="AH30" s="55">
        <f>VLOOKUP($A30,'[1]FB by county 1516'!$B$10:$BA$421,'[1]FB by county 1516'!AI$7,FALSE)</f>
        <v>13767.459999999997</v>
      </c>
      <c r="AI30" s="55">
        <f t="shared" si="61"/>
        <v>2187.5651274817583</v>
      </c>
      <c r="AJ30" s="71">
        <f t="shared" si="62"/>
        <v>0.32753907349609424</v>
      </c>
      <c r="AK30" s="64">
        <f t="shared" si="63"/>
        <v>0.83850697626118909</v>
      </c>
      <c r="AL30" s="54">
        <f>VLOOKUP($A30,'[1]FB by county 1516'!$B$10:$BA$421,'[1]FB by county 1516'!AM$7,FALSE)</f>
        <v>22686500.149999999</v>
      </c>
      <c r="AM30" s="55">
        <f>VLOOKUP($A30,'[1]FB by county 1516'!$B$10:$BA$421,'[1]FB by county 1516'!AN$7,FALSE)</f>
        <v>13024.54888888889</v>
      </c>
      <c r="AN30" s="55">
        <f t="shared" si="64"/>
        <v>1741.8261732929284</v>
      </c>
      <c r="AO30" s="71">
        <f t="shared" si="65"/>
        <v>0.38489857885648004</v>
      </c>
      <c r="AP30" s="64">
        <f t="shared" si="66"/>
        <v>1.0374659353462203</v>
      </c>
      <c r="AQ30" s="54">
        <f>VLOOKUP($A30,'[1]FB by county 1516'!$B$10:$BA$421,'[1]FB by county 1516'!AR$7,FALSE)</f>
        <v>16381344.09</v>
      </c>
      <c r="AR30" s="55">
        <f>VLOOKUP($A30,'[1]FB by county 1516'!$B$10:$BA$421,'[1]FB by county 1516'!AS$7,FALSE)</f>
        <v>12459.470000000001</v>
      </c>
      <c r="AS30" s="55">
        <f t="shared" si="67"/>
        <v>1314.77053919629</v>
      </c>
      <c r="AT30" s="71">
        <f t="shared" si="68"/>
        <v>0.47120227174221635</v>
      </c>
      <c r="AU30" s="64">
        <f t="shared" si="69"/>
        <v>1.8491345793313503</v>
      </c>
      <c r="AV30" s="54">
        <f>VLOOKUP($A30,'[1]FB by county 1516'!$B$10:$BA$421,'[1]FB by county 1516'!AW$7,FALSE)</f>
        <v>11134664.76</v>
      </c>
      <c r="AW30" s="55">
        <f>VLOOKUP($A30,'[1]FB by county 1516'!$B$10:$BA$421,'[1]FB by county 1516'!AX$7,FALSE)</f>
        <v>11888.84</v>
      </c>
      <c r="AX30" s="55">
        <f t="shared" si="70"/>
        <v>936.56443858273803</v>
      </c>
      <c r="AY30" s="73">
        <f t="shared" si="71"/>
        <v>0.93660289550625087</v>
      </c>
      <c r="AZ30" s="54">
        <f>VLOOKUP($A30,'[1]FB by county 1516'!$B$10:$BA$421,'[1]FB by county 1516'!BA$7,FALSE)</f>
        <v>5749585.9299999997</v>
      </c>
    </row>
    <row r="31" spans="1:61">
      <c r="A31" s="69" t="s">
        <v>60</v>
      </c>
      <c r="B31" s="70" t="str">
        <f>VLOOKUP($A31,'[1]FB by county 1516'!$B$10:$BA$421,'[1]FB by county 1516'!C$7,FALSE)</f>
        <v>Yakima</v>
      </c>
      <c r="C31" s="54">
        <v>24588570.02</v>
      </c>
      <c r="D31" s="55">
        <v>16493.869999999995</v>
      </c>
      <c r="E31" s="55">
        <f t="shared" si="43"/>
        <v>1490.7702085683959</v>
      </c>
      <c r="F31" s="71">
        <f t="shared" si="44"/>
        <v>0.55138532961917686</v>
      </c>
      <c r="G31" s="72">
        <f t="shared" si="45"/>
        <v>1.0789715582019557</v>
      </c>
      <c r="H31" s="54">
        <v>15849427.960000001</v>
      </c>
      <c r="I31" s="55">
        <v>16363.1</v>
      </c>
      <c r="J31" s="55">
        <f t="shared" si="46"/>
        <v>968.60790192567424</v>
      </c>
      <c r="K31" s="71">
        <f t="shared" si="47"/>
        <v>0.34007426685689174</v>
      </c>
      <c r="L31" s="72">
        <f t="shared" si="48"/>
        <v>-0.17629972385696263</v>
      </c>
      <c r="M31" s="54">
        <v>11827275.810000001</v>
      </c>
      <c r="N31" s="55">
        <v>15964.279999999997</v>
      </c>
      <c r="O31" s="55">
        <f t="shared" si="49"/>
        <v>740.85870518432421</v>
      </c>
      <c r="P31" s="71">
        <f t="shared" si="50"/>
        <v>-0.38533236812687682</v>
      </c>
      <c r="Q31" s="64">
        <f t="shared" si="51"/>
        <v>-0.53302038363541504</v>
      </c>
      <c r="R31" s="54">
        <f>VLOOKUP($A31,'[1]FB by county 1516'!$B$10:$BA$421,'[1]FB by county 1516'!S$7,FALSE)</f>
        <v>19241741.710000001</v>
      </c>
      <c r="S31" s="55">
        <f>VLOOKUP($A31,'[1]FB by county 1516'!$B$10:$BA$421,'[1]FB by county 1516'!T$7,FALSE)</f>
        <v>15545.140000000001</v>
      </c>
      <c r="T31" s="55">
        <f t="shared" si="52"/>
        <v>1237.7979040394619</v>
      </c>
      <c r="U31" s="71">
        <f t="shared" si="53"/>
        <v>-0.24027296680399032</v>
      </c>
      <c r="V31" s="64">
        <f t="shared" si="54"/>
        <v>-0.32648214944419918</v>
      </c>
      <c r="W31" s="54">
        <f>VLOOKUP($A31,'[1]FB by county 1516'!$B$10:$BA$421,'[1]FB by county 1516'!X$7,FALSE)</f>
        <v>25327177.879999999</v>
      </c>
      <c r="X31" s="55">
        <f>VLOOKUP($A31,'[1]FB by county 1516'!$B$10:$BA$421,'[1]FB by county 1516'!Y$7,FALSE)</f>
        <v>15345.115666666665</v>
      </c>
      <c r="Y31" s="55">
        <f t="shared" si="55"/>
        <v>1650.5042014780513</v>
      </c>
      <c r="Z31" s="71">
        <f t="shared" si="56"/>
        <v>-0.11347389111263452</v>
      </c>
      <c r="AA31" s="64">
        <f t="shared" si="57"/>
        <v>-1.023935189150661E-3</v>
      </c>
      <c r="AB31" s="54">
        <f>VLOOKUP($A31,'[1]FB by county 1516'!$B$10:$BA$421,'[1]FB by county 1516'!AC$7,FALSE)</f>
        <v>28569015.199999999</v>
      </c>
      <c r="AC31" s="55">
        <f>VLOOKUP($A31,'[1]FB by county 1516'!$B$10:$BA$421,'[1]FB by county 1516'!AD$7,FALSE)</f>
        <v>15232.197222222248</v>
      </c>
      <c r="AD31" s="55">
        <f t="shared" si="58"/>
        <v>1875.5675746057614</v>
      </c>
      <c r="AE31" s="71">
        <f t="shared" si="59"/>
        <v>0.1268433662541695</v>
      </c>
      <c r="AF31" s="64">
        <f t="shared" si="60"/>
        <v>1.1411817685612675</v>
      </c>
      <c r="AG31" s="54">
        <f>VLOOKUP($A31,'[1]FB by county 1516'!$B$10:$BA$421,'[1]FB by county 1516'!AH$7,FALSE)</f>
        <v>25353137.850000001</v>
      </c>
      <c r="AH31" s="55">
        <f>VLOOKUP($A31,'[1]FB by county 1516'!$B$10:$BA$421,'[1]FB by county 1516'!AI$7,FALSE)</f>
        <v>15324.929999999998</v>
      </c>
      <c r="AI31" s="55">
        <f t="shared" si="61"/>
        <v>1654.3721798402996</v>
      </c>
      <c r="AJ31" s="71">
        <f t="shared" si="62"/>
        <v>0.90015918155416896</v>
      </c>
      <c r="AK31" s="64">
        <f t="shared" si="63"/>
        <v>1.1681384611992331</v>
      </c>
      <c r="AL31" s="54">
        <f>VLOOKUP($A31,'[1]FB by county 1516'!$B$10:$BA$421,'[1]FB by county 1516'!AM$7,FALSE)</f>
        <v>13342638.92</v>
      </c>
      <c r="AM31" s="55">
        <f>VLOOKUP($A31,'[1]FB by county 1516'!$B$10:$BA$421,'[1]FB by county 1516'!AN$7,FALSE)</f>
        <v>14374.248888888887</v>
      </c>
      <c r="AN31" s="55">
        <f t="shared" si="64"/>
        <v>928.23207829062221</v>
      </c>
      <c r="AO31" s="71">
        <f t="shared" si="65"/>
        <v>0.141029910676157</v>
      </c>
      <c r="AP31" s="64">
        <f t="shared" si="66"/>
        <v>0.22745178517243211</v>
      </c>
      <c r="AQ31" s="54">
        <f>VLOOKUP($A31,'[1]FB by county 1516'!$B$10:$BA$421,'[1]FB by county 1516'!AR$7,FALSE)</f>
        <v>11693504.960000001</v>
      </c>
      <c r="AR31" s="55">
        <f>VLOOKUP($A31,'[1]FB by county 1516'!$B$10:$BA$421,'[1]FB by county 1516'!AS$7,FALSE)</f>
        <v>14487.22</v>
      </c>
      <c r="AS31" s="55">
        <f t="shared" si="67"/>
        <v>807.16003208345023</v>
      </c>
      <c r="AT31" s="71">
        <f t="shared" si="68"/>
        <v>7.5740235805968323E-2</v>
      </c>
      <c r="AU31" s="64">
        <f t="shared" si="69"/>
        <v>-1.5301393863253682E-2</v>
      </c>
      <c r="AV31" s="54">
        <f>VLOOKUP($A31,'[1]FB by county 1516'!$B$10:$BA$421,'[1]FB by county 1516'!AW$7,FALSE)</f>
        <v>10870193.91</v>
      </c>
      <c r="AW31" s="55">
        <f>VLOOKUP($A31,'[1]FB by county 1516'!$B$10:$BA$421,'[1]FB by county 1516'!AX$7,FALSE)</f>
        <v>13963.98</v>
      </c>
      <c r="AX31" s="55">
        <f t="shared" si="70"/>
        <v>778.44525056609939</v>
      </c>
      <c r="AY31" s="73">
        <f t="shared" si="71"/>
        <v>-8.4631611460560086E-2</v>
      </c>
      <c r="AZ31" s="54">
        <f>VLOOKUP($A31,'[1]FB by county 1516'!$B$10:$BA$421,'[1]FB by county 1516'!BA$7,FALSE)</f>
        <v>11875212.26</v>
      </c>
    </row>
    <row r="32" spans="1:61">
      <c r="A32" s="69" t="s">
        <v>61</v>
      </c>
      <c r="B32" s="70" t="str">
        <f>VLOOKUP($A32,'[1]FB by county 1516'!$B$10:$BA$421,'[1]FB by county 1516'!C$7,FALSE)</f>
        <v>Auburn</v>
      </c>
      <c r="C32" s="54">
        <v>14186101.050000001</v>
      </c>
      <c r="D32" s="55">
        <v>15752.660000000002</v>
      </c>
      <c r="E32" s="55">
        <f t="shared" si="43"/>
        <v>900.55273522059122</v>
      </c>
      <c r="F32" s="71">
        <f t="shared" si="44"/>
        <v>0.37588766344622304</v>
      </c>
      <c r="G32" s="72">
        <f t="shared" si="45"/>
        <v>0.50652618864197041</v>
      </c>
      <c r="H32" s="54">
        <v>10310508.210000001</v>
      </c>
      <c r="I32" s="55">
        <v>15310.84</v>
      </c>
      <c r="J32" s="55">
        <f t="shared" si="46"/>
        <v>673.41231506566589</v>
      </c>
      <c r="K32" s="71">
        <f t="shared" si="47"/>
        <v>9.4948540252576638E-2</v>
      </c>
      <c r="L32" s="72">
        <f t="shared" si="48"/>
        <v>1.7484772835147037E-2</v>
      </c>
      <c r="M32" s="54">
        <v>9416431.7599999998</v>
      </c>
      <c r="N32" s="55">
        <v>14984.57</v>
      </c>
      <c r="O32" s="55">
        <f t="shared" si="49"/>
        <v>628.40854025173894</v>
      </c>
      <c r="P32" s="71">
        <f t="shared" si="50"/>
        <v>-7.0746491336990777E-2</v>
      </c>
      <c r="Q32" s="64">
        <f t="shared" si="51"/>
        <v>-6.998047769542412E-2</v>
      </c>
      <c r="R32" s="54">
        <f>VLOOKUP($A32,'[1]FB by county 1516'!$B$10:$BA$421,'[1]FB by county 1516'!S$7,FALSE)</f>
        <v>10133329.25</v>
      </c>
      <c r="S32" s="55">
        <f>VLOOKUP($A32,'[1]FB by county 1516'!$B$10:$BA$421,'[1]FB by county 1516'!T$7,FALSE)</f>
        <v>14325.509999999998</v>
      </c>
      <c r="T32" s="55">
        <f t="shared" si="52"/>
        <v>707.36254765100864</v>
      </c>
      <c r="U32" s="71">
        <f t="shared" si="53"/>
        <v>8.2433225640308268E-4</v>
      </c>
      <c r="V32" s="64">
        <f t="shared" si="54"/>
        <v>-0.11054933569818695</v>
      </c>
      <c r="W32" s="54">
        <f>VLOOKUP($A32,'[1]FB by county 1516'!$B$10:$BA$421,'[1]FB by county 1516'!X$7,FALSE)</f>
        <v>10124982.9</v>
      </c>
      <c r="X32" s="55">
        <f>VLOOKUP($A32,'[1]FB by county 1516'!$B$10:$BA$421,'[1]FB by county 1516'!Y$7,FALSE)</f>
        <v>14075.695</v>
      </c>
      <c r="Y32" s="55">
        <f t="shared" si="55"/>
        <v>719.32383445364519</v>
      </c>
      <c r="Z32" s="71">
        <f t="shared" si="56"/>
        <v>-0.11128193466628966</v>
      </c>
      <c r="AA32" s="64">
        <f t="shared" si="57"/>
        <v>-7.1805458206755018E-2</v>
      </c>
      <c r="AB32" s="54">
        <f>VLOOKUP($A32,'[1]FB by county 1516'!$B$10:$BA$421,'[1]FB by county 1516'!AC$7,FALSE)</f>
        <v>11392795.189999999</v>
      </c>
      <c r="AC32" s="55">
        <f>VLOOKUP($A32,'[1]FB by county 1516'!$B$10:$BA$421,'[1]FB by county 1516'!AD$7,FALSE)</f>
        <v>14214.58111111112</v>
      </c>
      <c r="AD32" s="55">
        <f t="shared" si="58"/>
        <v>801.48652295455872</v>
      </c>
      <c r="AE32" s="71">
        <f t="shared" si="59"/>
        <v>4.4419572414915835E-2</v>
      </c>
      <c r="AF32" s="64">
        <f t="shared" si="60"/>
        <v>0.30782961385916002</v>
      </c>
      <c r="AG32" s="54">
        <f>VLOOKUP($A32,'[1]FB by county 1516'!$B$10:$BA$421,'[1]FB by county 1516'!AH$7,FALSE)</f>
        <v>10908255.16</v>
      </c>
      <c r="AH32" s="55">
        <f>VLOOKUP($A32,'[1]FB by county 1516'!$B$10:$BA$421,'[1]FB by county 1516'!AI$7,FALSE)</f>
        <v>14323.6</v>
      </c>
      <c r="AI32" s="55">
        <f t="shared" si="61"/>
        <v>761.55820883018237</v>
      </c>
      <c r="AJ32" s="71">
        <f t="shared" si="62"/>
        <v>0.25220710948109221</v>
      </c>
      <c r="AK32" s="64">
        <f t="shared" si="63"/>
        <v>0.51454465279768402</v>
      </c>
      <c r="AL32" s="54">
        <f>VLOOKUP($A32,'[1]FB by county 1516'!$B$10:$BA$421,'[1]FB by county 1516'!AM$7,FALSE)</f>
        <v>8711222.8300000001</v>
      </c>
      <c r="AM32" s="55">
        <f>VLOOKUP($A32,'[1]FB by county 1516'!$B$10:$BA$421,'[1]FB by county 1516'!AN$7,FALSE)</f>
        <v>14311.561111111112</v>
      </c>
      <c r="AN32" s="55">
        <f t="shared" si="64"/>
        <v>608.68431908779257</v>
      </c>
      <c r="AO32" s="71">
        <f t="shared" si="65"/>
        <v>0.20950012288726183</v>
      </c>
      <c r="AP32" s="64">
        <f t="shared" si="66"/>
        <v>0.81730219234220747</v>
      </c>
      <c r="AQ32" s="54">
        <f>VLOOKUP($A32,'[1]FB by county 1516'!$B$10:$BA$421,'[1]FB by county 1516'!AR$7,FALSE)</f>
        <v>7202333.1500000004</v>
      </c>
      <c r="AR32" s="55">
        <f>VLOOKUP($A32,'[1]FB by county 1516'!$B$10:$BA$421,'[1]FB by county 1516'!AS$7,FALSE)</f>
        <v>14131.109999999999</v>
      </c>
      <c r="AS32" s="55">
        <f t="shared" si="67"/>
        <v>509.67922194364075</v>
      </c>
      <c r="AT32" s="71">
        <f t="shared" si="68"/>
        <v>0.50252336312627166</v>
      </c>
      <c r="AU32" s="64">
        <f t="shared" si="69"/>
        <v>0.38700783075099793</v>
      </c>
      <c r="AV32" s="54">
        <f>VLOOKUP($A32,'[1]FB by county 1516'!$B$10:$BA$421,'[1]FB by county 1516'!AW$7,FALSE)</f>
        <v>4793491.62</v>
      </c>
      <c r="AW32" s="55">
        <f>VLOOKUP($A32,'[1]FB by county 1516'!$B$10:$BA$421,'[1]FB by county 1516'!AX$7,FALSE)</f>
        <v>13977.98</v>
      </c>
      <c r="AX32" s="55">
        <f t="shared" si="70"/>
        <v>342.93164105256983</v>
      </c>
      <c r="AY32" s="73">
        <f t="shared" si="71"/>
        <v>-7.6881022425450196E-2</v>
      </c>
      <c r="AZ32" s="54">
        <f>VLOOKUP($A32,'[1]FB by county 1516'!$B$10:$BA$421,'[1]FB by county 1516'!BA$7,FALSE)</f>
        <v>5192712.68</v>
      </c>
    </row>
    <row r="33" spans="1:61">
      <c r="A33" s="69" t="s">
        <v>62</v>
      </c>
      <c r="B33" s="70" t="str">
        <f>VLOOKUP($A33,'[1]FB by county 1516'!$B$10:$BA$421,'[1]FB by county 1516'!C$7,FALSE)</f>
        <v>Renton</v>
      </c>
      <c r="C33" s="54">
        <v>13878159.140000001</v>
      </c>
      <c r="D33" s="55">
        <v>15737.800000000001</v>
      </c>
      <c r="E33" s="55">
        <f t="shared" si="43"/>
        <v>881.83603426145964</v>
      </c>
      <c r="F33" s="71">
        <f t="shared" si="44"/>
        <v>0.37437075278455739</v>
      </c>
      <c r="G33" s="72">
        <f t="shared" si="45"/>
        <v>0.21247302318864947</v>
      </c>
      <c r="H33" s="54">
        <v>10097827.76</v>
      </c>
      <c r="I33" s="55">
        <v>15308.200000000003</v>
      </c>
      <c r="J33" s="55">
        <f t="shared" si="46"/>
        <v>659.63521250048984</v>
      </c>
      <c r="K33" s="71">
        <f t="shared" si="47"/>
        <v>-0.11779771162031311</v>
      </c>
      <c r="L33" s="72">
        <f t="shared" si="48"/>
        <v>-0.1349568176107416</v>
      </c>
      <c r="M33" s="54">
        <v>11446159.109999999</v>
      </c>
      <c r="N33" s="55">
        <v>14953.456999999997</v>
      </c>
      <c r="O33" s="55">
        <f t="shared" si="49"/>
        <v>765.45237064579794</v>
      </c>
      <c r="P33" s="71">
        <f t="shared" si="50"/>
        <v>-1.9450307731511417E-2</v>
      </c>
      <c r="Q33" s="64">
        <f t="shared" si="51"/>
        <v>-0.21906444425394445</v>
      </c>
      <c r="R33" s="54">
        <f>VLOOKUP($A33,'[1]FB by county 1516'!$B$10:$BA$421,'[1]FB by county 1516'!S$7,FALSE)</f>
        <v>11673206.57</v>
      </c>
      <c r="S33" s="55">
        <f>VLOOKUP($A33,'[1]FB by county 1516'!$B$10:$BA$421,'[1]FB by county 1516'!T$7,FALSE)</f>
        <v>14379.299999999997</v>
      </c>
      <c r="T33" s="55">
        <f t="shared" si="52"/>
        <v>811.80631671917286</v>
      </c>
      <c r="U33" s="71">
        <f t="shared" si="53"/>
        <v>-0.203573707784894</v>
      </c>
      <c r="V33" s="64">
        <f t="shared" si="54"/>
        <v>-0.12794541105100496</v>
      </c>
      <c r="W33" s="54">
        <f>VLOOKUP($A33,'[1]FB by county 1516'!$B$10:$BA$421,'[1]FB by county 1516'!X$7,FALSE)</f>
        <v>14656982.93</v>
      </c>
      <c r="X33" s="55">
        <f>VLOOKUP($A33,'[1]FB by county 1516'!$B$10:$BA$421,'[1]FB by county 1516'!Y$7,FALSE)</f>
        <v>14217.917555555554</v>
      </c>
      <c r="Y33" s="55">
        <f t="shared" si="55"/>
        <v>1030.881130990444</v>
      </c>
      <c r="Z33" s="71">
        <f t="shared" si="56"/>
        <v>9.4959568102082031E-2</v>
      </c>
      <c r="AA33" s="64">
        <f t="shared" si="57"/>
        <v>0.38405742891844058</v>
      </c>
      <c r="AB33" s="54">
        <f>VLOOKUP($A33,'[1]FB by county 1516'!$B$10:$BA$421,'[1]FB by county 1516'!AC$7,FALSE)</f>
        <v>13385866.800000001</v>
      </c>
      <c r="AC33" s="55">
        <f>VLOOKUP($A33,'[1]FB by county 1516'!$B$10:$BA$421,'[1]FB by county 1516'!AD$7,FALSE)</f>
        <v>14092.711111111115</v>
      </c>
      <c r="AD33" s="55">
        <f t="shared" si="58"/>
        <v>949.84326964924321</v>
      </c>
      <c r="AE33" s="71">
        <f t="shared" si="59"/>
        <v>0.26402606017449426</v>
      </c>
      <c r="AF33" s="64">
        <f t="shared" si="60"/>
        <v>3.080571811041636</v>
      </c>
      <c r="AG33" s="54">
        <f>VLOOKUP($A33,'[1]FB by county 1516'!$B$10:$BA$421,'[1]FB by county 1516'!AH$7,FALSE)</f>
        <v>10589866.16</v>
      </c>
      <c r="AH33" s="55">
        <f>VLOOKUP($A33,'[1]FB by county 1516'!$B$10:$BA$421,'[1]FB by county 1516'!AI$7,FALSE)</f>
        <v>13918.96</v>
      </c>
      <c r="AI33" s="55">
        <f t="shared" si="61"/>
        <v>760.82309023087942</v>
      </c>
      <c r="AJ33" s="71">
        <f t="shared" si="62"/>
        <v>2.2282339261884583</v>
      </c>
      <c r="AK33" s="64">
        <f t="shared" si="63"/>
        <v>3.3279272615566282</v>
      </c>
      <c r="AL33" s="54">
        <f>VLOOKUP($A33,'[1]FB by county 1516'!$B$10:$BA$421,'[1]FB by county 1516'!AM$7,FALSE)</f>
        <v>3280389.96</v>
      </c>
      <c r="AM33" s="55">
        <f>VLOOKUP($A33,'[1]FB by county 1516'!$B$10:$BA$421,'[1]FB by county 1516'!AN$7,FALSE)</f>
        <v>13443.231111111112</v>
      </c>
      <c r="AN33" s="55">
        <f t="shared" si="64"/>
        <v>244.01796955559954</v>
      </c>
      <c r="AO33" s="71">
        <f t="shared" si="65"/>
        <v>0.34064859006873954</v>
      </c>
      <c r="AP33" s="64">
        <f t="shared" si="66"/>
        <v>0.6307433059507408</v>
      </c>
      <c r="AQ33" s="54">
        <f>VLOOKUP($A33,'[1]FB by county 1516'!$B$10:$BA$421,'[1]FB by county 1516'!AR$7,FALSE)</f>
        <v>2446867.87</v>
      </c>
      <c r="AR33" s="55">
        <f>VLOOKUP($A33,'[1]FB by county 1516'!$B$10:$BA$421,'[1]FB by county 1516'!AS$7,FALSE)</f>
        <v>13263.939999999999</v>
      </c>
      <c r="AS33" s="55">
        <f t="shared" si="67"/>
        <v>184.47519138355574</v>
      </c>
      <c r="AT33" s="71">
        <f t="shared" si="68"/>
        <v>0.21638385929837675</v>
      </c>
      <c r="AU33" s="64">
        <f t="shared" si="69"/>
        <v>0.10085617087250551</v>
      </c>
      <c r="AV33" s="54">
        <f>VLOOKUP($A33,'[1]FB by county 1516'!$B$10:$BA$421,'[1]FB by county 1516'!AW$7,FALSE)</f>
        <v>2011591.86</v>
      </c>
      <c r="AW33" s="55">
        <f>VLOOKUP($A33,'[1]FB by county 1516'!$B$10:$BA$421,'[1]FB by county 1516'!AX$7,FALSE)</f>
        <v>13027.38</v>
      </c>
      <c r="AX33" s="55">
        <f t="shared" si="70"/>
        <v>154.4126186539427</v>
      </c>
      <c r="AY33" s="73">
        <f t="shared" si="71"/>
        <v>-9.4976341179427395E-2</v>
      </c>
      <c r="AZ33" s="54">
        <f>VLOOKUP($A33,'[1]FB by county 1516'!$B$10:$BA$421,'[1]FB by county 1516'!BA$7,FALSE)</f>
        <v>2222695.33</v>
      </c>
    </row>
    <row r="34" spans="1:61">
      <c r="A34" s="69" t="s">
        <v>63</v>
      </c>
      <c r="B34" s="70" t="str">
        <f>VLOOKUP($A34,'[1]FB by county 1516'!$B$10:$BA$421,'[1]FB by county 1516'!C$7,FALSE)</f>
        <v>Mukilteo</v>
      </c>
      <c r="C34" s="54">
        <v>21745050.440000001</v>
      </c>
      <c r="D34" s="55">
        <v>15387.73</v>
      </c>
      <c r="E34" s="55">
        <f t="shared" si="43"/>
        <v>1413.1421879640468</v>
      </c>
      <c r="F34" s="71">
        <f t="shared" si="44"/>
        <v>0.2459062057856875</v>
      </c>
      <c r="G34" s="72">
        <f t="shared" si="45"/>
        <v>0.83206485428149723</v>
      </c>
      <c r="H34" s="54">
        <v>17453200.199999999</v>
      </c>
      <c r="I34" s="55">
        <v>15082.210000000003</v>
      </c>
      <c r="J34" s="55">
        <f t="shared" si="46"/>
        <v>1157.204428263497</v>
      </c>
      <c r="K34" s="71">
        <f t="shared" si="47"/>
        <v>0.47046771721164121</v>
      </c>
      <c r="L34" s="72">
        <f t="shared" si="48"/>
        <v>0.58527191829235481</v>
      </c>
      <c r="M34" s="54">
        <v>11869148.84</v>
      </c>
      <c r="N34" s="55">
        <v>14939.699999999999</v>
      </c>
      <c r="O34" s="55">
        <f t="shared" si="49"/>
        <v>794.47036018126209</v>
      </c>
      <c r="P34" s="71">
        <f t="shared" si="50"/>
        <v>7.8073255017396634E-2</v>
      </c>
      <c r="Q34" s="64">
        <f t="shared" si="51"/>
        <v>-6.8956255960676144E-2</v>
      </c>
      <c r="R34" s="54">
        <f>VLOOKUP($A34,'[1]FB by county 1516'!$B$10:$BA$421,'[1]FB by county 1516'!S$7,FALSE)</f>
        <v>11009594</v>
      </c>
      <c r="S34" s="55">
        <f>VLOOKUP($A34,'[1]FB by county 1516'!$B$10:$BA$421,'[1]FB by county 1516'!T$7,FALSE)</f>
        <v>14835.66</v>
      </c>
      <c r="T34" s="55">
        <f t="shared" si="52"/>
        <v>742.10341838516115</v>
      </c>
      <c r="U34" s="71">
        <f t="shared" si="53"/>
        <v>-0.13638174427738697</v>
      </c>
      <c r="V34" s="64">
        <f t="shared" si="54"/>
        <v>-0.1668553992917787</v>
      </c>
      <c r="W34" s="54">
        <f>VLOOKUP($A34,'[1]FB by county 1516'!$B$10:$BA$421,'[1]FB by county 1516'!X$7,FALSE)</f>
        <v>12748218.24</v>
      </c>
      <c r="X34" s="55">
        <f>VLOOKUP($A34,'[1]FB by county 1516'!$B$10:$BA$421,'[1]FB by county 1516'!Y$7,FALSE)</f>
        <v>14803.951555555554</v>
      </c>
      <c r="Y34" s="55">
        <f t="shared" si="55"/>
        <v>861.13617652415996</v>
      </c>
      <c r="Z34" s="71">
        <f t="shared" si="56"/>
        <v>-3.5286024597631478E-2</v>
      </c>
      <c r="AA34" s="64">
        <f t="shared" si="57"/>
        <v>-0.17896034967729971</v>
      </c>
      <c r="AB34" s="54">
        <f>VLOOKUP($A34,'[1]FB by county 1516'!$B$10:$BA$421,'[1]FB by county 1516'!AC$7,FALSE)</f>
        <v>13214505.609999999</v>
      </c>
      <c r="AC34" s="55">
        <f>VLOOKUP($A34,'[1]FB by county 1516'!$B$10:$BA$421,'[1]FB by county 1516'!AD$7,FALSE)</f>
        <v>14560.160000000007</v>
      </c>
      <c r="AD34" s="55">
        <f t="shared" si="58"/>
        <v>907.5796976132126</v>
      </c>
      <c r="AE34" s="71">
        <f t="shared" si="59"/>
        <v>-0.14892945343695649</v>
      </c>
      <c r="AF34" s="64">
        <f t="shared" si="60"/>
        <v>-2.6104660761823394E-2</v>
      </c>
      <c r="AG34" s="54">
        <f>VLOOKUP($A34,'[1]FB by county 1516'!$B$10:$BA$421,'[1]FB by county 1516'!AH$7,FALSE)</f>
        <v>15526921.550000001</v>
      </c>
      <c r="AH34" s="55">
        <f>VLOOKUP($A34,'[1]FB by county 1516'!$B$10:$BA$421,'[1]FB by county 1516'!AI$7,FALSE)</f>
        <v>14265.97</v>
      </c>
      <c r="AI34" s="55">
        <f t="shared" si="61"/>
        <v>1088.3887706198739</v>
      </c>
      <c r="AJ34" s="71">
        <f t="shared" si="62"/>
        <v>0.14431799240515109</v>
      </c>
      <c r="AK34" s="64">
        <f t="shared" si="63"/>
        <v>0.22147993954468989</v>
      </c>
      <c r="AL34" s="54">
        <f>VLOOKUP($A34,'[1]FB by county 1516'!$B$10:$BA$421,'[1]FB by county 1516'!AM$7,FALSE)</f>
        <v>13568712.24</v>
      </c>
      <c r="AM34" s="55">
        <f>VLOOKUP($A34,'[1]FB by county 1516'!$B$10:$BA$421,'[1]FB by county 1516'!AN$7,FALSE)</f>
        <v>14279.698888888888</v>
      </c>
      <c r="AN34" s="55">
        <f t="shared" si="64"/>
        <v>950.20996910221186</v>
      </c>
      <c r="AO34" s="71">
        <f t="shared" si="65"/>
        <v>6.7430511144335195E-2</v>
      </c>
      <c r="AP34" s="64">
        <f t="shared" si="66"/>
        <v>0.22239544597995067</v>
      </c>
      <c r="AQ34" s="54">
        <f>VLOOKUP($A34,'[1]FB by county 1516'!$B$10:$BA$421,'[1]FB by county 1516'!AR$7,FALSE)</f>
        <v>12711564.92</v>
      </c>
      <c r="AR34" s="55">
        <f>VLOOKUP($A34,'[1]FB by county 1516'!$B$10:$BA$421,'[1]FB by county 1516'!AS$7,FALSE)</f>
        <v>14295.449999999999</v>
      </c>
      <c r="AS34" s="55">
        <f t="shared" si="67"/>
        <v>889.20355217918996</v>
      </c>
      <c r="AT34" s="71">
        <f t="shared" si="68"/>
        <v>0.14517566550490096</v>
      </c>
      <c r="AU34" s="64">
        <f t="shared" si="69"/>
        <v>0.33773040189007747</v>
      </c>
      <c r="AV34" s="54">
        <f>VLOOKUP($A34,'[1]FB by county 1516'!$B$10:$BA$421,'[1]FB by county 1516'!AW$7,FALSE)</f>
        <v>11100100.449999999</v>
      </c>
      <c r="AW34" s="55">
        <f>VLOOKUP($A34,'[1]FB by county 1516'!$B$10:$BA$421,'[1]FB by county 1516'!AX$7,FALSE)</f>
        <v>14428.16</v>
      </c>
      <c r="AX34" s="55">
        <f t="shared" si="70"/>
        <v>769.3358300711941</v>
      </c>
      <c r="AY34" s="73">
        <f t="shared" si="71"/>
        <v>0.16814427880833488</v>
      </c>
      <c r="AZ34" s="54">
        <f>VLOOKUP($A34,'[1]FB by county 1516'!$B$10:$BA$421,'[1]FB by county 1516'!BA$7,FALSE)</f>
        <v>9502336.8699999992</v>
      </c>
    </row>
    <row r="35" spans="1:61">
      <c r="A35" s="69" t="s">
        <v>64</v>
      </c>
      <c r="B35" s="70" t="str">
        <f>VLOOKUP($A35,'[1]FB by county 1516'!$B$10:$BA$421,'[1]FB by county 1516'!C$7,FALSE)</f>
        <v>North Thurston</v>
      </c>
      <c r="C35" s="54">
        <v>15091783.65</v>
      </c>
      <c r="D35" s="55">
        <v>14918.66</v>
      </c>
      <c r="E35" s="55">
        <f t="shared" si="43"/>
        <v>1011.6045040238199</v>
      </c>
      <c r="F35" s="71">
        <f t="shared" si="44"/>
        <v>-8.6925700423228489E-2</v>
      </c>
      <c r="G35" s="72">
        <f t="shared" si="45"/>
        <v>-8.7516222379673228E-2</v>
      </c>
      <c r="H35" s="54">
        <v>16528538.43</v>
      </c>
      <c r="I35" s="55">
        <v>14446.599999999999</v>
      </c>
      <c r="J35" s="55">
        <f t="shared" si="46"/>
        <v>1144.1126929519749</v>
      </c>
      <c r="K35" s="71">
        <f t="shared" si="47"/>
        <v>-6.4674031096752932E-4</v>
      </c>
      <c r="L35" s="72">
        <f t="shared" si="48"/>
        <v>7.8966480944470022E-2</v>
      </c>
      <c r="M35" s="54">
        <v>16539235.02</v>
      </c>
      <c r="N35" s="55">
        <v>14364.01</v>
      </c>
      <c r="O35" s="55">
        <f t="shared" si="49"/>
        <v>1151.4357773351592</v>
      </c>
      <c r="P35" s="71">
        <f t="shared" si="50"/>
        <v>7.9664743656523124E-2</v>
      </c>
      <c r="Q35" s="64">
        <f t="shared" si="51"/>
        <v>0.30453205118519178</v>
      </c>
      <c r="R35" s="54">
        <f>VLOOKUP($A35,'[1]FB by county 1516'!$B$10:$BA$421,'[1]FB by county 1516'!S$7,FALSE)</f>
        <v>15318861.82</v>
      </c>
      <c r="S35" s="55">
        <f>VLOOKUP($A35,'[1]FB by county 1516'!$B$10:$BA$421,'[1]FB by county 1516'!T$7,FALSE)</f>
        <v>13999.799999999997</v>
      </c>
      <c r="T35" s="55">
        <f t="shared" si="52"/>
        <v>1094.2200474292492</v>
      </c>
      <c r="U35" s="71">
        <f t="shared" si="53"/>
        <v>0.20827512322677671</v>
      </c>
      <c r="V35" s="64">
        <f t="shared" si="54"/>
        <v>0.50729805538780837</v>
      </c>
      <c r="W35" s="54">
        <f>VLOOKUP($A35,'[1]FB by county 1516'!$B$10:$BA$421,'[1]FB by county 1516'!X$7,FALSE)</f>
        <v>12678289.51</v>
      </c>
      <c r="X35" s="55">
        <f>VLOOKUP($A35,'[1]FB by county 1516'!$B$10:$BA$421,'[1]FB by county 1516'!Y$7,FALSE)</f>
        <v>13745.978333333331</v>
      </c>
      <c r="Y35" s="55">
        <f t="shared" si="55"/>
        <v>922.3271856362353</v>
      </c>
      <c r="Z35" s="71">
        <f t="shared" si="56"/>
        <v>0.24747917623469035</v>
      </c>
      <c r="AA35" s="64">
        <f t="shared" si="57"/>
        <v>0.79724461701026161</v>
      </c>
      <c r="AB35" s="54">
        <f>VLOOKUP($A35,'[1]FB by county 1516'!$B$10:$BA$421,'[1]FB by county 1516'!AC$7,FALSE)</f>
        <v>10163127.17</v>
      </c>
      <c r="AC35" s="55">
        <f>VLOOKUP($A35,'[1]FB by county 1516'!$B$10:$BA$421,'[1]FB by county 1516'!AD$7,FALSE)</f>
        <v>13768.734444444444</v>
      </c>
      <c r="AD35" s="55">
        <f t="shared" si="58"/>
        <v>738.13081449186689</v>
      </c>
      <c r="AE35" s="71">
        <f t="shared" si="59"/>
        <v>0.44070109645833716</v>
      </c>
      <c r="AF35" s="64">
        <f t="shared" si="60"/>
        <v>2.0962288638907358</v>
      </c>
      <c r="AG35" s="54">
        <f>VLOOKUP($A35,'[1]FB by county 1516'!$B$10:$BA$421,'[1]FB by county 1516'!AH$7,FALSE)</f>
        <v>7054292.6600000001</v>
      </c>
      <c r="AH35" s="55">
        <f>VLOOKUP($A35,'[1]FB by county 1516'!$B$10:$BA$421,'[1]FB by county 1516'!AI$7,FALSE)</f>
        <v>13475.860000000002</v>
      </c>
      <c r="AI35" s="55">
        <f t="shared" si="61"/>
        <v>523.47625012429626</v>
      </c>
      <c r="AJ35" s="71">
        <f t="shared" si="62"/>
        <v>1.149112589351232</v>
      </c>
      <c r="AK35" s="64">
        <f t="shared" si="63"/>
        <v>2.1741876321258724</v>
      </c>
      <c r="AL35" s="54">
        <f>VLOOKUP($A35,'[1]FB by county 1516'!$B$10:$BA$421,'[1]FB by county 1516'!AM$7,FALSE)</f>
        <v>3282421.17</v>
      </c>
      <c r="AM35" s="55">
        <f>VLOOKUP($A35,'[1]FB by county 1516'!$B$10:$BA$421,'[1]FB by county 1516'!AN$7,FALSE)</f>
        <v>13336.043333333335</v>
      </c>
      <c r="AN35" s="55">
        <f t="shared" si="64"/>
        <v>246.13156151012302</v>
      </c>
      <c r="AO35" s="71">
        <f t="shared" si="65"/>
        <v>0.47697596107986467</v>
      </c>
      <c r="AP35" s="64">
        <f t="shared" si="66"/>
        <v>0.73021912100238162</v>
      </c>
      <c r="AQ35" s="54">
        <f>VLOOKUP($A35,'[1]FB by county 1516'!$B$10:$BA$421,'[1]FB by county 1516'!AR$7,FALSE)</f>
        <v>2222393.09</v>
      </c>
      <c r="AR35" s="55">
        <f>VLOOKUP($A35,'[1]FB by county 1516'!$B$10:$BA$421,'[1]FB by county 1516'!AS$7,FALSE)</f>
        <v>13158.289999999999</v>
      </c>
      <c r="AS35" s="55">
        <f t="shared" si="67"/>
        <v>168.89680118009255</v>
      </c>
      <c r="AT35" s="71">
        <f t="shared" si="68"/>
        <v>0.17146058337832576</v>
      </c>
      <c r="AU35" s="64">
        <f t="shared" si="69"/>
        <v>-0.22315381794484612</v>
      </c>
      <c r="AV35" s="54">
        <f>VLOOKUP($A35,'[1]FB by county 1516'!$B$10:$BA$421,'[1]FB by county 1516'!AW$7,FALSE)</f>
        <v>1897112.99</v>
      </c>
      <c r="AW35" s="55">
        <f>VLOOKUP($A35,'[1]FB by county 1516'!$B$10:$BA$421,'[1]FB by county 1516'!AX$7,FALSE)</f>
        <v>12915.62</v>
      </c>
      <c r="AX35" s="55">
        <f t="shared" si="70"/>
        <v>146.88516617862712</v>
      </c>
      <c r="AY35" s="73">
        <f t="shared" si="71"/>
        <v>-0.33685674697236512</v>
      </c>
      <c r="AZ35" s="54">
        <f>VLOOKUP($A35,'[1]FB by county 1516'!$B$10:$BA$421,'[1]FB by county 1516'!BA$7,FALSE)</f>
        <v>2860789.1</v>
      </c>
    </row>
    <row r="36" spans="1:61">
      <c r="A36" s="69" t="s">
        <v>65</v>
      </c>
      <c r="B36" s="70" t="str">
        <f>VLOOKUP($A36,'[1]FB by county 1516'!$B$10:$BA$421,'[1]FB by county 1516'!C$7,FALSE)</f>
        <v>Central Valley</v>
      </c>
      <c r="C36" s="54">
        <v>13336952.550000001</v>
      </c>
      <c r="D36" s="55">
        <v>13406.650000000001</v>
      </c>
      <c r="E36" s="55">
        <f t="shared" si="43"/>
        <v>994.80127772411447</v>
      </c>
      <c r="F36" s="71">
        <f t="shared" si="44"/>
        <v>0.44259491599836304</v>
      </c>
      <c r="G36" s="72">
        <f t="shared" si="45"/>
        <v>0.90774269274017183</v>
      </c>
      <c r="H36" s="54">
        <v>9245112.6799999997</v>
      </c>
      <c r="I36" s="55">
        <v>13020.608</v>
      </c>
      <c r="J36" s="55">
        <f t="shared" si="46"/>
        <v>710.03694143929374</v>
      </c>
      <c r="K36" s="71">
        <f t="shared" si="47"/>
        <v>0.3224382476212308</v>
      </c>
      <c r="L36" s="72">
        <f t="shared" si="48"/>
        <v>8.5310052116387883E-2</v>
      </c>
      <c r="M36" s="54">
        <v>6990959.8399999999</v>
      </c>
      <c r="N36" s="55">
        <v>12700.090000000002</v>
      </c>
      <c r="O36" s="55">
        <f t="shared" si="49"/>
        <v>550.46537780440917</v>
      </c>
      <c r="P36" s="71">
        <f t="shared" si="50"/>
        <v>-0.17931135607381535</v>
      </c>
      <c r="Q36" s="64">
        <f t="shared" si="51"/>
        <v>-0.11100601652356194</v>
      </c>
      <c r="R36" s="54">
        <f>VLOOKUP($A36,'[1]FB by county 1516'!$B$10:$BA$421,'[1]FB by county 1516'!S$7,FALSE)</f>
        <v>8518406.9399999995</v>
      </c>
      <c r="S36" s="55">
        <f>VLOOKUP($A36,'[1]FB by county 1516'!$B$10:$BA$421,'[1]FB by county 1516'!T$7,FALSE)</f>
        <v>12485.380000000001</v>
      </c>
      <c r="T36" s="55">
        <f t="shared" si="52"/>
        <v>682.27053882220639</v>
      </c>
      <c r="U36" s="71">
        <f t="shared" si="53"/>
        <v>8.3229297804682412E-2</v>
      </c>
      <c r="V36" s="64">
        <f t="shared" si="54"/>
        <v>7.0018648926120836E-2</v>
      </c>
      <c r="W36" s="54">
        <f>VLOOKUP($A36,'[1]FB by county 1516'!$B$10:$BA$421,'[1]FB by county 1516'!X$7,FALSE)</f>
        <v>7863900.0599999996</v>
      </c>
      <c r="X36" s="55">
        <f>VLOOKUP($A36,'[1]FB by county 1516'!$B$10:$BA$421,'[1]FB by county 1516'!Y$7,FALSE)</f>
        <v>12173.078888888889</v>
      </c>
      <c r="Y36" s="55">
        <f t="shared" si="55"/>
        <v>646.0074835445173</v>
      </c>
      <c r="Z36" s="71">
        <f t="shared" si="56"/>
        <v>-1.2195616297800324E-2</v>
      </c>
      <c r="AA36" s="64">
        <f t="shared" si="57"/>
        <v>9.2737023015304509E-2</v>
      </c>
      <c r="AB36" s="54">
        <f>VLOOKUP($A36,'[1]FB by county 1516'!$B$10:$BA$421,'[1]FB by county 1516'!AC$7,FALSE)</f>
        <v>7960989.2300000004</v>
      </c>
      <c r="AC36" s="55">
        <f>VLOOKUP($A36,'[1]FB by county 1516'!$B$10:$BA$421,'[1]FB by county 1516'!AD$7,FALSE)</f>
        <v>12144.50333333333</v>
      </c>
      <c r="AD36" s="55">
        <f t="shared" si="58"/>
        <v>655.52200954560806</v>
      </c>
      <c r="AE36" s="71">
        <f t="shared" si="59"/>
        <v>0.10622815715782408</v>
      </c>
      <c r="AF36" s="64">
        <f t="shared" si="60"/>
        <v>0.52026306884667373</v>
      </c>
      <c r="AG36" s="54">
        <f>VLOOKUP($A36,'[1]FB by county 1516'!$B$10:$BA$421,'[1]FB by county 1516'!AH$7,FALSE)</f>
        <v>7196516.54</v>
      </c>
      <c r="AH36" s="55">
        <f>VLOOKUP($A36,'[1]FB by county 1516'!$B$10:$BA$421,'[1]FB by county 1516'!AI$7,FALSE)</f>
        <v>12150.650000000001</v>
      </c>
      <c r="AI36" s="55">
        <f t="shared" si="61"/>
        <v>592.27420261467489</v>
      </c>
      <c r="AJ36" s="71">
        <f t="shared" si="62"/>
        <v>0.37427623678700112</v>
      </c>
      <c r="AK36" s="64">
        <f t="shared" si="63"/>
        <v>0.72941836882533129</v>
      </c>
      <c r="AL36" s="54">
        <f>VLOOKUP($A36,'[1]FB by county 1516'!$B$10:$BA$421,'[1]FB by county 1516'!AM$7,FALSE)</f>
        <v>5236586.6100000003</v>
      </c>
      <c r="AM36" s="55">
        <f>VLOOKUP($A36,'[1]FB by county 1516'!$B$10:$BA$421,'[1]FB by county 1516'!AN$7,FALSE)</f>
        <v>12077.834444444445</v>
      </c>
      <c r="AN36" s="55">
        <f t="shared" si="64"/>
        <v>433.56999419781931</v>
      </c>
      <c r="AO36" s="71">
        <f t="shared" si="65"/>
        <v>0.25842121294961573</v>
      </c>
      <c r="AP36" s="64">
        <f t="shared" si="66"/>
        <v>0.32422075057603678</v>
      </c>
      <c r="AQ36" s="54">
        <f>VLOOKUP($A36,'[1]FB by county 1516'!$B$10:$BA$421,'[1]FB by county 1516'!AR$7,FALSE)</f>
        <v>4161235.17</v>
      </c>
      <c r="AR36" s="55">
        <f>VLOOKUP($A36,'[1]FB by county 1516'!$B$10:$BA$421,'[1]FB by county 1516'!AS$7,FALSE)</f>
        <v>11937.67</v>
      </c>
      <c r="AS36" s="55">
        <f t="shared" si="67"/>
        <v>348.58018105710744</v>
      </c>
      <c r="AT36" s="71">
        <f t="shared" si="68"/>
        <v>5.2287371628290807E-2</v>
      </c>
      <c r="AU36" s="64">
        <f t="shared" si="69"/>
        <v>0.1101469669881759</v>
      </c>
      <c r="AV36" s="54">
        <f>VLOOKUP($A36,'[1]FB by county 1516'!$B$10:$BA$421,'[1]FB by county 1516'!AW$7,FALSE)</f>
        <v>3954466.51</v>
      </c>
      <c r="AW36" s="55">
        <f>VLOOKUP($A36,'[1]FB by county 1516'!$B$10:$BA$421,'[1]FB by county 1516'!AX$7,FALSE)</f>
        <v>11895.54</v>
      </c>
      <c r="AX36" s="55">
        <f t="shared" si="70"/>
        <v>332.4327025086713</v>
      </c>
      <c r="AY36" s="73">
        <f t="shared" si="71"/>
        <v>5.4984595387051145E-2</v>
      </c>
      <c r="AZ36" s="54">
        <f>VLOOKUP($A36,'[1]FB by county 1516'!$B$10:$BA$421,'[1]FB by county 1516'!BA$7,FALSE)</f>
        <v>3748364.22</v>
      </c>
    </row>
    <row r="37" spans="1:61">
      <c r="A37" s="69" t="s">
        <v>66</v>
      </c>
      <c r="B37" s="70" t="str">
        <f>VLOOKUP($A37,'[1]FB by county 1516'!$B$10:$BA$421,'[1]FB by county 1516'!C$7,FALSE)</f>
        <v>Battle Ground</v>
      </c>
      <c r="C37" s="54">
        <v>7428432.6900000004</v>
      </c>
      <c r="D37" s="55">
        <v>12891.859999999997</v>
      </c>
      <c r="E37" s="55">
        <f t="shared" si="43"/>
        <v>576.21108901275704</v>
      </c>
      <c r="F37" s="71">
        <f t="shared" si="44"/>
        <v>0.89348681636165062</v>
      </c>
      <c r="G37" s="72">
        <f t="shared" si="45"/>
        <v>1.3423265150008619</v>
      </c>
      <c r="H37" s="54">
        <v>3923149.94</v>
      </c>
      <c r="I37" s="55">
        <v>12944.11</v>
      </c>
      <c r="J37" s="55">
        <f t="shared" si="46"/>
        <v>303.08379177865453</v>
      </c>
      <c r="K37" s="71">
        <f t="shared" si="47"/>
        <v>0.23704400514478383</v>
      </c>
      <c r="L37" s="72">
        <f t="shared" si="48"/>
        <v>0.5809663934329482</v>
      </c>
      <c r="M37" s="54">
        <v>3171390.77</v>
      </c>
      <c r="N37" s="55">
        <v>12740.410000000002</v>
      </c>
      <c r="O37" s="55">
        <f t="shared" si="49"/>
        <v>248.92376069529942</v>
      </c>
      <c r="P37" s="71">
        <f t="shared" si="50"/>
        <v>0.27801952627215681</v>
      </c>
      <c r="Q37" s="64">
        <f t="shared" si="51"/>
        <v>0.25605920223397788</v>
      </c>
      <c r="R37" s="54">
        <f>VLOOKUP($A37,'[1]FB by county 1516'!$B$10:$BA$421,'[1]FB by county 1516'!S$7,FALSE)</f>
        <v>2481488.5099999998</v>
      </c>
      <c r="S37" s="55">
        <f>VLOOKUP($A37,'[1]FB by county 1516'!$B$10:$BA$421,'[1]FB by county 1516'!T$7,FALSE)</f>
        <v>12614.96</v>
      </c>
      <c r="T37" s="55">
        <f t="shared" si="52"/>
        <v>196.70997847000703</v>
      </c>
      <c r="U37" s="71">
        <f t="shared" si="53"/>
        <v>-1.7183089606020979E-2</v>
      </c>
      <c r="V37" s="64">
        <f t="shared" si="54"/>
        <v>1.7820242775036041</v>
      </c>
      <c r="W37" s="54">
        <f>VLOOKUP($A37,'[1]FB by county 1516'!$B$10:$BA$421,'[1]FB by county 1516'!X$7,FALSE)</f>
        <v>2524873.64</v>
      </c>
      <c r="X37" s="55">
        <f>VLOOKUP($A37,'[1]FB by county 1516'!$B$10:$BA$421,'[1]FB by county 1516'!Y$7,FALSE)</f>
        <v>12493.340999999999</v>
      </c>
      <c r="Y37" s="55">
        <f t="shared" si="55"/>
        <v>202.0975526082255</v>
      </c>
      <c r="Z37" s="71">
        <f t="shared" si="56"/>
        <v>1.8306638276994867</v>
      </c>
      <c r="AA37" s="64">
        <f t="shared" si="57"/>
        <v>1.0887909816895609</v>
      </c>
      <c r="AB37" s="54">
        <f>VLOOKUP($A37,'[1]FB by county 1516'!$B$10:$BA$421,'[1]FB by county 1516'!AC$7,FALSE)</f>
        <v>891972.27</v>
      </c>
      <c r="AC37" s="55">
        <f>VLOOKUP($A37,'[1]FB by county 1516'!$B$10:$BA$421,'[1]FB by county 1516'!AD$7,FALSE)</f>
        <v>12992.775555555558</v>
      </c>
      <c r="AD37" s="55">
        <f t="shared" si="58"/>
        <v>68.651402942045223</v>
      </c>
      <c r="AE37" s="71">
        <f t="shared" si="59"/>
        <v>-0.26208440534348243</v>
      </c>
      <c r="AF37" s="64">
        <f t="shared" si="60"/>
        <v>0.79912868232277312</v>
      </c>
      <c r="AG37" s="54">
        <f>VLOOKUP($A37,'[1]FB by county 1516'!$B$10:$BA$421,'[1]FB by county 1516'!AH$7,FALSE)</f>
        <v>1208772.76</v>
      </c>
      <c r="AH37" s="55">
        <f>VLOOKUP($A37,'[1]FB by county 1516'!$B$10:$BA$421,'[1]FB by county 1516'!AI$7,FALSE)</f>
        <v>12953.060000000001</v>
      </c>
      <c r="AI37" s="55">
        <f t="shared" si="61"/>
        <v>93.319475089283912</v>
      </c>
      <c r="AJ37" s="71">
        <f t="shared" si="62"/>
        <v>1.4381225920021725</v>
      </c>
      <c r="AK37" s="64">
        <f t="shared" si="63"/>
        <v>-0.65981886516713961</v>
      </c>
      <c r="AL37" s="54">
        <f>VLOOKUP($A37,'[1]FB by county 1516'!$B$10:$BA$421,'[1]FB by county 1516'!AM$7,FALSE)</f>
        <v>495780.14</v>
      </c>
      <c r="AM37" s="55">
        <f>VLOOKUP($A37,'[1]FB by county 1516'!$B$10:$BA$421,'[1]FB by county 1516'!AN$7,FALSE)</f>
        <v>12763.797777777774</v>
      </c>
      <c r="AN37" s="55">
        <f t="shared" si="64"/>
        <v>38.842682141452514</v>
      </c>
      <c r="AO37" s="71">
        <f t="shared" si="65"/>
        <v>-0.86047414680920309</v>
      </c>
      <c r="AP37" s="64">
        <f t="shared" si="66"/>
        <v>-0.92897104151412369</v>
      </c>
      <c r="AQ37" s="54">
        <f>VLOOKUP($A37,'[1]FB by county 1516'!$B$10:$BA$421,'[1]FB by county 1516'!AR$7,FALSE)</f>
        <v>3553320.97</v>
      </c>
      <c r="AR37" s="55">
        <f>VLOOKUP($A37,'[1]FB by county 1516'!$B$10:$BA$421,'[1]FB by county 1516'!AS$7,FALSE)</f>
        <v>12569.830000000002</v>
      </c>
      <c r="AS37" s="55">
        <f t="shared" si="67"/>
        <v>282.68647786008239</v>
      </c>
      <c r="AT37" s="71">
        <f t="shared" si="68"/>
        <v>-0.49092618420511197</v>
      </c>
      <c r="AU37" s="64">
        <f t="shared" si="69"/>
        <v>-0.51135683124103459</v>
      </c>
      <c r="AV37" s="54">
        <f>VLOOKUP($A37,'[1]FB by county 1516'!$B$10:$BA$421,'[1]FB by county 1516'!AW$7,FALSE)</f>
        <v>6979971.9800000004</v>
      </c>
      <c r="AW37" s="55">
        <f>VLOOKUP($A37,'[1]FB by county 1516'!$B$10:$BA$421,'[1]FB by county 1516'!AX$7,FALSE)</f>
        <v>12449.63</v>
      </c>
      <c r="AX37" s="55">
        <f t="shared" si="70"/>
        <v>560.65698177375555</v>
      </c>
      <c r="AY37" s="73">
        <f t="shared" si="71"/>
        <v>-4.0132975615768847E-2</v>
      </c>
      <c r="AZ37" s="54">
        <f>VLOOKUP($A37,'[1]FB by county 1516'!$B$10:$BA$421,'[1]FB by county 1516'!BA$7,FALSE)</f>
        <v>7271811.4100000001</v>
      </c>
    </row>
    <row r="38" spans="1:61">
      <c r="A38" s="69" t="s">
        <v>67</v>
      </c>
      <c r="B38" s="70" t="str">
        <f>VLOOKUP($A38,'[1]FB by county 1516'!$B$10:$BA$421,'[1]FB by county 1516'!C$7,FALSE)</f>
        <v>Richland</v>
      </c>
      <c r="C38" s="54">
        <v>19891086.59</v>
      </c>
      <c r="D38" s="55">
        <v>12871.259999999998</v>
      </c>
      <c r="E38" s="55">
        <f t="shared" si="43"/>
        <v>1545.3876768863345</v>
      </c>
      <c r="F38" s="71">
        <f t="shared" si="44"/>
        <v>4.6702682129611268E-2</v>
      </c>
      <c r="G38" s="72">
        <f t="shared" si="45"/>
        <v>8.121488894138526E-2</v>
      </c>
      <c r="H38" s="54">
        <v>19003568.949999999</v>
      </c>
      <c r="I38" s="55">
        <v>12060.720000000001</v>
      </c>
      <c r="J38" s="55">
        <f t="shared" si="46"/>
        <v>1575.6579167744544</v>
      </c>
      <c r="K38" s="71">
        <f t="shared" si="47"/>
        <v>3.2972311431891797E-2</v>
      </c>
      <c r="L38" s="72">
        <f t="shared" si="48"/>
        <v>0.20289521963337798</v>
      </c>
      <c r="M38" s="54">
        <v>18396978.059999999</v>
      </c>
      <c r="N38" s="55">
        <v>11560.500000000004</v>
      </c>
      <c r="O38" s="55">
        <f t="shared" si="49"/>
        <v>1591.3652575580634</v>
      </c>
      <c r="P38" s="71">
        <f t="shared" si="50"/>
        <v>0.16449899607274218</v>
      </c>
      <c r="Q38" s="64">
        <f t="shared" si="51"/>
        <v>0.2360938244184364</v>
      </c>
      <c r="R38" s="54">
        <f>VLOOKUP($A38,'[1]FB by county 1516'!$B$10:$BA$421,'[1]FB by county 1516'!S$7,FALSE)</f>
        <v>15798191.43</v>
      </c>
      <c r="S38" s="55">
        <f>VLOOKUP($A38,'[1]FB by county 1516'!$B$10:$BA$421,'[1]FB by county 1516'!T$7,FALSE)</f>
        <v>11306.159999999998</v>
      </c>
      <c r="T38" s="55">
        <f t="shared" si="52"/>
        <v>1397.3083195355455</v>
      </c>
      <c r="U38" s="71">
        <f t="shared" si="53"/>
        <v>6.1481228053563701E-2</v>
      </c>
      <c r="V38" s="64">
        <f t="shared" si="54"/>
        <v>8.7799387022351086E-2</v>
      </c>
      <c r="W38" s="54">
        <f>VLOOKUP($A38,'[1]FB by county 1516'!$B$10:$BA$421,'[1]FB by county 1516'!X$7,FALSE)</f>
        <v>14883156.68</v>
      </c>
      <c r="X38" s="55">
        <f>VLOOKUP($A38,'[1]FB by county 1516'!$B$10:$BA$421,'[1]FB by county 1516'!Y$7,FALSE)</f>
        <v>11058.641111111112</v>
      </c>
      <c r="Y38" s="55">
        <f t="shared" si="55"/>
        <v>1345.8395593511236</v>
      </c>
      <c r="Z38" s="71">
        <f t="shared" si="56"/>
        <v>2.4793805366720378E-2</v>
      </c>
      <c r="AA38" s="64">
        <f t="shared" si="57"/>
        <v>8.8263850748068487E-2</v>
      </c>
      <c r="AB38" s="54">
        <f>VLOOKUP($A38,'[1]FB by county 1516'!$B$10:$BA$421,'[1]FB by county 1516'!AC$7,FALSE)</f>
        <v>14523074.4</v>
      </c>
      <c r="AC38" s="55">
        <f>VLOOKUP($A38,'[1]FB by county 1516'!$B$10:$BA$421,'[1]FB by county 1516'!AD$7,FALSE)</f>
        <v>10868.721666666672</v>
      </c>
      <c r="AD38" s="55">
        <f t="shared" si="58"/>
        <v>1336.2265448880596</v>
      </c>
      <c r="AE38" s="71">
        <f t="shared" si="59"/>
        <v>6.1934454569263803E-2</v>
      </c>
      <c r="AF38" s="64">
        <f t="shared" si="60"/>
        <v>0.44342864051106085</v>
      </c>
      <c r="AG38" s="54">
        <f>VLOOKUP($A38,'[1]FB by county 1516'!$B$10:$BA$421,'[1]FB by county 1516'!AH$7,FALSE)</f>
        <v>13676055.369999999</v>
      </c>
      <c r="AH38" s="55">
        <f>VLOOKUP($A38,'[1]FB by county 1516'!$B$10:$BA$421,'[1]FB by county 1516'!AI$7,FALSE)</f>
        <v>10543.550000000001</v>
      </c>
      <c r="AI38" s="55">
        <f t="shared" si="61"/>
        <v>1297.1015805871834</v>
      </c>
      <c r="AJ38" s="71">
        <f t="shared" si="62"/>
        <v>0.35924456947442834</v>
      </c>
      <c r="AK38" s="64">
        <f t="shared" si="63"/>
        <v>0.74336815832255043</v>
      </c>
      <c r="AL38" s="54">
        <f>VLOOKUP($A38,'[1]FB by county 1516'!$B$10:$BA$421,'[1]FB by county 1516'!AM$7,FALSE)</f>
        <v>10061511.869999999</v>
      </c>
      <c r="AM38" s="55">
        <f>VLOOKUP($A38,'[1]FB by county 1516'!$B$10:$BA$421,'[1]FB by county 1516'!AN$7,FALSE)</f>
        <v>10170.452222222222</v>
      </c>
      <c r="AN38" s="55">
        <f t="shared" si="64"/>
        <v>989.28854392686776</v>
      </c>
      <c r="AO38" s="71">
        <f t="shared" si="65"/>
        <v>0.2826007897877047</v>
      </c>
      <c r="AP38" s="64">
        <f t="shared" si="66"/>
        <v>0.7678907526156743</v>
      </c>
      <c r="AQ38" s="54">
        <f>VLOOKUP($A38,'[1]FB by county 1516'!$B$10:$BA$421,'[1]FB by county 1516'!AR$7,FALSE)</f>
        <v>7844616.9299999997</v>
      </c>
      <c r="AR38" s="55">
        <f>VLOOKUP($A38,'[1]FB by county 1516'!$B$10:$BA$421,'[1]FB by county 1516'!AS$7,FALSE)</f>
        <v>9953.2199999999993</v>
      </c>
      <c r="AS38" s="55">
        <f t="shared" si="67"/>
        <v>788.14865239590813</v>
      </c>
      <c r="AT38" s="71">
        <f t="shared" si="68"/>
        <v>0.37836399812937471</v>
      </c>
      <c r="AU38" s="64">
        <f t="shared" si="69"/>
        <v>0.24122356392234079</v>
      </c>
      <c r="AV38" s="54">
        <f>VLOOKUP($A38,'[1]FB by county 1516'!$B$10:$BA$421,'[1]FB by county 1516'!AW$7,FALSE)</f>
        <v>5691252.0499999998</v>
      </c>
      <c r="AW38" s="55">
        <f>VLOOKUP($A38,'[1]FB by county 1516'!$B$10:$BA$421,'[1]FB by county 1516'!AX$7,FALSE)</f>
        <v>9692.4599999999991</v>
      </c>
      <c r="AX38" s="55">
        <f t="shared" si="70"/>
        <v>587.18344465698078</v>
      </c>
      <c r="AY38" s="73">
        <f t="shared" si="71"/>
        <v>-9.9495078508399754E-2</v>
      </c>
      <c r="AZ38" s="54">
        <f>VLOOKUP($A38,'[1]FB by county 1516'!$B$10:$BA$421,'[1]FB by county 1516'!BA$7,FALSE)</f>
        <v>6320067.6799999997</v>
      </c>
    </row>
    <row r="39" spans="1:61">
      <c r="A39" s="69" t="s">
        <v>68</v>
      </c>
      <c r="B39" s="70" t="str">
        <f>VLOOKUP($A39,'[1]FB by county 1516'!$B$10:$BA$421,'[1]FB by county 1516'!C$7,FALSE)</f>
        <v>Clover Park</v>
      </c>
      <c r="C39" s="54">
        <v>21470756.899999999</v>
      </c>
      <c r="D39" s="55">
        <v>12671.419999999998</v>
      </c>
      <c r="E39" s="55">
        <f t="shared" si="43"/>
        <v>1694.4239003994817</v>
      </c>
      <c r="F39" s="71">
        <f t="shared" si="44"/>
        <v>0.32576234213843824</v>
      </c>
      <c r="G39" s="72">
        <f t="shared" si="45"/>
        <v>0.46607994253737328</v>
      </c>
      <c r="H39" s="54">
        <v>16195026.98</v>
      </c>
      <c r="I39" s="55">
        <v>12264.29</v>
      </c>
      <c r="J39" s="55">
        <f t="shared" si="46"/>
        <v>1320.5026120549987</v>
      </c>
      <c r="K39" s="71">
        <f t="shared" si="47"/>
        <v>0.10583918092936966</v>
      </c>
      <c r="L39" s="72">
        <f t="shared" si="48"/>
        <v>0.26219322549002477</v>
      </c>
      <c r="M39" s="54">
        <v>14645011.01</v>
      </c>
      <c r="N39" s="55">
        <v>12214.339999999998</v>
      </c>
      <c r="O39" s="55">
        <f t="shared" si="49"/>
        <v>1199.0014204615231</v>
      </c>
      <c r="P39" s="71">
        <f t="shared" si="50"/>
        <v>0.14138949610127943</v>
      </c>
      <c r="Q39" s="64">
        <f t="shared" si="51"/>
        <v>0.10624761858095556</v>
      </c>
      <c r="R39" s="54">
        <f>VLOOKUP($A39,'[1]FB by county 1516'!$B$10:$BA$421,'[1]FB by county 1516'!S$7,FALSE)</f>
        <v>12830861.91</v>
      </c>
      <c r="S39" s="55">
        <f>VLOOKUP($A39,'[1]FB by county 1516'!$B$10:$BA$421,'[1]FB by county 1516'!T$7,FALSE)</f>
        <v>11987.170000000002</v>
      </c>
      <c r="T39" s="55">
        <f t="shared" si="52"/>
        <v>1070.3829102281854</v>
      </c>
      <c r="U39" s="71">
        <f t="shared" si="53"/>
        <v>-3.078868137507864E-2</v>
      </c>
      <c r="V39" s="64">
        <f t="shared" si="54"/>
        <v>-8.1682616632114707E-2</v>
      </c>
      <c r="W39" s="54">
        <f>VLOOKUP($A39,'[1]FB by county 1516'!$B$10:$BA$421,'[1]FB by county 1516'!X$7,FALSE)</f>
        <v>13238456.529999999</v>
      </c>
      <c r="X39" s="55">
        <f>VLOOKUP($A39,'[1]FB by county 1516'!$B$10:$BA$421,'[1]FB by county 1516'!Y$7,FALSE)</f>
        <v>11846.461888888887</v>
      </c>
      <c r="Y39" s="55">
        <f t="shared" si="55"/>
        <v>1117.5029856312374</v>
      </c>
      <c r="Z39" s="71">
        <f t="shared" si="56"/>
        <v>-5.2510669529986884E-2</v>
      </c>
      <c r="AA39" s="64">
        <f t="shared" si="57"/>
        <v>-0.13227011763730434</v>
      </c>
      <c r="AB39" s="54">
        <f>VLOOKUP($A39,'[1]FB by county 1516'!$B$10:$BA$421,'[1]FB by county 1516'!AC$7,FALSE)</f>
        <v>13972143.119999999</v>
      </c>
      <c r="AC39" s="55">
        <f>VLOOKUP($A39,'[1]FB by county 1516'!$B$10:$BA$421,'[1]FB by county 1516'!AD$7,FALSE)</f>
        <v>11586.472777777777</v>
      </c>
      <c r="AD39" s="55">
        <f t="shared" si="58"/>
        <v>1205.901346162726</v>
      </c>
      <c r="AE39" s="71">
        <f t="shared" si="59"/>
        <v>-8.4179784977369471E-2</v>
      </c>
      <c r="AF39" s="64">
        <f t="shared" si="60"/>
        <v>4.9576046983674654E-2</v>
      </c>
      <c r="AG39" s="54">
        <f>VLOOKUP($A39,'[1]FB by county 1516'!$B$10:$BA$421,'[1]FB by county 1516'!AH$7,FALSE)</f>
        <v>15256425.76</v>
      </c>
      <c r="AH39" s="55">
        <f>VLOOKUP($A39,'[1]FB by county 1516'!$B$10:$BA$421,'[1]FB by county 1516'!AI$7,FALSE)</f>
        <v>11596.020000000002</v>
      </c>
      <c r="AI39" s="55">
        <f t="shared" si="61"/>
        <v>1315.6605249042341</v>
      </c>
      <c r="AJ39" s="71">
        <f t="shared" si="62"/>
        <v>0.14605031617230566</v>
      </c>
      <c r="AK39" s="64">
        <f t="shared" si="63"/>
        <v>0.29897632189849227</v>
      </c>
      <c r="AL39" s="54">
        <f>VLOOKUP($A39,'[1]FB by county 1516'!$B$10:$BA$421,'[1]FB by county 1516'!AM$7,FALSE)</f>
        <v>13312177.960000001</v>
      </c>
      <c r="AM39" s="55">
        <f>VLOOKUP($A39,'[1]FB by county 1516'!$B$10:$BA$421,'[1]FB by county 1516'!AN$7,FALSE)</f>
        <v>11342.100000000002</v>
      </c>
      <c r="AN39" s="55">
        <f t="shared" si="64"/>
        <v>1173.6960492325054</v>
      </c>
      <c r="AO39" s="71">
        <f t="shared" si="65"/>
        <v>0.13343742728237651</v>
      </c>
      <c r="AP39" s="64">
        <f t="shared" si="66"/>
        <v>0.11236993851871829</v>
      </c>
      <c r="AQ39" s="54">
        <f>VLOOKUP($A39,'[1]FB by county 1516'!$B$10:$BA$421,'[1]FB by county 1516'!AR$7,FALSE)</f>
        <v>11744960.630000001</v>
      </c>
      <c r="AR39" s="55">
        <f>VLOOKUP($A39,'[1]FB by county 1516'!$B$10:$BA$421,'[1]FB by county 1516'!AS$7,FALSE)</f>
        <v>11494.439999999999</v>
      </c>
      <c r="AS39" s="55">
        <f t="shared" si="67"/>
        <v>1021.7949399883772</v>
      </c>
      <c r="AT39" s="71">
        <f t="shared" si="68"/>
        <v>-1.858725347915444E-2</v>
      </c>
      <c r="AU39" s="64">
        <f t="shared" si="69"/>
        <v>-4.8087541141615849E-4</v>
      </c>
      <c r="AV39" s="54">
        <f>VLOOKUP($A39,'[1]FB by county 1516'!$B$10:$BA$421,'[1]FB by county 1516'!AW$7,FALSE)</f>
        <v>11967401.76</v>
      </c>
      <c r="AW39" s="55">
        <f>VLOOKUP($A39,'[1]FB by county 1516'!$B$10:$BA$421,'[1]FB by county 1516'!AX$7,FALSE)</f>
        <v>11134.22</v>
      </c>
      <c r="AX39" s="55">
        <f t="shared" si="70"/>
        <v>1074.8307254571941</v>
      </c>
      <c r="AY39" s="73">
        <f t="shared" si="71"/>
        <v>1.8449299881142002E-2</v>
      </c>
      <c r="AZ39" s="54">
        <f>VLOOKUP($A39,'[1]FB by county 1516'!$B$10:$BA$421,'[1]FB by county 1516'!BA$7,FALSE)</f>
        <v>11750611.210000001</v>
      </c>
    </row>
    <row r="40" spans="1:61">
      <c r="A40" s="69" t="s">
        <v>69</v>
      </c>
      <c r="B40" s="70" t="str">
        <f>VLOOKUP($A40,'[1]FB by county 1516'!$B$10:$BA$421,'[1]FB by county 1516'!C$7,FALSE)</f>
        <v>Central Kitsap</v>
      </c>
      <c r="C40" s="54">
        <v>13451637.449999999</v>
      </c>
      <c r="D40" s="55">
        <v>11073.5</v>
      </c>
      <c r="E40" s="55">
        <f t="shared" si="43"/>
        <v>1214.759330834876</v>
      </c>
      <c r="F40" s="71">
        <f t="shared" si="44"/>
        <v>0.39664926193912042</v>
      </c>
      <c r="G40" s="72">
        <f t="shared" si="45"/>
        <v>0.72184316651130287</v>
      </c>
      <c r="H40" s="54">
        <v>9631364.0199999996</v>
      </c>
      <c r="I40" s="55">
        <v>10803.140000000003</v>
      </c>
      <c r="J40" s="55">
        <f t="shared" si="46"/>
        <v>891.53375962914458</v>
      </c>
      <c r="K40" s="71">
        <f t="shared" si="47"/>
        <v>0.23283863274354247</v>
      </c>
      <c r="L40" s="72">
        <f t="shared" si="48"/>
        <v>0.43579732059994364</v>
      </c>
      <c r="M40" s="54">
        <v>7812347.6699999999</v>
      </c>
      <c r="N40" s="55">
        <v>10789.82</v>
      </c>
      <c r="O40" s="55">
        <f t="shared" si="49"/>
        <v>724.04800728835141</v>
      </c>
      <c r="P40" s="71">
        <f t="shared" si="50"/>
        <v>0.16462713161797959</v>
      </c>
      <c r="Q40" s="64">
        <f t="shared" si="51"/>
        <v>0.29785523450580748</v>
      </c>
      <c r="R40" s="54">
        <f>VLOOKUP($A40,'[1]FB by county 1516'!$B$10:$BA$421,'[1]FB by county 1516'!S$7,FALSE)</f>
        <v>6708024.79</v>
      </c>
      <c r="S40" s="55">
        <f>VLOOKUP($A40,'[1]FB by county 1516'!$B$10:$BA$421,'[1]FB by county 1516'!T$7,FALSE)</f>
        <v>10932.310000000001</v>
      </c>
      <c r="T40" s="55">
        <f t="shared" si="52"/>
        <v>613.59628385949532</v>
      </c>
      <c r="U40" s="71">
        <f t="shared" si="53"/>
        <v>0.11439549987362761</v>
      </c>
      <c r="V40" s="64">
        <f t="shared" si="54"/>
        <v>-0.12299353972600888</v>
      </c>
      <c r="W40" s="54">
        <f>VLOOKUP($A40,'[1]FB by county 1516'!$B$10:$BA$421,'[1]FB by county 1516'!X$7,FALSE)</f>
        <v>6019429.1799999997</v>
      </c>
      <c r="X40" s="55">
        <f>VLOOKUP($A40,'[1]FB by county 1516'!$B$10:$BA$421,'[1]FB by county 1516'!Y$7,FALSE)</f>
        <v>11190.989777777779</v>
      </c>
      <c r="Y40" s="55">
        <f t="shared" si="55"/>
        <v>537.88175125965415</v>
      </c>
      <c r="Z40" s="71">
        <f t="shared" si="56"/>
        <v>-0.21302045784154405</v>
      </c>
      <c r="AA40" s="64">
        <f t="shared" si="57"/>
        <v>-0.47748821163903638</v>
      </c>
      <c r="AB40" s="54">
        <f>VLOOKUP($A40,'[1]FB by county 1516'!$B$10:$BA$421,'[1]FB by county 1516'!AC$7,FALSE)</f>
        <v>7648774.6600000001</v>
      </c>
      <c r="AC40" s="55">
        <f>VLOOKUP($A40,'[1]FB by county 1516'!$B$10:$BA$421,'[1]FB by county 1516'!AD$7,FALSE)</f>
        <v>11350.878333333338</v>
      </c>
      <c r="AD40" s="55">
        <f t="shared" si="58"/>
        <v>673.84870451288111</v>
      </c>
      <c r="AE40" s="71">
        <f t="shared" si="59"/>
        <v>-0.33605416612499761</v>
      </c>
      <c r="AF40" s="64">
        <f t="shared" si="60"/>
        <v>-0.35782712986741627</v>
      </c>
      <c r="AG40" s="54">
        <f>VLOOKUP($A40,'[1]FB by county 1516'!$B$10:$BA$421,'[1]FB by county 1516'!AH$7,FALSE)</f>
        <v>11520178.710000001</v>
      </c>
      <c r="AH40" s="55">
        <f>VLOOKUP($A40,'[1]FB by county 1516'!$B$10:$BA$421,'[1]FB by county 1516'!AI$7,FALSE)</f>
        <v>11425.160000000002</v>
      </c>
      <c r="AI40" s="55">
        <f t="shared" si="61"/>
        <v>1008.3166196359613</v>
      </c>
      <c r="AJ40" s="71">
        <f t="shared" si="62"/>
        <v>-3.2793283173937003E-2</v>
      </c>
      <c r="AK40" s="64">
        <f t="shared" si="63"/>
        <v>-3.8644175549732707E-2</v>
      </c>
      <c r="AL40" s="54">
        <f>VLOOKUP($A40,'[1]FB by county 1516'!$B$10:$BA$421,'[1]FB by county 1516'!AM$7,FALSE)</f>
        <v>11910772.029999999</v>
      </c>
      <c r="AM40" s="55">
        <f>VLOOKUP($A40,'[1]FB by county 1516'!$B$10:$BA$421,'[1]FB by county 1516'!AN$7,FALSE)</f>
        <v>11692.572222222223</v>
      </c>
      <c r="AN40" s="55">
        <f t="shared" si="64"/>
        <v>1018.6614034645926</v>
      </c>
      <c r="AO40" s="71">
        <f t="shared" si="65"/>
        <v>-6.049267725306646E-3</v>
      </c>
      <c r="AP40" s="64">
        <f t="shared" si="66"/>
        <v>8.1558496618391013E-2</v>
      </c>
      <c r="AQ40" s="54">
        <f>VLOOKUP($A40,'[1]FB by county 1516'!$B$10:$BA$421,'[1]FB by county 1516'!AR$7,FALSE)</f>
        <v>11983261.99</v>
      </c>
      <c r="AR40" s="55">
        <f>VLOOKUP($A40,'[1]FB by county 1516'!$B$10:$BA$421,'[1]FB by county 1516'!AS$7,FALSE)</f>
        <v>11757.960000000003</v>
      </c>
      <c r="AS40" s="55">
        <f t="shared" si="67"/>
        <v>1019.1616564438046</v>
      </c>
      <c r="AT40" s="71">
        <f t="shared" si="68"/>
        <v>8.8140952563316721E-2</v>
      </c>
      <c r="AU40" s="64">
        <f t="shared" si="69"/>
        <v>0.56740301069443433</v>
      </c>
      <c r="AV40" s="54">
        <f>VLOOKUP($A40,'[1]FB by county 1516'!$B$10:$BA$421,'[1]FB by county 1516'!AW$7,FALSE)</f>
        <v>11012600.859999999</v>
      </c>
      <c r="AW40" s="55">
        <f>VLOOKUP($A40,'[1]FB by county 1516'!$B$10:$BA$421,'[1]FB by county 1516'!AX$7,FALSE)</f>
        <v>11951.48</v>
      </c>
      <c r="AX40" s="55">
        <f t="shared" si="70"/>
        <v>921.44243725463286</v>
      </c>
      <c r="AY40" s="73">
        <f t="shared" si="71"/>
        <v>0.44044115516664223</v>
      </c>
      <c r="AZ40" s="54">
        <f>VLOOKUP($A40,'[1]FB by county 1516'!$B$10:$BA$421,'[1]FB by county 1516'!BA$7,FALSE)</f>
        <v>7645297.29</v>
      </c>
    </row>
    <row r="41" spans="1:61">
      <c r="A41" s="69" t="s">
        <v>70</v>
      </c>
      <c r="B41" s="70" t="str">
        <f>VLOOKUP($A41,'[1]FB by county 1516'!$B$10:$BA$421,'[1]FB by county 1516'!C$7,FALSE)</f>
        <v>Marysville</v>
      </c>
      <c r="C41" s="54">
        <v>6846197.4500000002</v>
      </c>
      <c r="D41" s="55">
        <v>11068.369999999999</v>
      </c>
      <c r="E41" s="55">
        <f t="shared" si="43"/>
        <v>618.53709715161324</v>
      </c>
      <c r="F41" s="71">
        <f t="shared" si="44"/>
        <v>0.38516563130983572</v>
      </c>
      <c r="G41" s="72">
        <f t="shared" si="45"/>
        <v>0.88632628289026105</v>
      </c>
      <c r="H41" s="54">
        <v>4942511.78</v>
      </c>
      <c r="I41" s="55">
        <v>10960.680000000002</v>
      </c>
      <c r="J41" s="55">
        <f t="shared" si="46"/>
        <v>450.93112653594477</v>
      </c>
      <c r="K41" s="71">
        <f t="shared" si="47"/>
        <v>0.36180557779687295</v>
      </c>
      <c r="L41" s="72">
        <f t="shared" si="48"/>
        <v>0.7480236972526797</v>
      </c>
      <c r="M41" s="54">
        <v>3629381.36</v>
      </c>
      <c r="N41" s="55">
        <v>11102.930000000002</v>
      </c>
      <c r="O41" s="55">
        <f t="shared" si="49"/>
        <v>326.88500783126608</v>
      </c>
      <c r="P41" s="71">
        <f t="shared" si="50"/>
        <v>0.28360738548349163</v>
      </c>
      <c r="Q41" s="64">
        <f t="shared" si="51"/>
        <v>0.3498171697581175</v>
      </c>
      <c r="R41" s="54">
        <f>VLOOKUP($A41,'[1]FB by county 1516'!$B$10:$BA$421,'[1]FB by county 1516'!S$7,FALSE)</f>
        <v>2827485.57</v>
      </c>
      <c r="S41" s="55">
        <f>VLOOKUP($A41,'[1]FB by county 1516'!$B$10:$BA$421,'[1]FB by county 1516'!T$7,FALSE)</f>
        <v>10948.44</v>
      </c>
      <c r="T41" s="55">
        <f t="shared" si="52"/>
        <v>258.25465271764745</v>
      </c>
      <c r="U41" s="71">
        <f t="shared" si="53"/>
        <v>5.1581024714723693E-2</v>
      </c>
      <c r="V41" s="64">
        <f t="shared" si="54"/>
        <v>4.5977189486787647E-2</v>
      </c>
      <c r="W41" s="54">
        <f>VLOOKUP($A41,'[1]FB by county 1516'!$B$10:$BA$421,'[1]FB by county 1516'!X$7,FALSE)</f>
        <v>2688794.78</v>
      </c>
      <c r="X41" s="55">
        <f>VLOOKUP($A41,'[1]FB by county 1516'!$B$10:$BA$421,'[1]FB by county 1516'!Y$7,FALSE)</f>
        <v>11040.678333333337</v>
      </c>
      <c r="Y41" s="55">
        <f t="shared" si="55"/>
        <v>243.53528821523184</v>
      </c>
      <c r="Z41" s="71">
        <f t="shared" si="56"/>
        <v>-5.3289619118567413E-3</v>
      </c>
      <c r="AA41" s="64">
        <f t="shared" si="57"/>
        <v>-0.41580405239012863</v>
      </c>
      <c r="AB41" s="54">
        <f>VLOOKUP($A41,'[1]FB by county 1516'!$B$10:$BA$421,'[1]FB by county 1516'!AC$7,FALSE)</f>
        <v>2703200.03</v>
      </c>
      <c r="AC41" s="55">
        <f>VLOOKUP($A41,'[1]FB by county 1516'!$B$10:$BA$421,'[1]FB by county 1516'!AD$7,FALSE)</f>
        <v>11117.069444444443</v>
      </c>
      <c r="AD41" s="55">
        <f t="shared" si="58"/>
        <v>243.15760943194212</v>
      </c>
      <c r="AE41" s="71">
        <f t="shared" si="59"/>
        <v>-0.41267421565550544</v>
      </c>
      <c r="AF41" s="64">
        <f t="shared" si="60"/>
        <v>-0.43563060063211012</v>
      </c>
      <c r="AG41" s="54">
        <f>VLOOKUP($A41,'[1]FB by county 1516'!$B$10:$BA$421,'[1]FB by county 1516'!AH$7,FALSE)</f>
        <v>4602556.37</v>
      </c>
      <c r="AH41" s="55">
        <f>VLOOKUP($A41,'[1]FB by county 1516'!$B$10:$BA$421,'[1]FB by county 1516'!AI$7,FALSE)</f>
        <v>11188.989999999998</v>
      </c>
      <c r="AI41" s="55">
        <f t="shared" si="61"/>
        <v>411.3469017310768</v>
      </c>
      <c r="AJ41" s="71">
        <f t="shared" si="62"/>
        <v>-3.9086288374391633E-2</v>
      </c>
      <c r="AK41" s="64">
        <f t="shared" si="63"/>
        <v>2.2026453229150481E-2</v>
      </c>
      <c r="AL41" s="54">
        <f>VLOOKUP($A41,'[1]FB by county 1516'!$B$10:$BA$421,'[1]FB by county 1516'!AM$7,FALSE)</f>
        <v>4789770.7300000004</v>
      </c>
      <c r="AM41" s="55">
        <f>VLOOKUP($A41,'[1]FB by county 1516'!$B$10:$BA$421,'[1]FB by county 1516'!AN$7,FALSE)</f>
        <v>11320.842222222223</v>
      </c>
      <c r="AN41" s="55">
        <f t="shared" si="64"/>
        <v>423.09314413003034</v>
      </c>
      <c r="AO41" s="71">
        <f t="shared" si="65"/>
        <v>6.3598573799260025E-2</v>
      </c>
      <c r="AP41" s="64">
        <f t="shared" si="66"/>
        <v>0.35645157180303244</v>
      </c>
      <c r="AQ41" s="54">
        <f>VLOOKUP($A41,'[1]FB by county 1516'!$B$10:$BA$421,'[1]FB by county 1516'!AR$7,FALSE)</f>
        <v>4503363.25</v>
      </c>
      <c r="AR41" s="55">
        <f>VLOOKUP($A41,'[1]FB by county 1516'!$B$10:$BA$421,'[1]FB by county 1516'!AS$7,FALSE)</f>
        <v>11387.57</v>
      </c>
      <c r="AS41" s="55">
        <f t="shared" si="67"/>
        <v>395.46305752675943</v>
      </c>
      <c r="AT41" s="71">
        <f t="shared" si="68"/>
        <v>0.27534166105326552</v>
      </c>
      <c r="AU41" s="64">
        <f t="shared" si="69"/>
        <v>0.29147370698356101</v>
      </c>
      <c r="AV41" s="54">
        <f>VLOOKUP($A41,'[1]FB by county 1516'!$B$10:$BA$421,'[1]FB by county 1516'!AW$7,FALSE)</f>
        <v>3531103.38</v>
      </c>
      <c r="AW41" s="55">
        <f>VLOOKUP($A41,'[1]FB by county 1516'!$B$10:$BA$421,'[1]FB by county 1516'!AX$7,FALSE)</f>
        <v>11450.54</v>
      </c>
      <c r="AX41" s="55">
        <f t="shared" si="70"/>
        <v>308.37876466961382</v>
      </c>
      <c r="AY41" s="73">
        <f t="shared" si="71"/>
        <v>1.2649195445377778E-2</v>
      </c>
      <c r="AZ41" s="54">
        <f>VLOOKUP($A41,'[1]FB by county 1516'!$B$10:$BA$421,'[1]FB by county 1516'!BA$7,FALSE)</f>
        <v>3486995.69</v>
      </c>
    </row>
    <row r="42" spans="1:61">
      <c r="A42" s="80" t="s">
        <v>71</v>
      </c>
      <c r="B42" s="70" t="str">
        <f>VLOOKUP($A42,'[1]FB by county 1516'!$B$10:$BA$421,'[1]FB by county 1516'!C$7,FALSE)</f>
        <v>Bellingham</v>
      </c>
      <c r="C42" s="54">
        <v>7974324.29</v>
      </c>
      <c r="D42" s="55">
        <v>11062.08</v>
      </c>
      <c r="E42" s="55">
        <f t="shared" si="43"/>
        <v>720.87024230524457</v>
      </c>
      <c r="F42" s="71">
        <f t="shared" si="44"/>
        <v>0.19194105046987503</v>
      </c>
      <c r="G42" s="72">
        <f t="shared" si="45"/>
        <v>6.0710255505118771E-2</v>
      </c>
      <c r="H42" s="54">
        <v>6690200.2300000004</v>
      </c>
      <c r="I42" s="55">
        <v>10847.970000000001</v>
      </c>
      <c r="J42" s="55">
        <f t="shared" si="46"/>
        <v>616.72370314445925</v>
      </c>
      <c r="K42" s="71">
        <f t="shared" si="47"/>
        <v>-0.11009839363534277</v>
      </c>
      <c r="L42" s="72">
        <f t="shared" si="48"/>
        <v>0.15145603910540234</v>
      </c>
      <c r="M42" s="54">
        <v>7517910.0499999998</v>
      </c>
      <c r="N42" s="55">
        <v>10809.65</v>
      </c>
      <c r="O42" s="55">
        <f t="shared" si="49"/>
        <v>695.481356935701</v>
      </c>
      <c r="P42" s="71">
        <f t="shared" si="50"/>
        <v>0.2939138786469021</v>
      </c>
      <c r="Q42" s="64">
        <f t="shared" si="51"/>
        <v>0.53334155680354411</v>
      </c>
      <c r="R42" s="54">
        <f>VLOOKUP($A42,'[1]FB by county 1516'!$B$10:$BA$421,'[1]FB by county 1516'!S$7,FALSE)</f>
        <v>5810208.9900000002</v>
      </c>
      <c r="S42" s="55">
        <f>VLOOKUP($A42,'[1]FB by county 1516'!$B$10:$BA$421,'[1]FB by county 1516'!T$7,FALSE)</f>
        <v>10666.539999999999</v>
      </c>
      <c r="T42" s="55">
        <f t="shared" si="52"/>
        <v>544.71356128604032</v>
      </c>
      <c r="U42" s="71">
        <f t="shared" si="53"/>
        <v>0.18504143290202682</v>
      </c>
      <c r="V42" s="64">
        <f t="shared" si="54"/>
        <v>-0.26921052226246661</v>
      </c>
      <c r="W42" s="54">
        <f>VLOOKUP($A42,'[1]FB by county 1516'!$B$10:$BA$421,'[1]FB by county 1516'!X$7,FALSE)</f>
        <v>4902958.5199999996</v>
      </c>
      <c r="X42" s="55">
        <f>VLOOKUP($A42,'[1]FB by county 1516'!$B$10:$BA$421,'[1]FB by county 1516'!Y$7,FALSE)</f>
        <v>10474.207777777778</v>
      </c>
      <c r="Y42" s="55">
        <f t="shared" si="55"/>
        <v>468.09826805251879</v>
      </c>
      <c r="Z42" s="71">
        <f t="shared" si="56"/>
        <v>-0.38332158062362759</v>
      </c>
      <c r="AA42" s="64">
        <f t="shared" si="57"/>
        <v>-0.46999704417347926</v>
      </c>
      <c r="AB42" s="54">
        <f>VLOOKUP($A42,'[1]FB by county 1516'!$B$10:$BA$421,'[1]FB by county 1516'!AC$7,FALSE)</f>
        <v>7950592.0199999996</v>
      </c>
      <c r="AC42" s="55">
        <f>VLOOKUP($A42,'[1]FB by county 1516'!$B$10:$BA$421,'[1]FB by county 1516'!AD$7,FALSE)</f>
        <v>10476.261111111102</v>
      </c>
      <c r="AD42" s="55">
        <f t="shared" si="58"/>
        <v>758.91503043653779</v>
      </c>
      <c r="AE42" s="71">
        <f t="shared" si="59"/>
        <v>-0.14055212705108741</v>
      </c>
      <c r="AF42" s="64">
        <f t="shared" si="60"/>
        <v>0.25220073957501205</v>
      </c>
      <c r="AG42" s="54">
        <f>VLOOKUP($A42,'[1]FB by county 1516'!$B$10:$BA$421,'[1]FB by county 1516'!AH$7,FALSE)</f>
        <v>9250813.5399999991</v>
      </c>
      <c r="AH42" s="55">
        <f>VLOOKUP($A42,'[1]FB by county 1516'!$B$10:$BA$421,'[1]FB by county 1516'!AI$7,FALSE)</f>
        <v>10399.619999999997</v>
      </c>
      <c r="AI42" s="55">
        <f t="shared" si="61"/>
        <v>889.53380411976605</v>
      </c>
      <c r="AJ42" s="71">
        <f t="shared" si="62"/>
        <v>0.4569827664806444</v>
      </c>
      <c r="AK42" s="64">
        <f t="shared" si="63"/>
        <v>0.524374519769504</v>
      </c>
      <c r="AL42" s="54">
        <f>VLOOKUP($A42,'[1]FB by county 1516'!$B$10:$BA$421,'[1]FB by county 1516'!AM$7,FALSE)</f>
        <v>6349295.0999999996</v>
      </c>
      <c r="AM42" s="55">
        <f>VLOOKUP($A42,'[1]FB by county 1516'!$B$10:$BA$421,'[1]FB by county 1516'!AN$7,FALSE)</f>
        <v>10317.556666666667</v>
      </c>
      <c r="AN42" s="55">
        <f t="shared" si="64"/>
        <v>615.38747061238973</v>
      </c>
      <c r="AO42" s="71">
        <f t="shared" si="65"/>
        <v>4.6254324237235196E-2</v>
      </c>
      <c r="AP42" s="64">
        <f t="shared" si="66"/>
        <v>0.15867395566027823</v>
      </c>
      <c r="AQ42" s="54">
        <f>VLOOKUP($A42,'[1]FB by county 1516'!$B$10:$BA$421,'[1]FB by county 1516'!AR$7,FALSE)</f>
        <v>6068596.2800000003</v>
      </c>
      <c r="AR42" s="55">
        <f>VLOOKUP($A42,'[1]FB by county 1516'!$B$10:$BA$421,'[1]FB by county 1516'!AS$7,FALSE)</f>
        <v>10273.909999999998</v>
      </c>
      <c r="AS42" s="55">
        <f t="shared" si="67"/>
        <v>590.68030379865127</v>
      </c>
      <c r="AT42" s="71">
        <f t="shared" si="68"/>
        <v>0.10744962177814828</v>
      </c>
      <c r="AU42" s="64">
        <f t="shared" si="69"/>
        <v>0.29111514840678426</v>
      </c>
      <c r="AV42" s="54">
        <f>VLOOKUP($A42,'[1]FB by county 1516'!$B$10:$BA$421,'[1]FB by county 1516'!AW$7,FALSE)</f>
        <v>5479794.4400000004</v>
      </c>
      <c r="AW42" s="55">
        <f>VLOOKUP($A42,'[1]FB by county 1516'!$B$10:$BA$421,'[1]FB by county 1516'!AX$7,FALSE)</f>
        <v>10227.84</v>
      </c>
      <c r="AX42" s="55">
        <f t="shared" si="70"/>
        <v>535.77240551279647</v>
      </c>
      <c r="AY42" s="73">
        <f t="shared" si="71"/>
        <v>0.16584549131339998</v>
      </c>
      <c r="AZ42" s="54">
        <f>VLOOKUP($A42,'[1]FB by county 1516'!$B$10:$BA$421,'[1]FB by county 1516'!BA$7,FALSE)</f>
        <v>4700275.0199999996</v>
      </c>
    </row>
    <row r="43" spans="1:61" s="78" customFormat="1">
      <c r="A43" s="74">
        <f>COUNTA(A24:A42)</f>
        <v>19</v>
      </c>
      <c r="B43" s="75" t="s">
        <v>72</v>
      </c>
      <c r="C43" s="44">
        <f>SUM(C24:C42)</f>
        <v>369925723.26999992</v>
      </c>
      <c r="D43" s="45">
        <f>SUM(D24:D42)</f>
        <v>296531.46000000002</v>
      </c>
      <c r="E43" s="45">
        <f t="shared" si="43"/>
        <v>1247.5091960562968</v>
      </c>
      <c r="F43" s="46">
        <f t="shared" si="44"/>
        <v>0.23392803617915672</v>
      </c>
      <c r="G43" s="47">
        <f t="shared" si="45"/>
        <v>0.36254509284996206</v>
      </c>
      <c r="H43" s="44">
        <f>SUM(H24:H42)</f>
        <v>299795216.92000002</v>
      </c>
      <c r="I43" s="45">
        <f>SUM(I24:I42)</f>
        <v>288131.777</v>
      </c>
      <c r="J43" s="45">
        <f t="shared" si="46"/>
        <v>1040.4795335017839</v>
      </c>
      <c r="K43" s="46">
        <f t="shared" ref="K43" si="72">SUM(H43-M43)/ABS(M43)</f>
        <v>0.10423383933237024</v>
      </c>
      <c r="L43" s="47">
        <f t="shared" si="48"/>
        <v>0.12151702213020192</v>
      </c>
      <c r="M43" s="44">
        <f>SUM(M24:M42)</f>
        <v>271496132.65000004</v>
      </c>
      <c r="N43" s="45">
        <f>SUM(N24:N42)</f>
        <v>282676.31700000004</v>
      </c>
      <c r="O43" s="45">
        <f t="shared" si="49"/>
        <v>960.4488113165844</v>
      </c>
      <c r="P43" s="46">
        <f t="shared" si="50"/>
        <v>1.565174167120368E-2</v>
      </c>
      <c r="Q43" s="48">
        <f t="shared" si="51"/>
        <v>1.1566581171343734E-2</v>
      </c>
      <c r="R43" s="44">
        <f>SUM(R24:R42)</f>
        <v>267312230.66999999</v>
      </c>
      <c r="S43" s="45">
        <f>SUM(S24:S42)</f>
        <v>275933.38999999996</v>
      </c>
      <c r="T43" s="45">
        <f t="shared" si="52"/>
        <v>968.75637511647301</v>
      </c>
      <c r="U43" s="46">
        <f t="shared" ref="U43" si="73">SUM(R43-W43)/ABS(W43)</f>
        <v>-4.022205971052655E-3</v>
      </c>
      <c r="V43" s="48">
        <f t="shared" ref="V43" si="74">SUM(R43-AB43)/ABS(AB43)</f>
        <v>3.0830756149019759E-2</v>
      </c>
      <c r="W43" s="44">
        <f>SUM(W24:W42)</f>
        <v>268391757.60000002</v>
      </c>
      <c r="X43" s="45">
        <f>SUM(X24:X42)</f>
        <v>272480.31311111111</v>
      </c>
      <c r="Y43" s="45">
        <f t="shared" si="55"/>
        <v>984.9950425246177</v>
      </c>
      <c r="Z43" s="46">
        <f t="shared" ref="Z43" si="75">SUM(W43-AB43)/ABS(AB43)</f>
        <v>3.4993714045656162E-2</v>
      </c>
      <c r="AA43" s="48">
        <f t="shared" ref="AA43" si="76">SUM(W43-AG43)/ABS(AG43)</f>
        <v>6.3421268078312776E-2</v>
      </c>
      <c r="AB43" s="44">
        <f>SUM(AB24:AB42)</f>
        <v>259317282.76000002</v>
      </c>
      <c r="AC43" s="45">
        <f>SUM(AC24:AC42)</f>
        <v>270853.1911111112</v>
      </c>
      <c r="AD43" s="45">
        <f t="shared" si="58"/>
        <v>957.40899967326266</v>
      </c>
      <c r="AE43" s="46">
        <f t="shared" ref="AE43" si="77">SUM(AB43-AG43)/ABS(AG43)</f>
        <v>2.746640259440513E-2</v>
      </c>
      <c r="AF43" s="48">
        <f t="shared" ref="AF43" si="78">SUM(AB43-AL43)/ABS(AL43)</f>
        <v>0.37749500570584998</v>
      </c>
      <c r="AG43" s="44">
        <f>SUM(AG24:AG42)</f>
        <v>252385170.06999999</v>
      </c>
      <c r="AH43" s="45">
        <f>SUM(AH24:AH42)</f>
        <v>267694.15999999997</v>
      </c>
      <c r="AI43" s="45">
        <f t="shared" si="61"/>
        <v>942.81164023152394</v>
      </c>
      <c r="AJ43" s="46">
        <f t="shared" ref="AJ43" si="79">SUM(AG43-AL43)/ABS(AL43)</f>
        <v>0.34067158033353184</v>
      </c>
      <c r="AK43" s="48">
        <f t="shared" ref="AK43" si="80">SUM(AG43-AQ43)/ABS(AQ43)</f>
        <v>0.53624635367759077</v>
      </c>
      <c r="AL43" s="44">
        <f>SUM(AL24:AL42)</f>
        <v>188252793.42999998</v>
      </c>
      <c r="AM43" s="45">
        <f>SUM(AM24:AM42)</f>
        <v>263136.45555555559</v>
      </c>
      <c r="AN43" s="45">
        <f t="shared" si="64"/>
        <v>715.41889941682541</v>
      </c>
      <c r="AO43" s="46">
        <f t="shared" ref="AO43" si="81">SUM(AL43-AQ43)/ABS(AQ43)</f>
        <v>0.14587821224300429</v>
      </c>
      <c r="AP43" s="48">
        <f t="shared" ref="AP43" si="82">SUM(AL43-AV43)/ABS(AV43)</f>
        <v>0.28788925160782036</v>
      </c>
      <c r="AQ43" s="44">
        <f>SUM(AQ24:AQ42)</f>
        <v>164286912.36000004</v>
      </c>
      <c r="AR43" s="45">
        <f>SUM(AR24:AR42)</f>
        <v>260757.52000000005</v>
      </c>
      <c r="AS43" s="76">
        <f t="shared" si="67"/>
        <v>630.03710251577797</v>
      </c>
      <c r="AT43" s="50">
        <f t="shared" ref="AT43" si="83">SUM(AQ43-AV43)/ABS(AV43)</f>
        <v>0.12393205302929701</v>
      </c>
      <c r="AU43" s="48">
        <f t="shared" ref="AU43" si="84">SUM(AQ43-AZ43)/ABS(AZ43)</f>
        <v>0.23882663740136958</v>
      </c>
      <c r="AV43" s="44">
        <f>SUM(AV24:AV42)</f>
        <v>146171569.63999999</v>
      </c>
      <c r="AW43" s="45">
        <f>SUM(AW24:AW42)</f>
        <v>257580.86000000002</v>
      </c>
      <c r="AX43" s="76">
        <f t="shared" si="70"/>
        <v>567.47838189530069</v>
      </c>
      <c r="AY43" s="77">
        <f t="shared" ref="AY43" si="85">SUM(AV43-AZ43)/ABS(AZ43)</f>
        <v>0.10222556075556435</v>
      </c>
      <c r="AZ43" s="44">
        <f>SUM(AZ24:AZ42)</f>
        <v>132614933.68000001</v>
      </c>
      <c r="BA43"/>
      <c r="BB43"/>
      <c r="BC43"/>
      <c r="BD43"/>
      <c r="BE43"/>
      <c r="BF43"/>
      <c r="BG43"/>
      <c r="BH43"/>
      <c r="BI43"/>
    </row>
    <row r="44" spans="1:61" s="58" customFormat="1" ht="4.5" customHeight="1">
      <c r="A44" s="52"/>
      <c r="B44" s="53"/>
      <c r="C44" s="54"/>
      <c r="D44" s="55"/>
      <c r="E44" s="55"/>
      <c r="F44" s="52"/>
      <c r="G44" s="52"/>
      <c r="H44" s="54"/>
      <c r="I44" s="55"/>
      <c r="J44" s="55"/>
      <c r="K44" s="52"/>
      <c r="L44" s="52"/>
      <c r="M44" s="54"/>
      <c r="N44" s="55"/>
      <c r="O44" s="55"/>
      <c r="P44" s="52"/>
      <c r="Q44" s="56"/>
      <c r="R44" s="54"/>
      <c r="S44" s="55"/>
      <c r="T44" s="55"/>
      <c r="U44" s="52"/>
      <c r="V44" s="56"/>
      <c r="W44" s="54"/>
      <c r="X44" s="55"/>
      <c r="Y44" s="55"/>
      <c r="Z44" s="52"/>
      <c r="AA44" s="56"/>
      <c r="AB44" s="54"/>
      <c r="AC44" s="55"/>
      <c r="AD44" s="55"/>
      <c r="AE44" s="52"/>
      <c r="AF44" s="56"/>
      <c r="AG44" s="54"/>
      <c r="AH44" s="55"/>
      <c r="AI44" s="55"/>
      <c r="AJ44" s="52"/>
      <c r="AK44" s="56"/>
      <c r="AL44" s="54"/>
      <c r="AM44" s="55"/>
      <c r="AN44" s="55"/>
      <c r="AO44" s="52"/>
      <c r="AP44" s="56"/>
      <c r="AQ44" s="54"/>
      <c r="AR44" s="55"/>
      <c r="AS44" s="55"/>
      <c r="AT44" s="52"/>
      <c r="AU44" s="56"/>
      <c r="AV44" s="54"/>
      <c r="AW44" s="55"/>
      <c r="AX44" s="55"/>
      <c r="AY44" s="57"/>
      <c r="AZ44" s="54"/>
      <c r="BA44"/>
      <c r="BB44"/>
      <c r="BC44"/>
      <c r="BD44"/>
      <c r="BE44"/>
      <c r="BF44"/>
      <c r="BG44"/>
      <c r="BH44"/>
      <c r="BI44"/>
    </row>
    <row r="45" spans="1:61" s="58" customFormat="1">
      <c r="A45" s="69"/>
      <c r="B45" s="75" t="s">
        <v>73</v>
      </c>
      <c r="C45" s="44"/>
      <c r="D45" s="45"/>
      <c r="E45" s="45"/>
      <c r="F45" s="74"/>
      <c r="G45" s="74"/>
      <c r="H45" s="44"/>
      <c r="I45" s="45"/>
      <c r="J45" s="45"/>
      <c r="K45" s="74"/>
      <c r="L45" s="74"/>
      <c r="M45" s="44"/>
      <c r="N45" s="45"/>
      <c r="O45" s="45"/>
      <c r="P45" s="74"/>
      <c r="Q45" s="79"/>
      <c r="R45" s="44"/>
      <c r="S45" s="45"/>
      <c r="T45" s="45"/>
      <c r="U45" s="74"/>
      <c r="V45" s="79"/>
      <c r="W45" s="44"/>
      <c r="X45" s="45"/>
      <c r="Y45" s="45"/>
      <c r="Z45" s="74"/>
      <c r="AA45" s="79"/>
      <c r="AB45" s="44"/>
      <c r="AC45" s="45"/>
      <c r="AD45" s="45"/>
      <c r="AE45" s="74"/>
      <c r="AF45" s="79"/>
      <c r="AG45" s="44"/>
      <c r="AH45" s="45"/>
      <c r="AI45" s="45"/>
      <c r="AJ45" s="74"/>
      <c r="AK45" s="79"/>
      <c r="AL45" s="44"/>
      <c r="AM45" s="45"/>
      <c r="AN45" s="45"/>
      <c r="AO45" s="74"/>
      <c r="AP45" s="79"/>
      <c r="AQ45" s="44"/>
      <c r="AR45" s="45"/>
      <c r="AS45" s="45"/>
      <c r="AT45" s="74"/>
      <c r="AU45" s="79"/>
      <c r="AV45" s="44"/>
      <c r="AW45" s="45"/>
      <c r="AX45" s="45"/>
      <c r="AY45" s="77"/>
      <c r="AZ45" s="44"/>
      <c r="BA45"/>
      <c r="BB45"/>
      <c r="BC45"/>
      <c r="BD45"/>
      <c r="BE45"/>
      <c r="BF45"/>
      <c r="BG45"/>
      <c r="BH45"/>
      <c r="BI45"/>
    </row>
    <row r="46" spans="1:61" s="58" customFormat="1" ht="4.5" customHeight="1">
      <c r="A46" s="52"/>
      <c r="B46" s="53"/>
      <c r="C46" s="54"/>
      <c r="D46" s="55"/>
      <c r="E46" s="55"/>
      <c r="F46" s="52"/>
      <c r="G46" s="52"/>
      <c r="H46" s="54"/>
      <c r="I46" s="55"/>
      <c r="J46" s="55"/>
      <c r="K46" s="52"/>
      <c r="L46" s="52"/>
      <c r="M46" s="54"/>
      <c r="N46" s="55"/>
      <c r="O46" s="55"/>
      <c r="P46" s="52"/>
      <c r="Q46" s="56"/>
      <c r="R46" s="54"/>
      <c r="S46" s="55"/>
      <c r="T46" s="55"/>
      <c r="U46" s="52"/>
      <c r="V46" s="56"/>
      <c r="W46" s="54"/>
      <c r="X46" s="55"/>
      <c r="Y46" s="55"/>
      <c r="Z46" s="52"/>
      <c r="AA46" s="56"/>
      <c r="AB46" s="54"/>
      <c r="AC46" s="55"/>
      <c r="AD46" s="55"/>
      <c r="AE46" s="52"/>
      <c r="AF46" s="56"/>
      <c r="AG46" s="54"/>
      <c r="AH46" s="55"/>
      <c r="AI46" s="55"/>
      <c r="AJ46" s="52"/>
      <c r="AK46" s="56"/>
      <c r="AL46" s="54"/>
      <c r="AM46" s="55"/>
      <c r="AN46" s="55"/>
      <c r="AO46" s="52"/>
      <c r="AP46" s="56"/>
      <c r="AQ46" s="54"/>
      <c r="AR46" s="55"/>
      <c r="AS46" s="55"/>
      <c r="AT46" s="52"/>
      <c r="AU46" s="56"/>
      <c r="AV46" s="54"/>
      <c r="AW46" s="55"/>
      <c r="AX46" s="55"/>
      <c r="AY46" s="57"/>
      <c r="AZ46" s="54"/>
      <c r="BA46"/>
      <c r="BB46"/>
      <c r="BC46"/>
      <c r="BD46"/>
      <c r="BE46"/>
      <c r="BF46"/>
      <c r="BG46"/>
      <c r="BH46"/>
      <c r="BI46"/>
    </row>
    <row r="47" spans="1:61">
      <c r="A47" s="69" t="s">
        <v>74</v>
      </c>
      <c r="B47" s="70" t="str">
        <f>VLOOKUP($A47,'[1]FB by county 1516'!$B$10:$BA$421,'[1]FB by county 1516'!C$7,FALSE)</f>
        <v>Snohomish</v>
      </c>
      <c r="C47" s="54">
        <v>7728901.0499999998</v>
      </c>
      <c r="D47" s="55">
        <v>9901.41</v>
      </c>
      <c r="E47" s="55">
        <f t="shared" ref="E47:E59" si="86">C47/D47</f>
        <v>780.58590140192155</v>
      </c>
      <c r="F47" s="71">
        <f t="shared" ref="F47:F59" si="87">SUM(C47-H47)/ABS(H47)</f>
        <v>0.17155634652528989</v>
      </c>
      <c r="G47" s="72">
        <f t="shared" ref="G47:G59" si="88">SUM(C47-M47)/ABS(M47)</f>
        <v>0.33034822881298609</v>
      </c>
      <c r="H47" s="54">
        <v>6597122.7699999996</v>
      </c>
      <c r="I47" s="55">
        <v>9805.06</v>
      </c>
      <c r="J47" s="55">
        <f t="shared" ref="J47:J59" si="89">H47/I47</f>
        <v>672.82839370692272</v>
      </c>
      <c r="K47" s="71">
        <f t="shared" ref="K47:K59" si="90">SUM(H47-M47)/ABS(M47)</f>
        <v>0.13553926173389427</v>
      </c>
      <c r="L47" s="72">
        <f t="shared" ref="L47:L59" si="91">SUM(H47-R47)/ABS(R47)</f>
        <v>1.1269850164802806</v>
      </c>
      <c r="M47" s="54">
        <v>5809682.6699999999</v>
      </c>
      <c r="N47" s="55">
        <v>9801.57</v>
      </c>
      <c r="O47" s="55">
        <f t="shared" ref="O47:O59" si="92">M47/N47</f>
        <v>592.72980451090996</v>
      </c>
      <c r="P47" s="71">
        <f t="shared" ref="P47:P59" si="93">SUM(M47-R47)/ABS(R47)</f>
        <v>0.87310565839221921</v>
      </c>
      <c r="Q47" s="64">
        <f t="shared" ref="Q47:Q59" si="94">SUM(M47-W47)/ABS(W47)</f>
        <v>0.58736183692178845</v>
      </c>
      <c r="R47" s="54">
        <f>VLOOKUP($A47,'[1]FB by county 1516'!$B$10:$BA$421,'[1]FB by county 1516'!S$7,FALSE)</f>
        <v>3101631.05</v>
      </c>
      <c r="S47" s="55">
        <f>VLOOKUP($A47,'[1]FB by county 1516'!$B$10:$BA$421,'[1]FB by county 1516'!T$7,FALSE)</f>
        <v>9657.7299999999977</v>
      </c>
      <c r="T47" s="55">
        <f t="shared" ref="T47:T59" si="95">R47/S47</f>
        <v>321.15528700843788</v>
      </c>
      <c r="U47" s="71">
        <f t="shared" ref="U47:U59" si="96">SUM(R47-W47)/ABS(W47)</f>
        <v>-0.15255082925524824</v>
      </c>
      <c r="V47" s="64">
        <f t="shared" ref="V47:V59" si="97">SUM(R47-AB47)/ABS(AB47)</f>
        <v>-0.17850085747219968</v>
      </c>
      <c r="W47" s="54">
        <f>VLOOKUP($A47,'[1]FB by county 1516'!$B$10:$BA$421,'[1]FB by county 1516'!X$7,FALSE)</f>
        <v>3659961.16</v>
      </c>
      <c r="X47" s="55">
        <f>VLOOKUP($A47,'[1]FB by county 1516'!$B$10:$BA$421,'[1]FB by county 1516'!Y$7,FALSE)</f>
        <v>9709.1766666666663</v>
      </c>
      <c r="Y47" s="55">
        <f t="shared" ref="Y47:Y59" si="98">W47/X47</f>
        <v>376.95896219143884</v>
      </c>
      <c r="Z47" s="71">
        <f t="shared" ref="Z47:Z59" si="99">SUM(W47-AB47)/ABS(AB47)</f>
        <v>-3.0621338851681366E-2</v>
      </c>
      <c r="AA47" s="64">
        <f t="shared" ref="AA47:AA59" si="100">SUM(W47-AG47)/ABS(AG47)</f>
        <v>-0.36205991741858173</v>
      </c>
      <c r="AB47" s="54">
        <f>VLOOKUP($A47,'[1]FB by county 1516'!$B$10:$BA$421,'[1]FB by county 1516'!AC$7,FALSE)</f>
        <v>3775574.3</v>
      </c>
      <c r="AC47" s="55">
        <f>VLOOKUP($A47,'[1]FB by county 1516'!$B$10:$BA$421,'[1]FB by county 1516'!AD$7,FALSE)</f>
        <v>9685.3000000000011</v>
      </c>
      <c r="AD47" s="55">
        <f t="shared" ref="AD47:AD59" si="101">AB47/AC47</f>
        <v>389.82522998771327</v>
      </c>
      <c r="AE47" s="71">
        <f t="shared" ref="AE47:AE59" si="102">SUM(AB47-AG47)/ABS(AG47)</f>
        <v>-0.34190826748164715</v>
      </c>
      <c r="AF47" s="64">
        <f t="shared" ref="AF47:AF59" si="103">SUM(AB47-AL47)/ABS(AL47)</f>
        <v>-0.32393902407050951</v>
      </c>
      <c r="AG47" s="54">
        <f>VLOOKUP($A47,'[1]FB by county 1516'!$B$10:$BA$421,'[1]FB by county 1516'!AH$7,FALSE)</f>
        <v>5737155.04</v>
      </c>
      <c r="AH47" s="55">
        <f>VLOOKUP($A47,'[1]FB by county 1516'!$B$10:$BA$421,'[1]FB by county 1516'!AI$7,FALSE)</f>
        <v>9635.99</v>
      </c>
      <c r="AI47" s="55">
        <f t="shared" ref="AI47:AI59" si="104">AG47/AH47</f>
        <v>595.38823099650369</v>
      </c>
      <c r="AJ47" s="71">
        <f t="shared" ref="AJ47:AJ59" si="105">SUM(AG47-AL47)/ABS(AL47)</f>
        <v>2.7305073933042545E-2</v>
      </c>
      <c r="AK47" s="64">
        <f t="shared" ref="AK47:AK59" si="106">SUM(AG47-AQ47)/ABS(AQ47)</f>
        <v>9.5971609592820709E-3</v>
      </c>
      <c r="AL47" s="54">
        <f>VLOOKUP($A47,'[1]FB by county 1516'!$B$10:$BA$421,'[1]FB by county 1516'!AM$7,FALSE)</f>
        <v>5584665.3399999999</v>
      </c>
      <c r="AM47" s="55">
        <f>VLOOKUP($A47,'[1]FB by county 1516'!$B$10:$BA$421,'[1]FB by county 1516'!AN$7,FALSE)</f>
        <v>9387.7433333333338</v>
      </c>
      <c r="AN47" s="55">
        <f t="shared" ref="AN47:AN59" si="107">AL47/AM47</f>
        <v>594.88901024491861</v>
      </c>
      <c r="AO47" s="71">
        <f t="shared" ref="AO47:AO59" si="108">SUM(AL47-AQ47)/ABS(AQ47)</f>
        <v>-1.7237248625635269E-2</v>
      </c>
      <c r="AP47" s="64">
        <f t="shared" ref="AP47:AP59" si="109">SUM(AL47-AV47)/ABS(AV47)</f>
        <v>-0.1793699342021704</v>
      </c>
      <c r="AQ47" s="54">
        <f>VLOOKUP($A47,'[1]FB by county 1516'!$B$10:$BA$421,'[1]FB by county 1516'!AR$7,FALSE)</f>
        <v>5682618.04</v>
      </c>
      <c r="AR47" s="55">
        <f>VLOOKUP($A47,'[1]FB by county 1516'!$B$10:$BA$421,'[1]FB by county 1516'!AS$7,FALSE)</f>
        <v>9236.02</v>
      </c>
      <c r="AS47" s="55">
        <f t="shared" ref="AS47:AS59" si="110">AQ47/AR47</f>
        <v>615.26696997191425</v>
      </c>
      <c r="AT47" s="71">
        <f t="shared" ref="AT47:AT59" si="111">SUM(AQ47-AV47)/ABS(AV47)</f>
        <v>-0.16497642523569128</v>
      </c>
      <c r="AU47" s="64">
        <f t="shared" ref="AU47:AU59" si="112">SUM(AQ47-AZ47)/ABS(AZ47)</f>
        <v>-0.26909996278140108</v>
      </c>
      <c r="AV47" s="54">
        <f>VLOOKUP($A47,'[1]FB by county 1516'!$B$10:$BA$421,'[1]FB by county 1516'!AW$7,FALSE)</f>
        <v>6805338.4500000002</v>
      </c>
      <c r="AW47" s="55">
        <f>VLOOKUP($A47,'[1]FB by county 1516'!$B$10:$BA$421,'[1]FB by county 1516'!AX$7,FALSE)</f>
        <v>9232.16</v>
      </c>
      <c r="AX47" s="55">
        <f t="shared" ref="AX47:AX59" si="113">AV47/AW47</f>
        <v>737.13393723678973</v>
      </c>
      <c r="AY47" s="73">
        <f t="shared" ref="AY47:AY59" si="114">SUM(AV47-AZ47)/ABS(AZ47)</f>
        <v>-0.12469532680571251</v>
      </c>
      <c r="AZ47" s="54">
        <f>VLOOKUP($A47,'[1]FB by county 1516'!$B$10:$BA$421,'[1]FB by county 1516'!BA$7,FALSE)</f>
        <v>7774822.4800000004</v>
      </c>
    </row>
    <row r="48" spans="1:61">
      <c r="A48" s="69" t="s">
        <v>75</v>
      </c>
      <c r="B48" s="70" t="str">
        <f>VLOOKUP($A48,'[1]FB by county 1516'!$B$10:$BA$421,'[1]FB by county 1516'!C$7,FALSE)</f>
        <v>Olympia</v>
      </c>
      <c r="C48" s="54">
        <v>6120286.6900000004</v>
      </c>
      <c r="D48" s="55">
        <v>9795.6</v>
      </c>
      <c r="E48" s="55">
        <f t="shared" si="86"/>
        <v>624.7995722569317</v>
      </c>
      <c r="F48" s="71">
        <f t="shared" si="87"/>
        <v>0.1644558972238484</v>
      </c>
      <c r="G48" s="72">
        <f t="shared" si="88"/>
        <v>0.1471667196822177</v>
      </c>
      <c r="H48" s="54">
        <v>5255919.7</v>
      </c>
      <c r="I48" s="55">
        <v>9404.61</v>
      </c>
      <c r="J48" s="55">
        <f t="shared" si="89"/>
        <v>558.86631130902822</v>
      </c>
      <c r="K48" s="71">
        <f t="shared" si="90"/>
        <v>-1.4847430102633712E-2</v>
      </c>
      <c r="L48" s="72">
        <f t="shared" si="91"/>
        <v>-8.6937249905191027E-2</v>
      </c>
      <c r="M48" s="54">
        <v>5335132.71</v>
      </c>
      <c r="N48" s="55">
        <v>9131.5399999999991</v>
      </c>
      <c r="O48" s="55">
        <f t="shared" si="92"/>
        <v>584.25333623901338</v>
      </c>
      <c r="P48" s="71">
        <f t="shared" si="93"/>
        <v>-7.317629979899222E-2</v>
      </c>
      <c r="Q48" s="64">
        <f t="shared" si="94"/>
        <v>-0.1749002750664041</v>
      </c>
      <c r="R48" s="54">
        <f>VLOOKUP($A48,'[1]FB by county 1516'!$B$10:$BA$421,'[1]FB by county 1516'!S$7,FALSE)</f>
        <v>5756361.9800000004</v>
      </c>
      <c r="S48" s="55">
        <f>VLOOKUP($A48,'[1]FB by county 1516'!$B$10:$BA$421,'[1]FB by county 1516'!T$7,FALSE)</f>
        <v>9028.7100000000009</v>
      </c>
      <c r="T48" s="55">
        <f t="shared" si="95"/>
        <v>637.56195292572249</v>
      </c>
      <c r="U48" s="71">
        <f t="shared" si="96"/>
        <v>-0.10975547479563824</v>
      </c>
      <c r="V48" s="64">
        <f t="shared" si="97"/>
        <v>0.12677641642714951</v>
      </c>
      <c r="W48" s="54">
        <f>VLOOKUP($A48,'[1]FB by county 1516'!$B$10:$BA$421,'[1]FB by county 1516'!X$7,FALSE)</f>
        <v>6466045.9199999999</v>
      </c>
      <c r="X48" s="55">
        <f>VLOOKUP($A48,'[1]FB by county 1516'!$B$10:$BA$421,'[1]FB by county 1516'!Y$7,FALSE)</f>
        <v>8921.3274444444432</v>
      </c>
      <c r="Y48" s="55">
        <f t="shared" si="98"/>
        <v>724.78518026222491</v>
      </c>
      <c r="Z48" s="71">
        <f t="shared" si="99"/>
        <v>0.26569317139972326</v>
      </c>
      <c r="AA48" s="64">
        <f t="shared" si="100"/>
        <v>-1.2133519091449831E-2</v>
      </c>
      <c r="AB48" s="54">
        <f>VLOOKUP($A48,'[1]FB by county 1516'!$B$10:$BA$421,'[1]FB by county 1516'!AC$7,FALSE)</f>
        <v>5108699.38</v>
      </c>
      <c r="AC48" s="55">
        <f>VLOOKUP($A48,'[1]FB by county 1516'!$B$10:$BA$421,'[1]FB by county 1516'!AD$7,FALSE)</f>
        <v>8948.3472222222208</v>
      </c>
      <c r="AD48" s="55">
        <f t="shared" si="101"/>
        <v>570.90982872380232</v>
      </c>
      <c r="AE48" s="71">
        <f t="shared" si="102"/>
        <v>-0.21950556167094279</v>
      </c>
      <c r="AF48" s="64">
        <f t="shared" si="103"/>
        <v>-0.25357373988319404</v>
      </c>
      <c r="AG48" s="54">
        <f>VLOOKUP($A48,'[1]FB by county 1516'!$B$10:$BA$421,'[1]FB by county 1516'!AH$7,FALSE)</f>
        <v>6545465.4500000002</v>
      </c>
      <c r="AH48" s="55">
        <f>VLOOKUP($A48,'[1]FB by county 1516'!$B$10:$BA$421,'[1]FB by county 1516'!AI$7,FALSE)</f>
        <v>9027.1600000000017</v>
      </c>
      <c r="AI48" s="55">
        <f t="shared" si="104"/>
        <v>725.08579110152016</v>
      </c>
      <c r="AJ48" s="71">
        <f t="shared" si="105"/>
        <v>-4.3649482352734019E-2</v>
      </c>
      <c r="AK48" s="64">
        <f t="shared" si="106"/>
        <v>0.35915213933077572</v>
      </c>
      <c r="AL48" s="54">
        <f>VLOOKUP($A48,'[1]FB by county 1516'!$B$10:$BA$421,'[1]FB by county 1516'!AM$7,FALSE)</f>
        <v>6844211.75</v>
      </c>
      <c r="AM48" s="55">
        <f>VLOOKUP($A48,'[1]FB by county 1516'!$B$10:$BA$421,'[1]FB by county 1516'!AN$7,FALSE)</f>
        <v>9045.5922222222216</v>
      </c>
      <c r="AN48" s="55">
        <f t="shared" si="107"/>
        <v>756.63500872677957</v>
      </c>
      <c r="AO48" s="71">
        <f t="shared" si="108"/>
        <v>0.42118618043355988</v>
      </c>
      <c r="AP48" s="64">
        <f t="shared" si="109"/>
        <v>0.46657339299899586</v>
      </c>
      <c r="AQ48" s="54">
        <f>VLOOKUP($A48,'[1]FB by county 1516'!$B$10:$BA$421,'[1]FB by county 1516'!AR$7,FALSE)</f>
        <v>4815844.57</v>
      </c>
      <c r="AR48" s="55">
        <f>VLOOKUP($A48,'[1]FB by county 1516'!$B$10:$BA$421,'[1]FB by county 1516'!AS$7,FALSE)</f>
        <v>9008.84</v>
      </c>
      <c r="AS48" s="55">
        <f t="shared" si="110"/>
        <v>534.56877578023364</v>
      </c>
      <c r="AT48" s="71">
        <f t="shared" si="111"/>
        <v>3.1936148261440138E-2</v>
      </c>
      <c r="AU48" s="64">
        <f t="shared" si="112"/>
        <v>-0.1306797042877641</v>
      </c>
      <c r="AV48" s="54">
        <f>VLOOKUP($A48,'[1]FB by county 1516'!$B$10:$BA$421,'[1]FB by county 1516'!AW$7,FALSE)</f>
        <v>4666804.8</v>
      </c>
      <c r="AW48" s="55">
        <f>VLOOKUP($A48,'[1]FB by county 1516'!$B$10:$BA$421,'[1]FB by county 1516'!AX$7,FALSE)</f>
        <v>8815.99</v>
      </c>
      <c r="AX48" s="55">
        <f t="shared" si="113"/>
        <v>529.35686179317349</v>
      </c>
      <c r="AY48" s="73">
        <f t="shared" si="114"/>
        <v>-0.15758325049778724</v>
      </c>
      <c r="AZ48" s="54">
        <f>VLOOKUP($A48,'[1]FB by county 1516'!$B$10:$BA$421,'[1]FB by county 1516'!BA$7,FALSE)</f>
        <v>5539781.5899999999</v>
      </c>
    </row>
    <row r="49" spans="1:52">
      <c r="A49" s="69" t="s">
        <v>76</v>
      </c>
      <c r="B49" s="70" t="str">
        <f>VLOOKUP($A49,'[1]FB by county 1516'!$B$10:$BA$421,'[1]FB by county 1516'!C$7,FALSE)</f>
        <v>South Kitsap</v>
      </c>
      <c r="C49" s="54">
        <v>17397860.050000001</v>
      </c>
      <c r="D49" s="55">
        <v>9745.84</v>
      </c>
      <c r="E49" s="55">
        <f t="shared" si="86"/>
        <v>1785.1575697938813</v>
      </c>
      <c r="F49" s="71">
        <f t="shared" si="87"/>
        <v>0.52590628809797124</v>
      </c>
      <c r="G49" s="72">
        <f t="shared" si="88"/>
        <v>0.93979062992754525</v>
      </c>
      <c r="H49" s="54">
        <v>11401656.960000001</v>
      </c>
      <c r="I49" s="55">
        <v>9382.9599999999991</v>
      </c>
      <c r="J49" s="55">
        <f t="shared" si="89"/>
        <v>1215.1450032825464</v>
      </c>
      <c r="K49" s="71">
        <f t="shared" si="90"/>
        <v>0.27123837489750247</v>
      </c>
      <c r="L49" s="72">
        <f t="shared" si="91"/>
        <v>1.3452544421950965</v>
      </c>
      <c r="M49" s="54">
        <v>8968937.0500000007</v>
      </c>
      <c r="N49" s="55">
        <v>9226.760000000002</v>
      </c>
      <c r="O49" s="55">
        <f t="shared" si="92"/>
        <v>972.05704385938282</v>
      </c>
      <c r="P49" s="71">
        <f t="shared" si="93"/>
        <v>0.84485812299694774</v>
      </c>
      <c r="Q49" s="64">
        <f t="shared" si="94"/>
        <v>0.56910020637110326</v>
      </c>
      <c r="R49" s="54">
        <f>VLOOKUP($A49,'[1]FB by county 1516'!$B$10:$BA$421,'[1]FB by county 1516'!S$7,FALSE)</f>
        <v>4861586.34</v>
      </c>
      <c r="S49" s="55">
        <f>VLOOKUP($A49,'[1]FB by county 1516'!$B$10:$BA$421,'[1]FB by county 1516'!T$7,FALSE)</f>
        <v>9396.09</v>
      </c>
      <c r="T49" s="55">
        <f t="shared" si="95"/>
        <v>517.40525473893922</v>
      </c>
      <c r="U49" s="71">
        <f t="shared" si="96"/>
        <v>-0.14947377968441244</v>
      </c>
      <c r="V49" s="64">
        <f t="shared" si="97"/>
        <v>-0.37323524877469155</v>
      </c>
      <c r="W49" s="54">
        <f>VLOOKUP($A49,'[1]FB by county 1516'!$B$10:$BA$421,'[1]FB by county 1516'!X$7,FALSE)</f>
        <v>5715974.6799999997</v>
      </c>
      <c r="X49" s="55">
        <f>VLOOKUP($A49,'[1]FB by county 1516'!$B$10:$BA$421,'[1]FB by county 1516'!Y$7,FALSE)</f>
        <v>9582.3233333333337</v>
      </c>
      <c r="Y49" s="55">
        <f t="shared" si="98"/>
        <v>596.51239904588203</v>
      </c>
      <c r="Z49" s="71">
        <f t="shared" si="99"/>
        <v>-0.2630859152199358</v>
      </c>
      <c r="AA49" s="64">
        <f t="shared" si="100"/>
        <v>-0.33701283175940483</v>
      </c>
      <c r="AB49" s="54">
        <f>VLOOKUP($A49,'[1]FB by county 1516'!$B$10:$BA$421,'[1]FB by county 1516'!AC$7,FALSE)</f>
        <v>7756636.4900000002</v>
      </c>
      <c r="AC49" s="55">
        <f>VLOOKUP($A49,'[1]FB by county 1516'!$B$10:$BA$421,'[1]FB by county 1516'!AD$7,FALSE)</f>
        <v>9672.100000000004</v>
      </c>
      <c r="AD49" s="55">
        <f t="shared" si="101"/>
        <v>801.9599145997247</v>
      </c>
      <c r="AE49" s="71">
        <f t="shared" si="102"/>
        <v>-0.10031958686409544</v>
      </c>
      <c r="AF49" s="64">
        <f t="shared" si="103"/>
        <v>5.7838297655945579E-2</v>
      </c>
      <c r="AG49" s="54">
        <f>VLOOKUP($A49,'[1]FB by county 1516'!$B$10:$BA$421,'[1]FB by county 1516'!AH$7,FALSE)</f>
        <v>8621546.4700000007</v>
      </c>
      <c r="AH49" s="55">
        <f>VLOOKUP($A49,'[1]FB by county 1516'!$B$10:$BA$421,'[1]FB by county 1516'!AI$7,FALSE)</f>
        <v>9892.4500000000007</v>
      </c>
      <c r="AI49" s="55">
        <f t="shared" si="104"/>
        <v>871.52792988592307</v>
      </c>
      <c r="AJ49" s="71">
        <f t="shared" si="105"/>
        <v>0.17579340642614377</v>
      </c>
      <c r="AK49" s="64">
        <f t="shared" si="106"/>
        <v>0.21711437333713443</v>
      </c>
      <c r="AL49" s="54">
        <f>VLOOKUP($A49,'[1]FB by county 1516'!$B$10:$BA$421,'[1]FB by county 1516'!AM$7,FALSE)</f>
        <v>7332535.1399999997</v>
      </c>
      <c r="AM49" s="55">
        <f>VLOOKUP($A49,'[1]FB by county 1516'!$B$10:$BA$421,'[1]FB by county 1516'!AN$7,FALSE)</f>
        <v>9904.3811111111136</v>
      </c>
      <c r="AN49" s="55">
        <f t="shared" si="107"/>
        <v>740.33249101996705</v>
      </c>
      <c r="AO49" s="71">
        <f t="shared" si="108"/>
        <v>3.5143050373608466E-2</v>
      </c>
      <c r="AP49" s="64">
        <f t="shared" si="109"/>
        <v>-5.9448823233094597E-2</v>
      </c>
      <c r="AQ49" s="54">
        <f>VLOOKUP($A49,'[1]FB by county 1516'!$B$10:$BA$421,'[1]FB by county 1516'!AR$7,FALSE)</f>
        <v>7083595.9699999997</v>
      </c>
      <c r="AR49" s="55">
        <f>VLOOKUP($A49,'[1]FB by county 1516'!$B$10:$BA$421,'[1]FB by county 1516'!AS$7,FALSE)</f>
        <v>10083.619999999999</v>
      </c>
      <c r="AS49" s="55">
        <f t="shared" si="110"/>
        <v>702.4854139683963</v>
      </c>
      <c r="AT49" s="71">
        <f t="shared" si="111"/>
        <v>-9.1380484632112E-2</v>
      </c>
      <c r="AU49" s="64">
        <f t="shared" si="112"/>
        <v>8.3028803168630094E-2</v>
      </c>
      <c r="AV49" s="54">
        <f>VLOOKUP($A49,'[1]FB by county 1516'!$B$10:$BA$421,'[1]FB by county 1516'!AW$7,FALSE)</f>
        <v>7795998.0499999998</v>
      </c>
      <c r="AW49" s="55">
        <f>VLOOKUP($A49,'[1]FB by county 1516'!$B$10:$BA$421,'[1]FB by county 1516'!AX$7,FALSE)</f>
        <v>10133.49</v>
      </c>
      <c r="AX49" s="55">
        <f t="shared" si="113"/>
        <v>769.3300185819495</v>
      </c>
      <c r="AY49" s="73">
        <f t="shared" si="114"/>
        <v>0.19194974887824864</v>
      </c>
      <c r="AZ49" s="54">
        <f>VLOOKUP($A49,'[1]FB by county 1516'!$B$10:$BA$421,'[1]FB by county 1516'!BA$7,FALSE)</f>
        <v>6540542.5499999998</v>
      </c>
    </row>
    <row r="50" spans="1:52">
      <c r="A50" s="69" t="s">
        <v>77</v>
      </c>
      <c r="B50" s="70" t="str">
        <f>VLOOKUP($A50,'[1]FB by county 1516'!$B$10:$BA$421,'[1]FB by county 1516'!C$7,FALSE)</f>
        <v>Mead</v>
      </c>
      <c r="C50" s="54">
        <v>8122687.46</v>
      </c>
      <c r="D50" s="55">
        <v>9677.5899999999983</v>
      </c>
      <c r="E50" s="55">
        <f t="shared" si="86"/>
        <v>839.32957068857036</v>
      </c>
      <c r="F50" s="71">
        <f t="shared" si="87"/>
        <v>0.25504435028143968</v>
      </c>
      <c r="G50" s="72">
        <f t="shared" si="88"/>
        <v>0.57064585882318963</v>
      </c>
      <c r="H50" s="54">
        <v>6472032.21</v>
      </c>
      <c r="I50" s="55">
        <v>9585.0879999999997</v>
      </c>
      <c r="J50" s="55">
        <f t="shared" si="89"/>
        <v>675.21886184039204</v>
      </c>
      <c r="K50" s="71">
        <f t="shared" si="90"/>
        <v>0.25146641907194545</v>
      </c>
      <c r="L50" s="72">
        <f t="shared" si="91"/>
        <v>0.70013319920420924</v>
      </c>
      <c r="M50" s="54">
        <v>5171558.83</v>
      </c>
      <c r="N50" s="55">
        <v>9380.0200000000023</v>
      </c>
      <c r="O50" s="55">
        <f t="shared" si="92"/>
        <v>551.3377188961216</v>
      </c>
      <c r="P50" s="71">
        <f t="shared" si="93"/>
        <v>0.35851284005285833</v>
      </c>
      <c r="Q50" s="64">
        <f t="shared" si="94"/>
        <v>0.27986862804704854</v>
      </c>
      <c r="R50" s="54">
        <f>VLOOKUP($A50,'[1]FB by county 1516'!$B$10:$BA$421,'[1]FB by county 1516'!S$7,FALSE)</f>
        <v>3806779.5</v>
      </c>
      <c r="S50" s="55">
        <f>VLOOKUP($A50,'[1]FB by county 1516'!$B$10:$BA$421,'[1]FB by county 1516'!T$7,FALSE)</f>
        <v>9233.7800000000007</v>
      </c>
      <c r="T50" s="55">
        <f t="shared" si="95"/>
        <v>412.26664486266725</v>
      </c>
      <c r="U50" s="71">
        <f t="shared" si="96"/>
        <v>-5.7889929110092046E-2</v>
      </c>
      <c r="V50" s="64">
        <f t="shared" si="97"/>
        <v>-2.3091866071209312E-2</v>
      </c>
      <c r="W50" s="54">
        <f>VLOOKUP($A50,'[1]FB by county 1516'!$B$10:$BA$421,'[1]FB by county 1516'!X$7,FALSE)</f>
        <v>4040695.05</v>
      </c>
      <c r="X50" s="55">
        <f>VLOOKUP($A50,'[1]FB by county 1516'!$B$10:$BA$421,'[1]FB by county 1516'!Y$7,FALSE)</f>
        <v>9263.1414444444436</v>
      </c>
      <c r="Y50" s="55">
        <f t="shared" si="98"/>
        <v>436.21217210532836</v>
      </c>
      <c r="Z50" s="71">
        <f t="shared" si="99"/>
        <v>3.6936303001211757E-2</v>
      </c>
      <c r="AA50" s="64">
        <f t="shared" si="100"/>
        <v>0.21910947068254744</v>
      </c>
      <c r="AB50" s="54">
        <f>VLOOKUP($A50,'[1]FB by county 1516'!$B$10:$BA$421,'[1]FB by county 1516'!AC$7,FALSE)</f>
        <v>3896763.03</v>
      </c>
      <c r="AC50" s="55">
        <f>VLOOKUP($A50,'[1]FB by county 1516'!$B$10:$BA$421,'[1]FB by county 1516'!AD$7,FALSE)</f>
        <v>9317.2211111111101</v>
      </c>
      <c r="AD50" s="55">
        <f t="shared" si="101"/>
        <v>418.23232308536444</v>
      </c>
      <c r="AE50" s="71">
        <f t="shared" si="102"/>
        <v>0.1756840484358303</v>
      </c>
      <c r="AF50" s="64">
        <f t="shared" si="103"/>
        <v>0.71345018079845479</v>
      </c>
      <c r="AG50" s="54">
        <f>VLOOKUP($A50,'[1]FB by county 1516'!$B$10:$BA$421,'[1]FB by county 1516'!AH$7,FALSE)</f>
        <v>3314464.49</v>
      </c>
      <c r="AH50" s="55">
        <f>VLOOKUP($A50,'[1]FB by county 1516'!$B$10:$BA$421,'[1]FB by county 1516'!AI$7,FALSE)</f>
        <v>9134.7000000000007</v>
      </c>
      <c r="AI50" s="55">
        <f t="shared" si="104"/>
        <v>362.84327783068954</v>
      </c>
      <c r="AJ50" s="71">
        <f t="shared" si="105"/>
        <v>0.45740701600747813</v>
      </c>
      <c r="AK50" s="64">
        <f t="shared" si="106"/>
        <v>0.68217752466161119</v>
      </c>
      <c r="AL50" s="54">
        <f>VLOOKUP($A50,'[1]FB by county 1516'!$B$10:$BA$421,'[1]FB by county 1516'!AM$7,FALSE)</f>
        <v>2274220.21</v>
      </c>
      <c r="AM50" s="55">
        <f>VLOOKUP($A50,'[1]FB by county 1516'!$B$10:$BA$421,'[1]FB by county 1516'!AN$7,FALSE)</f>
        <v>9079.1644444444446</v>
      </c>
      <c r="AN50" s="55">
        <f t="shared" si="107"/>
        <v>250.48783111221198</v>
      </c>
      <c r="AO50" s="71">
        <f t="shared" si="108"/>
        <v>0.15422631165169284</v>
      </c>
      <c r="AP50" s="64">
        <f t="shared" si="109"/>
        <v>0.20696626481783773</v>
      </c>
      <c r="AQ50" s="54">
        <f>VLOOKUP($A50,'[1]FB by county 1516'!$B$10:$BA$421,'[1]FB by county 1516'!AR$7,FALSE)</f>
        <v>1970341.68</v>
      </c>
      <c r="AR50" s="55">
        <f>VLOOKUP($A50,'[1]FB by county 1516'!$B$10:$BA$421,'[1]FB by county 1516'!AS$7,FALSE)</f>
        <v>8995.1600000000017</v>
      </c>
      <c r="AS50" s="55">
        <f t="shared" si="110"/>
        <v>219.04465067880943</v>
      </c>
      <c r="AT50" s="71">
        <f t="shared" si="111"/>
        <v>4.5692904964776147E-2</v>
      </c>
      <c r="AU50" s="64">
        <f t="shared" si="112"/>
        <v>-0.34922511171801107</v>
      </c>
      <c r="AV50" s="54">
        <f>VLOOKUP($A50,'[1]FB by county 1516'!$B$10:$BA$421,'[1]FB by county 1516'!AW$7,FALSE)</f>
        <v>1884245.05</v>
      </c>
      <c r="AW50" s="55">
        <f>VLOOKUP($A50,'[1]FB by county 1516'!$B$10:$BA$421,'[1]FB by county 1516'!AX$7,FALSE)</f>
        <v>8841.6</v>
      </c>
      <c r="AX50" s="55">
        <f t="shared" si="113"/>
        <v>213.11132034925805</v>
      </c>
      <c r="AY50" s="73">
        <f t="shared" si="114"/>
        <v>-0.37766156278557705</v>
      </c>
      <c r="AZ50" s="54">
        <f>VLOOKUP($A50,'[1]FB by county 1516'!$B$10:$BA$421,'[1]FB by county 1516'!BA$7,FALSE)</f>
        <v>3027685.48</v>
      </c>
    </row>
    <row r="51" spans="1:52">
      <c r="A51" s="80" t="s">
        <v>78</v>
      </c>
      <c r="B51" s="70" t="str">
        <f>VLOOKUP($A51,'[1]FB by county 1516'!$B$10:$BA$421,'[1]FB by county 1516'!C$7,FALSE)</f>
        <v>Shoreline</v>
      </c>
      <c r="C51" s="54">
        <v>19160466.879999999</v>
      </c>
      <c r="D51" s="55">
        <v>9343.32</v>
      </c>
      <c r="E51" s="55">
        <f t="shared" si="86"/>
        <v>2050.7129029081739</v>
      </c>
      <c r="F51" s="71">
        <f t="shared" si="87"/>
        <v>5.7461730316287034E-2</v>
      </c>
      <c r="G51" s="72">
        <f t="shared" si="88"/>
        <v>0.15087901691032668</v>
      </c>
      <c r="H51" s="54">
        <v>18119300.52</v>
      </c>
      <c r="I51" s="55">
        <v>8979.2800000000007</v>
      </c>
      <c r="J51" s="55">
        <f t="shared" si="89"/>
        <v>2017.9012704804838</v>
      </c>
      <c r="K51" s="71">
        <f t="shared" si="90"/>
        <v>8.8341056622539438E-2</v>
      </c>
      <c r="L51" s="72">
        <f t="shared" si="91"/>
        <v>0.20738216435218076</v>
      </c>
      <c r="M51" s="54">
        <v>16648550.02</v>
      </c>
      <c r="N51" s="55">
        <v>9129.4340000000011</v>
      </c>
      <c r="O51" s="55">
        <f t="shared" si="92"/>
        <v>1823.6125065365495</v>
      </c>
      <c r="P51" s="71">
        <f t="shared" si="93"/>
        <v>0.10937849583572901</v>
      </c>
      <c r="Q51" s="64">
        <f t="shared" si="94"/>
        <v>0.23874256004086081</v>
      </c>
      <c r="R51" s="54">
        <f>VLOOKUP($A51,'[1]FB by county 1516'!$B$10:$BA$421,'[1]FB by county 1516'!S$7,FALSE)</f>
        <v>15007096.390000001</v>
      </c>
      <c r="S51" s="55">
        <f>VLOOKUP($A51,'[1]FB by county 1516'!$B$10:$BA$421,'[1]FB by county 1516'!T$7,FALSE)</f>
        <v>8498.3100000000031</v>
      </c>
      <c r="T51" s="55">
        <f t="shared" si="95"/>
        <v>1765.8918526154018</v>
      </c>
      <c r="U51" s="71">
        <f t="shared" si="96"/>
        <v>0.11660949323492868</v>
      </c>
      <c r="V51" s="64">
        <f t="shared" si="97"/>
        <v>0.16810605514143756</v>
      </c>
      <c r="W51" s="54">
        <f>VLOOKUP($A51,'[1]FB by county 1516'!$B$10:$BA$421,'[1]FB by county 1516'!X$7,FALSE)</f>
        <v>13439878.92</v>
      </c>
      <c r="X51" s="55">
        <f>VLOOKUP($A51,'[1]FB by county 1516'!$B$10:$BA$421,'[1]FB by county 1516'!Y$7,FALSE)</f>
        <v>8517.2587777777771</v>
      </c>
      <c r="Y51" s="55">
        <f t="shared" si="98"/>
        <v>1577.9582692809265</v>
      </c>
      <c r="Z51" s="71">
        <f t="shared" si="99"/>
        <v>4.6118685376136476E-2</v>
      </c>
      <c r="AA51" s="64">
        <f t="shared" si="100"/>
        <v>0.15305091811142366</v>
      </c>
      <c r="AB51" s="54">
        <f>VLOOKUP($A51,'[1]FB by county 1516'!$B$10:$BA$421,'[1]FB by county 1516'!AC$7,FALSE)</f>
        <v>12847374.880000001</v>
      </c>
      <c r="AC51" s="55">
        <f>VLOOKUP($A51,'[1]FB by county 1516'!$B$10:$BA$421,'[1]FB by county 1516'!AD$7,FALSE)</f>
        <v>8672.4655555555546</v>
      </c>
      <c r="AD51" s="55">
        <f t="shared" si="101"/>
        <v>1481.3982018954243</v>
      </c>
      <c r="AE51" s="71">
        <f t="shared" si="102"/>
        <v>0.10221806973731593</v>
      </c>
      <c r="AF51" s="64">
        <f t="shared" si="103"/>
        <v>0.53856640012836465</v>
      </c>
      <c r="AG51" s="54">
        <f>VLOOKUP($A51,'[1]FB by county 1516'!$B$10:$BA$421,'[1]FB by county 1516'!AH$7,FALSE)</f>
        <v>11655928.380000001</v>
      </c>
      <c r="AH51" s="55">
        <f>VLOOKUP($A51,'[1]FB by county 1516'!$B$10:$BA$421,'[1]FB by county 1516'!AI$7,FALSE)</f>
        <v>8744.65</v>
      </c>
      <c r="AI51" s="55">
        <f t="shared" si="104"/>
        <v>1332.9210866072401</v>
      </c>
      <c r="AJ51" s="71">
        <f t="shared" si="105"/>
        <v>0.39588203312166764</v>
      </c>
      <c r="AK51" s="64">
        <f t="shared" si="106"/>
        <v>1.2465486408668232</v>
      </c>
      <c r="AL51" s="54">
        <f>VLOOKUP($A51,'[1]FB by county 1516'!$B$10:$BA$421,'[1]FB by county 1516'!AM$7,FALSE)</f>
        <v>8350224.5199999996</v>
      </c>
      <c r="AM51" s="55">
        <f>VLOOKUP($A51,'[1]FB by county 1516'!$B$10:$BA$421,'[1]FB by county 1516'!AN$7,FALSE)</f>
        <v>8844.2633333333342</v>
      </c>
      <c r="AN51" s="55">
        <f t="shared" si="107"/>
        <v>944.14019633819123</v>
      </c>
      <c r="AO51" s="71">
        <f t="shared" si="108"/>
        <v>0.60941153160541461</v>
      </c>
      <c r="AP51" s="64">
        <f t="shared" si="109"/>
        <v>29.102103673647161</v>
      </c>
      <c r="AQ51" s="54">
        <f>VLOOKUP($A51,'[1]FB by county 1516'!$B$10:$BA$421,'[1]FB by county 1516'!AR$7,FALSE)</f>
        <v>5188371.25</v>
      </c>
      <c r="AR51" s="55">
        <f>VLOOKUP($A51,'[1]FB by county 1516'!$B$10:$BA$421,'[1]FB by county 1516'!AS$7,FALSE)</f>
        <v>9199.3700000000008</v>
      </c>
      <c r="AS51" s="55">
        <f t="shared" si="110"/>
        <v>563.99201793166264</v>
      </c>
      <c r="AT51" s="71">
        <f t="shared" si="111"/>
        <v>18.461104957794632</v>
      </c>
      <c r="AU51" s="64">
        <f t="shared" si="112"/>
        <v>3.0570251861182189</v>
      </c>
      <c r="AV51" s="54">
        <f>VLOOKUP($A51,'[1]FB by county 1516'!$B$10:$BA$421,'[1]FB by county 1516'!AW$7,FALSE)</f>
        <v>-297138.77</v>
      </c>
      <c r="AW51" s="55">
        <f>VLOOKUP($A51,'[1]FB by county 1516'!$B$10:$BA$421,'[1]FB by county 1516'!AX$7,FALSE)</f>
        <v>9160.61</v>
      </c>
      <c r="AX51" s="55">
        <f t="shared" si="113"/>
        <v>-32.436570272067037</v>
      </c>
      <c r="AY51" s="73">
        <f t="shared" si="114"/>
        <v>0.88219387082946521</v>
      </c>
      <c r="AZ51" s="54">
        <f>VLOOKUP($A51,'[1]FB by county 1516'!$B$10:$BA$421,'[1]FB by county 1516'!BA$7,FALSE)</f>
        <v>-2522269.19</v>
      </c>
    </row>
    <row r="52" spans="1:52">
      <c r="A52" s="69" t="s">
        <v>79</v>
      </c>
      <c r="B52" s="70" t="str">
        <f>VLOOKUP($A52,'[1]FB by county 1516'!$B$10:$BA$421,'[1]FB by county 1516'!C$7,FALSE)</f>
        <v>Sumner</v>
      </c>
      <c r="C52" s="54">
        <v>8846853.3900000006</v>
      </c>
      <c r="D52" s="55">
        <v>9098.909999999998</v>
      </c>
      <c r="E52" s="55">
        <f t="shared" si="86"/>
        <v>972.29815329528515</v>
      </c>
      <c r="F52" s="71">
        <f t="shared" si="87"/>
        <v>0.17046410659216865</v>
      </c>
      <c r="G52" s="72">
        <f t="shared" si="88"/>
        <v>-0.11797292566298886</v>
      </c>
      <c r="H52" s="54">
        <v>7558414.9400000004</v>
      </c>
      <c r="I52" s="55">
        <v>8694.9599999999991</v>
      </c>
      <c r="J52" s="55">
        <f t="shared" si="89"/>
        <v>869.28691333830182</v>
      </c>
      <c r="K52" s="71">
        <f t="shared" si="90"/>
        <v>-0.24642962618900646</v>
      </c>
      <c r="L52" s="72">
        <f t="shared" si="91"/>
        <v>-8.9644173969454219E-2</v>
      </c>
      <c r="M52" s="54">
        <v>10030138.130000001</v>
      </c>
      <c r="N52" s="55">
        <v>8429.75</v>
      </c>
      <c r="O52" s="55">
        <f t="shared" si="92"/>
        <v>1189.8500109730419</v>
      </c>
      <c r="P52" s="71">
        <f t="shared" si="93"/>
        <v>0.20805681548579072</v>
      </c>
      <c r="Q52" s="64">
        <f t="shared" si="94"/>
        <v>0.28340533549700297</v>
      </c>
      <c r="R52" s="54">
        <f>VLOOKUP($A52,'[1]FB by county 1516'!$B$10:$BA$421,'[1]FB by county 1516'!S$7,FALSE)</f>
        <v>8302703.9800000004</v>
      </c>
      <c r="S52" s="55">
        <f>VLOOKUP($A52,'[1]FB by county 1516'!$B$10:$BA$421,'[1]FB by county 1516'!T$7,FALSE)</f>
        <v>8120.0999999999995</v>
      </c>
      <c r="T52" s="55">
        <f t="shared" si="95"/>
        <v>1022.4878979322916</v>
      </c>
      <c r="U52" s="71">
        <f t="shared" si="96"/>
        <v>6.2371669151100893E-2</v>
      </c>
      <c r="V52" s="64">
        <f t="shared" si="97"/>
        <v>0.15060140211745424</v>
      </c>
      <c r="W52" s="54">
        <f>VLOOKUP($A52,'[1]FB by county 1516'!$B$10:$BA$421,'[1]FB by county 1516'!X$7,FALSE)</f>
        <v>7815253.5700000003</v>
      </c>
      <c r="X52" s="55">
        <f>VLOOKUP($A52,'[1]FB by county 1516'!$B$10:$BA$421,'[1]FB by county 1516'!Y$7,FALSE)</f>
        <v>7996.3396666666677</v>
      </c>
      <c r="Y52" s="55">
        <f t="shared" si="98"/>
        <v>977.35387637151803</v>
      </c>
      <c r="Z52" s="71">
        <f t="shared" si="99"/>
        <v>8.3049779590653267E-2</v>
      </c>
      <c r="AA52" s="64">
        <f t="shared" si="100"/>
        <v>9.594200105796559E-2</v>
      </c>
      <c r="AB52" s="54">
        <f>VLOOKUP($A52,'[1]FB by county 1516'!$B$10:$BA$421,'[1]FB by county 1516'!AC$7,FALSE)</f>
        <v>7215968.9400000004</v>
      </c>
      <c r="AC52" s="55">
        <f>VLOOKUP($A52,'[1]FB by county 1516'!$B$10:$BA$421,'[1]FB by county 1516'!AD$7,FALSE)</f>
        <v>7915.1944444444443</v>
      </c>
      <c r="AD52" s="55">
        <f t="shared" si="101"/>
        <v>911.66035031075955</v>
      </c>
      <c r="AE52" s="71">
        <f t="shared" si="102"/>
        <v>1.1903627802024981E-2</v>
      </c>
      <c r="AF52" s="64">
        <f t="shared" si="103"/>
        <v>0.10319579432311904</v>
      </c>
      <c r="AG52" s="54">
        <f>VLOOKUP($A52,'[1]FB by county 1516'!$B$10:$BA$421,'[1]FB by county 1516'!AH$7,FALSE)</f>
        <v>7131083.1799999997</v>
      </c>
      <c r="AH52" s="55">
        <f>VLOOKUP($A52,'[1]FB by county 1516'!$B$10:$BA$421,'[1]FB by county 1516'!AI$7,FALSE)</f>
        <v>7858.04</v>
      </c>
      <c r="AI52" s="55">
        <f t="shared" si="104"/>
        <v>907.48878600770672</v>
      </c>
      <c r="AJ52" s="71">
        <f t="shared" si="105"/>
        <v>9.0218242145639393E-2</v>
      </c>
      <c r="AK52" s="64">
        <f t="shared" si="106"/>
        <v>7.5038800329909242E-2</v>
      </c>
      <c r="AL52" s="54">
        <f>VLOOKUP($A52,'[1]FB by county 1516'!$B$10:$BA$421,'[1]FB by county 1516'!AM$7,FALSE)</f>
        <v>6540968.5</v>
      </c>
      <c r="AM52" s="55">
        <f>VLOOKUP($A52,'[1]FB by county 1516'!$B$10:$BA$421,'[1]FB by county 1516'!AN$7,FALSE)</f>
        <v>7963.9155555555544</v>
      </c>
      <c r="AN52" s="55">
        <f t="shared" si="107"/>
        <v>821.32569768863016</v>
      </c>
      <c r="AO52" s="71">
        <f t="shared" si="108"/>
        <v>-1.3923305654706132E-2</v>
      </c>
      <c r="AP52" s="64">
        <f t="shared" si="109"/>
        <v>6.1804211535442577E-2</v>
      </c>
      <c r="AQ52" s="54">
        <f>VLOOKUP($A52,'[1]FB by county 1516'!$B$10:$BA$421,'[1]FB by county 1516'!AR$7,FALSE)</f>
        <v>6633326.3300000001</v>
      </c>
      <c r="AR52" s="55">
        <f>VLOOKUP($A52,'[1]FB by county 1516'!$B$10:$BA$421,'[1]FB by county 1516'!AS$7,FALSE)</f>
        <v>7973.28</v>
      </c>
      <c r="AS52" s="55">
        <f t="shared" si="110"/>
        <v>831.94448583268115</v>
      </c>
      <c r="AT52" s="71">
        <f t="shared" si="111"/>
        <v>7.6796782262892882E-2</v>
      </c>
      <c r="AU52" s="64">
        <f t="shared" si="112"/>
        <v>-0.10102853877407306</v>
      </c>
      <c r="AV52" s="54">
        <f>VLOOKUP($A52,'[1]FB by county 1516'!$B$10:$BA$421,'[1]FB by county 1516'!AW$7,FALSE)</f>
        <v>6160239.7400000002</v>
      </c>
      <c r="AW52" s="55">
        <f>VLOOKUP($A52,'[1]FB by county 1516'!$B$10:$BA$421,'[1]FB by county 1516'!AX$7,FALSE)</f>
        <v>8034.26</v>
      </c>
      <c r="AX52" s="55">
        <f t="shared" si="113"/>
        <v>766.74637614416258</v>
      </c>
      <c r="AY52" s="73">
        <f t="shared" si="114"/>
        <v>-0.16514287929358898</v>
      </c>
      <c r="AZ52" s="54">
        <f>VLOOKUP($A52,'[1]FB by county 1516'!$B$10:$BA$421,'[1]FB by county 1516'!BA$7,FALSE)</f>
        <v>7378795.2300000004</v>
      </c>
    </row>
    <row r="53" spans="1:52">
      <c r="A53" s="69" t="s">
        <v>80</v>
      </c>
      <c r="B53" s="70" t="str">
        <f>VLOOKUP($A53,'[1]FB by county 1516'!$B$10:$BA$421,'[1]FB by county 1516'!C$7,FALSE)</f>
        <v>Peninsula</v>
      </c>
      <c r="C53" s="54">
        <v>10569754.960000001</v>
      </c>
      <c r="D53" s="55">
        <v>8694.7900000000009</v>
      </c>
      <c r="E53" s="55">
        <f t="shared" si="86"/>
        <v>1215.6423513391353</v>
      </c>
      <c r="F53" s="71">
        <f t="shared" si="87"/>
        <v>0.11628545812070203</v>
      </c>
      <c r="G53" s="72">
        <f t="shared" si="88"/>
        <v>0.32199924048695006</v>
      </c>
      <c r="H53" s="54">
        <v>9468684.6300000008</v>
      </c>
      <c r="I53" s="55">
        <v>8663.81</v>
      </c>
      <c r="J53" s="55">
        <f t="shared" si="89"/>
        <v>1092.9007711387947</v>
      </c>
      <c r="K53" s="71">
        <f t="shared" si="90"/>
        <v>0.18428420872970339</v>
      </c>
      <c r="L53" s="72">
        <f t="shared" si="91"/>
        <v>0.30129644364739994</v>
      </c>
      <c r="M53" s="54">
        <v>7995280.6600000001</v>
      </c>
      <c r="N53" s="55">
        <v>8746.869999999999</v>
      </c>
      <c r="O53" s="55">
        <f t="shared" si="92"/>
        <v>914.07333823413421</v>
      </c>
      <c r="P53" s="71">
        <f t="shared" si="93"/>
        <v>9.8804184042280821E-2</v>
      </c>
      <c r="Q53" s="64">
        <f t="shared" si="94"/>
        <v>6.4775261715788813E-3</v>
      </c>
      <c r="R53" s="54">
        <f>VLOOKUP($A53,'[1]FB by county 1516'!$B$10:$BA$421,'[1]FB by county 1516'!S$7,FALSE)</f>
        <v>7276347.1200000001</v>
      </c>
      <c r="S53" s="55">
        <f>VLOOKUP($A53,'[1]FB by county 1516'!$B$10:$BA$421,'[1]FB by county 1516'!T$7,FALSE)</f>
        <v>8860.2000000000007</v>
      </c>
      <c r="T53" s="55">
        <f t="shared" si="95"/>
        <v>821.23960181485745</v>
      </c>
      <c r="U53" s="71">
        <f t="shared" si="96"/>
        <v>-8.4024669009769001E-2</v>
      </c>
      <c r="V53" s="64">
        <f t="shared" si="97"/>
        <v>-0.11615718794399034</v>
      </c>
      <c r="W53" s="54">
        <f>VLOOKUP($A53,'[1]FB by county 1516'!$B$10:$BA$421,'[1]FB by county 1516'!X$7,FALSE)</f>
        <v>7943824.3300000001</v>
      </c>
      <c r="X53" s="55">
        <f>VLOOKUP($A53,'[1]FB by county 1516'!$B$10:$BA$421,'[1]FB by county 1516'!Y$7,FALSE)</f>
        <v>8910.1674444444434</v>
      </c>
      <c r="Y53" s="55">
        <f t="shared" si="98"/>
        <v>891.54602082736778</v>
      </c>
      <c r="Z53" s="71">
        <f t="shared" si="99"/>
        <v>-3.5080113892897023E-2</v>
      </c>
      <c r="AA53" s="64">
        <f t="shared" si="100"/>
        <v>-4.9931657671363212E-2</v>
      </c>
      <c r="AB53" s="54">
        <f>VLOOKUP($A53,'[1]FB by county 1516'!$B$10:$BA$421,'[1]FB by county 1516'!AC$7,FALSE)</f>
        <v>8232625.7800000003</v>
      </c>
      <c r="AC53" s="55">
        <f>VLOOKUP($A53,'[1]FB by county 1516'!$B$10:$BA$421,'[1]FB by county 1516'!AD$7,FALSE)</f>
        <v>8952.5855555555536</v>
      </c>
      <c r="AD53" s="55">
        <f t="shared" si="101"/>
        <v>919.58079919060026</v>
      </c>
      <c r="AE53" s="71">
        <f t="shared" si="102"/>
        <v>-1.5391478600760978E-2</v>
      </c>
      <c r="AF53" s="64">
        <f t="shared" si="103"/>
        <v>0.41260166769556655</v>
      </c>
      <c r="AG53" s="54">
        <f>VLOOKUP($A53,'[1]FB by county 1516'!$B$10:$BA$421,'[1]FB by county 1516'!AH$7,FALSE)</f>
        <v>8361318.8399999999</v>
      </c>
      <c r="AH53" s="55">
        <f>VLOOKUP($A53,'[1]FB by county 1516'!$B$10:$BA$421,'[1]FB by county 1516'!AI$7,FALSE)</f>
        <v>9009.8000000000011</v>
      </c>
      <c r="AI53" s="55">
        <f t="shared" si="104"/>
        <v>928.0249106528446</v>
      </c>
      <c r="AJ53" s="71">
        <f t="shared" si="105"/>
        <v>0.43468356914898659</v>
      </c>
      <c r="AK53" s="64">
        <f t="shared" si="106"/>
        <v>0.32317347033817173</v>
      </c>
      <c r="AL53" s="54">
        <f>VLOOKUP($A53,'[1]FB by county 1516'!$B$10:$BA$421,'[1]FB by county 1516'!AM$7,FALSE)</f>
        <v>5827988.1500000004</v>
      </c>
      <c r="AM53" s="55">
        <f>VLOOKUP($A53,'[1]FB by county 1516'!$B$10:$BA$421,'[1]FB by county 1516'!AN$7,FALSE)</f>
        <v>9098.4111111111106</v>
      </c>
      <c r="AN53" s="55">
        <f t="shared" si="107"/>
        <v>640.55010032276709</v>
      </c>
      <c r="AO53" s="71">
        <f t="shared" si="108"/>
        <v>-7.772452491176117E-2</v>
      </c>
      <c r="AP53" s="64">
        <f t="shared" si="109"/>
        <v>2.4956254741168912E-2</v>
      </c>
      <c r="AQ53" s="54">
        <f>VLOOKUP($A53,'[1]FB by county 1516'!$B$10:$BA$421,'[1]FB by county 1516'!AR$7,FALSE)</f>
        <v>6319140.3300000001</v>
      </c>
      <c r="AR53" s="55">
        <f>VLOOKUP($A53,'[1]FB by county 1516'!$B$10:$BA$421,'[1]FB by county 1516'!AS$7,FALSE)</f>
        <v>9142.49</v>
      </c>
      <c r="AS53" s="55">
        <f t="shared" si="110"/>
        <v>691.18372894036531</v>
      </c>
      <c r="AT53" s="71">
        <f t="shared" si="111"/>
        <v>0.11133417555433324</v>
      </c>
      <c r="AU53" s="64">
        <f t="shared" si="112"/>
        <v>-3.8591569905696697E-2</v>
      </c>
      <c r="AV53" s="54">
        <f>VLOOKUP($A53,'[1]FB by county 1516'!$B$10:$BA$421,'[1]FB by county 1516'!AW$7,FALSE)</f>
        <v>5686084.7699999996</v>
      </c>
      <c r="AW53" s="55">
        <f>VLOOKUP($A53,'[1]FB by county 1516'!$B$10:$BA$421,'[1]FB by county 1516'!AX$7,FALSE)</f>
        <v>9205.61</v>
      </c>
      <c r="AX53" s="55">
        <f t="shared" si="113"/>
        <v>617.67604428169341</v>
      </c>
      <c r="AY53" s="73">
        <f t="shared" si="114"/>
        <v>-0.1349060874378735</v>
      </c>
      <c r="AZ53" s="54">
        <f>VLOOKUP($A53,'[1]FB by county 1516'!$B$10:$BA$421,'[1]FB by county 1516'!BA$7,FALSE)</f>
        <v>6572794.7999999998</v>
      </c>
    </row>
    <row r="54" spans="1:52">
      <c r="A54" s="69" t="s">
        <v>81</v>
      </c>
      <c r="B54" s="70" t="str">
        <f>VLOOKUP($A54,'[1]FB by county 1516'!$B$10:$BA$421,'[1]FB by county 1516'!C$7,FALSE)</f>
        <v>Moses Lake</v>
      </c>
      <c r="C54" s="54">
        <v>14857190.210000001</v>
      </c>
      <c r="D54" s="55">
        <v>8463.5500000000011</v>
      </c>
      <c r="E54" s="55">
        <f t="shared" si="86"/>
        <v>1755.432437924984</v>
      </c>
      <c r="F54" s="71">
        <f t="shared" si="87"/>
        <v>0.50244720659792586</v>
      </c>
      <c r="G54" s="72">
        <f t="shared" si="88"/>
        <v>1.0504887307061048</v>
      </c>
      <c r="H54" s="54">
        <v>9888660.4100000001</v>
      </c>
      <c r="I54" s="55">
        <v>8257.15</v>
      </c>
      <c r="J54" s="55">
        <f t="shared" si="89"/>
        <v>1197.58759499343</v>
      </c>
      <c r="K54" s="71">
        <f t="shared" si="90"/>
        <v>0.36476591104265133</v>
      </c>
      <c r="L54" s="72">
        <f t="shared" si="91"/>
        <v>1.7142428886864516</v>
      </c>
      <c r="M54" s="54">
        <v>7245682.4500000002</v>
      </c>
      <c r="N54" s="55">
        <v>8048.52</v>
      </c>
      <c r="O54" s="55">
        <f t="shared" si="92"/>
        <v>900.25028825175309</v>
      </c>
      <c r="P54" s="71">
        <f t="shared" si="93"/>
        <v>0.98879739501467279</v>
      </c>
      <c r="Q54" s="64">
        <f t="shared" si="94"/>
        <v>0.53550368964054762</v>
      </c>
      <c r="R54" s="54">
        <f>VLOOKUP($A54,'[1]FB by county 1516'!$B$10:$BA$421,'[1]FB by county 1516'!S$7,FALSE)</f>
        <v>3643248.16</v>
      </c>
      <c r="S54" s="55">
        <f>VLOOKUP($A54,'[1]FB by county 1516'!$B$10:$BA$421,'[1]FB by county 1516'!T$7,FALSE)</f>
        <v>7725.2900000000009</v>
      </c>
      <c r="T54" s="55">
        <f t="shared" si="95"/>
        <v>471.60018070519033</v>
      </c>
      <c r="U54" s="71">
        <f t="shared" si="96"/>
        <v>-0.22792352127491641</v>
      </c>
      <c r="V54" s="64">
        <f t="shared" si="97"/>
        <v>-0.20259801478859088</v>
      </c>
      <c r="W54" s="54">
        <f>VLOOKUP($A54,'[1]FB by county 1516'!$B$10:$BA$421,'[1]FB by county 1516'!X$7,FALSE)</f>
        <v>4718765.9000000004</v>
      </c>
      <c r="X54" s="55">
        <f>VLOOKUP($A54,'[1]FB by county 1516'!$B$10:$BA$421,'[1]FB by county 1516'!Y$7,FALSE)</f>
        <v>7621.6186666666663</v>
      </c>
      <c r="Y54" s="55">
        <f t="shared" si="98"/>
        <v>619.12909926045461</v>
      </c>
      <c r="Z54" s="71">
        <f t="shared" si="99"/>
        <v>3.2801810680912216E-2</v>
      </c>
      <c r="AA54" s="64">
        <f t="shared" si="100"/>
        <v>2.4143164563826137E-2</v>
      </c>
      <c r="AB54" s="54">
        <f>VLOOKUP($A54,'[1]FB by county 1516'!$B$10:$BA$421,'[1]FB by county 1516'!AC$7,FALSE)</f>
        <v>4568897.78</v>
      </c>
      <c r="AC54" s="55">
        <f>VLOOKUP($A54,'[1]FB by county 1516'!$B$10:$BA$421,'[1]FB by county 1516'!AD$7,FALSE)</f>
        <v>7577.5677777777764</v>
      </c>
      <c r="AD54" s="55">
        <f t="shared" si="101"/>
        <v>602.95043396363928</v>
      </c>
      <c r="AE54" s="71">
        <f t="shared" si="102"/>
        <v>-8.3836473053601149E-3</v>
      </c>
      <c r="AF54" s="64">
        <f t="shared" si="103"/>
        <v>-0.12643581177374461</v>
      </c>
      <c r="AG54" s="54">
        <f>VLOOKUP($A54,'[1]FB by county 1516'!$B$10:$BA$421,'[1]FB by county 1516'!AH$7,FALSE)</f>
        <v>4607525.6500000004</v>
      </c>
      <c r="AH54" s="55">
        <f>VLOOKUP($A54,'[1]FB by county 1516'!$B$10:$BA$421,'[1]FB by county 1516'!AI$7,FALSE)</f>
        <v>7468.130000000001</v>
      </c>
      <c r="AI54" s="55">
        <f t="shared" si="104"/>
        <v>616.95841529271718</v>
      </c>
      <c r="AJ54" s="71">
        <f t="shared" si="105"/>
        <v>-0.11905023968956036</v>
      </c>
      <c r="AK54" s="64">
        <f t="shared" si="106"/>
        <v>-0.14979404435879612</v>
      </c>
      <c r="AL54" s="54">
        <f>VLOOKUP($A54,'[1]FB by county 1516'!$B$10:$BA$421,'[1]FB by county 1516'!AM$7,FALSE)</f>
        <v>5230179.8099999996</v>
      </c>
      <c r="AM54" s="55">
        <f>VLOOKUP($A54,'[1]FB by county 1516'!$B$10:$BA$421,'[1]FB by county 1516'!AN$7,FALSE)</f>
        <v>7234.08</v>
      </c>
      <c r="AN54" s="55">
        <f t="shared" si="107"/>
        <v>722.99170177824953</v>
      </c>
      <c r="AO54" s="71">
        <f t="shared" si="108"/>
        <v>-3.4898476683167354E-2</v>
      </c>
      <c r="AP54" s="64">
        <f t="shared" si="109"/>
        <v>4.6678245638653658E-2</v>
      </c>
      <c r="AQ54" s="54">
        <f>VLOOKUP($A54,'[1]FB by county 1516'!$B$10:$BA$421,'[1]FB by county 1516'!AR$7,FALSE)</f>
        <v>5419305.3099999996</v>
      </c>
      <c r="AR54" s="55">
        <f>VLOOKUP($A54,'[1]FB by county 1516'!$B$10:$BA$421,'[1]FB by county 1516'!AS$7,FALSE)</f>
        <v>7150.630000000001</v>
      </c>
      <c r="AS54" s="55">
        <f t="shared" si="110"/>
        <v>757.87802053805035</v>
      </c>
      <c r="AT54" s="71">
        <f t="shared" si="111"/>
        <v>8.4526570884957811E-2</v>
      </c>
      <c r="AU54" s="64">
        <f t="shared" si="112"/>
        <v>0.43880859225180946</v>
      </c>
      <c r="AV54" s="54">
        <f>VLOOKUP($A54,'[1]FB by county 1516'!$B$10:$BA$421,'[1]FB by county 1516'!AW$7,FALSE)</f>
        <v>4996931.8</v>
      </c>
      <c r="AW54" s="55">
        <f>VLOOKUP($A54,'[1]FB by county 1516'!$B$10:$BA$421,'[1]FB by county 1516'!AX$7,FALSE)</f>
        <v>6950.31</v>
      </c>
      <c r="AX54" s="55">
        <f t="shared" si="113"/>
        <v>718.9509244911377</v>
      </c>
      <c r="AY54" s="73">
        <f t="shared" si="114"/>
        <v>0.32666974777553187</v>
      </c>
      <c r="AZ54" s="54">
        <f>VLOOKUP($A54,'[1]FB by county 1516'!$B$10:$BA$421,'[1]FB by county 1516'!BA$7,FALSE)</f>
        <v>3766522.76</v>
      </c>
    </row>
    <row r="55" spans="1:52">
      <c r="A55" s="69" t="s">
        <v>82</v>
      </c>
      <c r="B55" s="70" t="str">
        <f>VLOOKUP($A55,'[1]FB by county 1516'!$B$10:$BA$421,'[1]FB by county 1516'!C$7,FALSE)</f>
        <v>Lake Stevens</v>
      </c>
      <c r="C55" s="54">
        <v>9509117.4000000004</v>
      </c>
      <c r="D55" s="55">
        <v>8384.2499999999964</v>
      </c>
      <c r="E55" s="55">
        <f t="shared" si="86"/>
        <v>1134.164343859022</v>
      </c>
      <c r="F55" s="71">
        <f t="shared" si="87"/>
        <v>0.16067299796266513</v>
      </c>
      <c r="G55" s="72">
        <f t="shared" si="88"/>
        <v>0.21863703493340322</v>
      </c>
      <c r="H55" s="54">
        <v>8192761.7999999998</v>
      </c>
      <c r="I55" s="55">
        <v>8062.2300000000005</v>
      </c>
      <c r="J55" s="55">
        <f t="shared" si="89"/>
        <v>1016.1905328922642</v>
      </c>
      <c r="K55" s="71">
        <f t="shared" si="90"/>
        <v>4.9940023652210973E-2</v>
      </c>
      <c r="L55" s="72">
        <f t="shared" si="91"/>
        <v>-4.1392355779792327E-2</v>
      </c>
      <c r="M55" s="54">
        <v>7803076</v>
      </c>
      <c r="N55" s="55">
        <v>8119.4260000000004</v>
      </c>
      <c r="O55" s="55">
        <f t="shared" si="92"/>
        <v>961.03788617569762</v>
      </c>
      <c r="P55" s="71">
        <f t="shared" si="93"/>
        <v>-8.6988187300741329E-2</v>
      </c>
      <c r="Q55" s="64">
        <f t="shared" si="94"/>
        <v>-0.168135890718039</v>
      </c>
      <c r="R55" s="54">
        <f>VLOOKUP($A55,'[1]FB by county 1516'!$B$10:$BA$421,'[1]FB by county 1516'!S$7,FALSE)</f>
        <v>8546522.5</v>
      </c>
      <c r="S55" s="55">
        <f>VLOOKUP($A55,'[1]FB by county 1516'!$B$10:$BA$421,'[1]FB by county 1516'!T$7,FALSE)</f>
        <v>7849.6</v>
      </c>
      <c r="T55" s="55">
        <f t="shared" si="95"/>
        <v>1088.7844603546678</v>
      </c>
      <c r="U55" s="71">
        <f t="shared" si="96"/>
        <v>-8.8879138570387053E-2</v>
      </c>
      <c r="V55" s="64">
        <f t="shared" si="97"/>
        <v>-1.6812171946696014E-2</v>
      </c>
      <c r="W55" s="54">
        <f>VLOOKUP($A55,'[1]FB by county 1516'!$B$10:$BA$421,'[1]FB by county 1516'!X$7,FALSE)</f>
        <v>9380229.1899999995</v>
      </c>
      <c r="X55" s="55">
        <f>VLOOKUP($A55,'[1]FB by county 1516'!$B$10:$BA$421,'[1]FB by county 1516'!Y$7,FALSE)</f>
        <v>7796.8133333333326</v>
      </c>
      <c r="Y55" s="55">
        <f t="shared" si="98"/>
        <v>1203.0850026763071</v>
      </c>
      <c r="Z55" s="71">
        <f t="shared" si="99"/>
        <v>7.909704373425594E-2</v>
      </c>
      <c r="AA55" s="64">
        <f t="shared" si="100"/>
        <v>0.49355658095846866</v>
      </c>
      <c r="AB55" s="54">
        <f>VLOOKUP($A55,'[1]FB by county 1516'!$B$10:$BA$421,'[1]FB by county 1516'!AC$7,FALSE)</f>
        <v>8692665.0800000001</v>
      </c>
      <c r="AC55" s="55">
        <f>VLOOKUP($A55,'[1]FB by county 1516'!$B$10:$BA$421,'[1]FB by county 1516'!AD$7,FALSE)</f>
        <v>7700.3872222222217</v>
      </c>
      <c r="AD55" s="55">
        <f t="shared" si="101"/>
        <v>1128.8607740288962</v>
      </c>
      <c r="AE55" s="71">
        <f t="shared" si="102"/>
        <v>0.38407994872264672</v>
      </c>
      <c r="AF55" s="64">
        <f t="shared" si="103"/>
        <v>0.96827154446439434</v>
      </c>
      <c r="AG55" s="54">
        <f>VLOOKUP($A55,'[1]FB by county 1516'!$B$10:$BA$421,'[1]FB by county 1516'!AH$7,FALSE)</f>
        <v>6280464.5700000003</v>
      </c>
      <c r="AH55" s="55">
        <f>VLOOKUP($A55,'[1]FB by county 1516'!$B$10:$BA$421,'[1]FB by county 1516'!AI$7,FALSE)</f>
        <v>7607.2100000000009</v>
      </c>
      <c r="AI55" s="55">
        <f t="shared" si="104"/>
        <v>825.59368940781178</v>
      </c>
      <c r="AJ55" s="71">
        <f t="shared" si="105"/>
        <v>0.42207937213518054</v>
      </c>
      <c r="AK55" s="64">
        <f t="shared" si="106"/>
        <v>0.45187458687196291</v>
      </c>
      <c r="AL55" s="54">
        <f>VLOOKUP($A55,'[1]FB by county 1516'!$B$10:$BA$421,'[1]FB by county 1516'!AM$7,FALSE)</f>
        <v>4416395.24</v>
      </c>
      <c r="AM55" s="55">
        <f>VLOOKUP($A55,'[1]FB by county 1516'!$B$10:$BA$421,'[1]FB by county 1516'!AN$7,FALSE)</f>
        <v>7464.8</v>
      </c>
      <c r="AN55" s="55">
        <f t="shared" si="107"/>
        <v>591.62941271032048</v>
      </c>
      <c r="AO55" s="71">
        <f t="shared" si="108"/>
        <v>2.0951864797846224E-2</v>
      </c>
      <c r="AP55" s="64">
        <f t="shared" si="109"/>
        <v>-0.21390529204977954</v>
      </c>
      <c r="AQ55" s="54">
        <f>VLOOKUP($A55,'[1]FB by county 1516'!$B$10:$BA$421,'[1]FB by county 1516'!AR$7,FALSE)</f>
        <v>4325762.45</v>
      </c>
      <c r="AR55" s="55">
        <f>VLOOKUP($A55,'[1]FB by county 1516'!$B$10:$BA$421,'[1]FB by county 1516'!AS$7,FALSE)</f>
        <v>7402.3099999999995</v>
      </c>
      <c r="AS55" s="55">
        <f t="shared" si="110"/>
        <v>584.38007189647567</v>
      </c>
      <c r="AT55" s="71">
        <f t="shared" si="111"/>
        <v>-0.23003744343434712</v>
      </c>
      <c r="AU55" s="64">
        <f t="shared" si="112"/>
        <v>3.2538610728268628E-2</v>
      </c>
      <c r="AV55" s="54">
        <f>VLOOKUP($A55,'[1]FB by county 1516'!$B$10:$BA$421,'[1]FB by county 1516'!AW$7,FALSE)</f>
        <v>5618146.5099999998</v>
      </c>
      <c r="AW55" s="55">
        <f>VLOOKUP($A55,'[1]FB by county 1516'!$B$10:$BA$421,'[1]FB by county 1516'!AX$7,FALSE)</f>
        <v>7371.83</v>
      </c>
      <c r="AX55" s="55">
        <f t="shared" si="113"/>
        <v>762.11015582290963</v>
      </c>
      <c r="AY55" s="73">
        <f t="shared" si="114"/>
        <v>0.34102444582995317</v>
      </c>
      <c r="AZ55" s="54">
        <f>VLOOKUP($A55,'[1]FB by county 1516'!$B$10:$BA$421,'[1]FB by county 1516'!BA$7,FALSE)</f>
        <v>4189443.77</v>
      </c>
    </row>
    <row r="56" spans="1:52">
      <c r="A56" s="69" t="s">
        <v>83</v>
      </c>
      <c r="B56" s="70" t="str">
        <f>VLOOKUP($A56,'[1]FB by county 1516'!$B$10:$BA$421,'[1]FB by county 1516'!C$7,FALSE)</f>
        <v>Wenatchee</v>
      </c>
      <c r="C56" s="54">
        <v>12134511.960000001</v>
      </c>
      <c r="D56" s="55">
        <v>8054.2499999999991</v>
      </c>
      <c r="E56" s="55">
        <f t="shared" si="86"/>
        <v>1506.5973815066582</v>
      </c>
      <c r="F56" s="71">
        <f t="shared" si="87"/>
        <v>6.2811406413072327E-2</v>
      </c>
      <c r="G56" s="72">
        <f t="shared" si="88"/>
        <v>3.0582014905613013E-2</v>
      </c>
      <c r="H56" s="54">
        <v>11417370.84</v>
      </c>
      <c r="I56" s="55">
        <v>7941.2100000000009</v>
      </c>
      <c r="J56" s="55">
        <f t="shared" si="89"/>
        <v>1437.7369242218754</v>
      </c>
      <c r="K56" s="71">
        <f t="shared" si="90"/>
        <v>-3.0324657143294756E-2</v>
      </c>
      <c r="L56" s="72">
        <f t="shared" si="91"/>
        <v>-0.13305334085522255</v>
      </c>
      <c r="M56" s="54">
        <v>11774426.279999999</v>
      </c>
      <c r="N56" s="55">
        <v>7808.22</v>
      </c>
      <c r="O56" s="55">
        <f t="shared" si="92"/>
        <v>1507.9526806365598</v>
      </c>
      <c r="P56" s="71">
        <f t="shared" si="93"/>
        <v>-0.10594131785313288</v>
      </c>
      <c r="Q56" s="64">
        <f t="shared" si="94"/>
        <v>-0.19996014921142066</v>
      </c>
      <c r="R56" s="54">
        <f>VLOOKUP($A56,'[1]FB by county 1516'!$B$10:$BA$421,'[1]FB by county 1516'!S$7,FALSE)</f>
        <v>13169634.74</v>
      </c>
      <c r="S56" s="55">
        <f>VLOOKUP($A56,'[1]FB by county 1516'!$B$10:$BA$421,'[1]FB by county 1516'!T$7,FALSE)</f>
        <v>7809.4299999999985</v>
      </c>
      <c r="T56" s="55">
        <f t="shared" si="95"/>
        <v>1686.3759250034898</v>
      </c>
      <c r="U56" s="71">
        <f t="shared" si="96"/>
        <v>-0.10515957535642309</v>
      </c>
      <c r="V56" s="64">
        <f t="shared" si="97"/>
        <v>-3.6645074409235395E-2</v>
      </c>
      <c r="W56" s="54">
        <f>VLOOKUP($A56,'[1]FB by county 1516'!$B$10:$BA$421,'[1]FB by county 1516'!X$7,FALSE)</f>
        <v>14717299.73</v>
      </c>
      <c r="X56" s="55">
        <f>VLOOKUP($A56,'[1]FB by county 1516'!$B$10:$BA$421,'[1]FB by county 1516'!Y$7,FALSE)</f>
        <v>7801.7819999999992</v>
      </c>
      <c r="Y56" s="55">
        <f t="shared" si="98"/>
        <v>1886.402328339859</v>
      </c>
      <c r="Z56" s="71">
        <f t="shared" si="99"/>
        <v>7.6566166503349062E-2</v>
      </c>
      <c r="AA56" s="64">
        <f t="shared" si="100"/>
        <v>0.14586697419344077</v>
      </c>
      <c r="AB56" s="54">
        <f>VLOOKUP($A56,'[1]FB by county 1516'!$B$10:$BA$421,'[1]FB by county 1516'!AC$7,FALSE)</f>
        <v>13670594.699999999</v>
      </c>
      <c r="AC56" s="55">
        <f>VLOOKUP($A56,'[1]FB by county 1516'!$B$10:$BA$421,'[1]FB by county 1516'!AD$7,FALSE)</f>
        <v>7849.349444444445</v>
      </c>
      <c r="AD56" s="55">
        <f t="shared" si="101"/>
        <v>1741.6213657904698</v>
      </c>
      <c r="AE56" s="71">
        <f t="shared" si="102"/>
        <v>6.437208398920656E-2</v>
      </c>
      <c r="AF56" s="64">
        <f t="shared" si="103"/>
        <v>0.18235006995973246</v>
      </c>
      <c r="AG56" s="54">
        <f>VLOOKUP($A56,'[1]FB by county 1516'!$B$10:$BA$421,'[1]FB by county 1516'!AH$7,FALSE)</f>
        <v>12843811.77</v>
      </c>
      <c r="AH56" s="55">
        <f>VLOOKUP($A56,'[1]FB by county 1516'!$B$10:$BA$421,'[1]FB by county 1516'!AI$7,FALSE)</f>
        <v>7866.1799999999985</v>
      </c>
      <c r="AI56" s="55">
        <f t="shared" si="104"/>
        <v>1632.7889483840952</v>
      </c>
      <c r="AJ56" s="71">
        <f t="shared" si="105"/>
        <v>0.11084280370108079</v>
      </c>
      <c r="AK56" s="64">
        <f t="shared" si="106"/>
        <v>0.37173346735421264</v>
      </c>
      <c r="AL56" s="54">
        <f>VLOOKUP($A56,'[1]FB by county 1516'!$B$10:$BA$421,'[1]FB by county 1516'!AM$7,FALSE)</f>
        <v>11562222.6</v>
      </c>
      <c r="AM56" s="55">
        <f>VLOOKUP($A56,'[1]FB by county 1516'!$B$10:$BA$421,'[1]FB by county 1516'!AN$7,FALSE)</f>
        <v>7319.9222222222224</v>
      </c>
      <c r="AN56" s="55">
        <f t="shared" si="107"/>
        <v>1579.5553899328013</v>
      </c>
      <c r="AO56" s="71">
        <f t="shared" si="108"/>
        <v>0.23485831009023261</v>
      </c>
      <c r="AP56" s="64">
        <f t="shared" si="109"/>
        <v>0.48267607913523625</v>
      </c>
      <c r="AQ56" s="54">
        <f>VLOOKUP($A56,'[1]FB by county 1516'!$B$10:$BA$421,'[1]FB by county 1516'!AR$7,FALSE)</f>
        <v>9363197.7899999991</v>
      </c>
      <c r="AR56" s="55">
        <f>VLOOKUP($A56,'[1]FB by county 1516'!$B$10:$BA$421,'[1]FB by county 1516'!AS$7,FALSE)</f>
        <v>7305.54</v>
      </c>
      <c r="AS56" s="55">
        <f t="shared" si="110"/>
        <v>1281.6571793460853</v>
      </c>
      <c r="AT56" s="71">
        <f t="shared" si="111"/>
        <v>0.20068518551484282</v>
      </c>
      <c r="AU56" s="64">
        <f t="shared" si="112"/>
        <v>0.48202402661109994</v>
      </c>
      <c r="AV56" s="54">
        <f>VLOOKUP($A56,'[1]FB by county 1516'!$B$10:$BA$421,'[1]FB by county 1516'!AW$7,FALSE)</f>
        <v>7798212.1399999997</v>
      </c>
      <c r="AW56" s="55">
        <f>VLOOKUP($A56,'[1]FB by county 1516'!$B$10:$BA$421,'[1]FB by county 1516'!AX$7,FALSE)</f>
        <v>7197.9</v>
      </c>
      <c r="AX56" s="55">
        <f t="shared" si="113"/>
        <v>1083.4010114061045</v>
      </c>
      <c r="AY56" s="73">
        <f t="shared" si="114"/>
        <v>0.23431524307149804</v>
      </c>
      <c r="AZ56" s="54">
        <f>VLOOKUP($A56,'[1]FB by county 1516'!$B$10:$BA$421,'[1]FB by county 1516'!BA$7,FALSE)</f>
        <v>6317844.7999999998</v>
      </c>
    </row>
    <row r="57" spans="1:52">
      <c r="A57" s="69" t="s">
        <v>84</v>
      </c>
      <c r="B57" s="70" t="str">
        <f>VLOOKUP($A57,'[1]FB by county 1516'!$B$10:$BA$421,'[1]FB by county 1516'!C$7,FALSE)</f>
        <v>Tahoma</v>
      </c>
      <c r="C57" s="54">
        <v>14412358.77</v>
      </c>
      <c r="D57" s="55">
        <v>7829.7900000000009</v>
      </c>
      <c r="E57" s="55">
        <f t="shared" si="86"/>
        <v>1840.7082143965545</v>
      </c>
      <c r="F57" s="71">
        <f t="shared" si="87"/>
        <v>0.5090946763269244</v>
      </c>
      <c r="G57" s="72">
        <f t="shared" si="88"/>
        <v>1.189713083986667</v>
      </c>
      <c r="H57" s="54">
        <v>9550334.3800000008</v>
      </c>
      <c r="I57" s="55">
        <v>7734.8499999999995</v>
      </c>
      <c r="J57" s="55">
        <f t="shared" si="89"/>
        <v>1234.7148787630015</v>
      </c>
      <c r="K57" s="71">
        <f t="shared" si="90"/>
        <v>0.45101107196026979</v>
      </c>
      <c r="L57" s="72">
        <f t="shared" si="91"/>
        <v>0.8943461293831666</v>
      </c>
      <c r="M57" s="54">
        <v>6581848.04</v>
      </c>
      <c r="N57" s="55">
        <v>7532.9800000000005</v>
      </c>
      <c r="O57" s="55">
        <f t="shared" si="92"/>
        <v>873.73762309205642</v>
      </c>
      <c r="P57" s="71">
        <f t="shared" si="93"/>
        <v>0.30553526846901674</v>
      </c>
      <c r="Q57" s="64">
        <f t="shared" si="94"/>
        <v>0.48989034900860168</v>
      </c>
      <c r="R57" s="54">
        <f>VLOOKUP($A57,'[1]FB by county 1516'!$B$10:$BA$421,'[1]FB by county 1516'!S$7,FALSE)</f>
        <v>5041493.8600000003</v>
      </c>
      <c r="S57" s="55">
        <f>VLOOKUP($A57,'[1]FB by county 1516'!$B$10:$BA$421,'[1]FB by county 1516'!T$7,FALSE)</f>
        <v>7415.84</v>
      </c>
      <c r="T57" s="55">
        <f t="shared" si="95"/>
        <v>679.82775518349911</v>
      </c>
      <c r="U57" s="71">
        <f t="shared" si="96"/>
        <v>0.14121034107012337</v>
      </c>
      <c r="V57" s="64">
        <f t="shared" si="97"/>
        <v>0.46238547939923186</v>
      </c>
      <c r="W57" s="54">
        <f>VLOOKUP($A57,'[1]FB by county 1516'!$B$10:$BA$421,'[1]FB by county 1516'!X$7,FALSE)</f>
        <v>4417672.78</v>
      </c>
      <c r="X57" s="55">
        <f>VLOOKUP($A57,'[1]FB by county 1516'!$B$10:$BA$421,'[1]FB by county 1516'!Y$7,FALSE)</f>
        <v>7208.0193333333336</v>
      </c>
      <c r="Y57" s="55">
        <f t="shared" si="98"/>
        <v>612.88303703217969</v>
      </c>
      <c r="Z57" s="71">
        <f t="shared" si="99"/>
        <v>0.28143377848113404</v>
      </c>
      <c r="AA57" s="64">
        <f t="shared" si="100"/>
        <v>7.7282599022991796E-2</v>
      </c>
      <c r="AB57" s="54">
        <f>VLOOKUP($A57,'[1]FB by county 1516'!$B$10:$BA$421,'[1]FB by county 1516'!AC$7,FALSE)</f>
        <v>3447445.24</v>
      </c>
      <c r="AC57" s="55">
        <f>VLOOKUP($A57,'[1]FB by county 1516'!$B$10:$BA$421,'[1]FB by county 1516'!AD$7,FALSE)</f>
        <v>7194.6172222222176</v>
      </c>
      <c r="AD57" s="55">
        <f t="shared" si="101"/>
        <v>479.17007027862144</v>
      </c>
      <c r="AE57" s="71">
        <f t="shared" si="102"/>
        <v>-0.15931465432425221</v>
      </c>
      <c r="AF57" s="64">
        <f t="shared" si="103"/>
        <v>-0.13007899805552972</v>
      </c>
      <c r="AG57" s="54">
        <f>VLOOKUP($A57,'[1]FB by county 1516'!$B$10:$BA$421,'[1]FB by county 1516'!AH$7,FALSE)</f>
        <v>4100755.72</v>
      </c>
      <c r="AH57" s="55">
        <f>VLOOKUP($A57,'[1]FB by county 1516'!$B$10:$BA$421,'[1]FB by county 1516'!AI$7,FALSE)</f>
        <v>7148.74</v>
      </c>
      <c r="AI57" s="55">
        <f t="shared" si="104"/>
        <v>573.63335636769557</v>
      </c>
      <c r="AJ57" s="71">
        <f t="shared" si="105"/>
        <v>3.4775979406685961E-2</v>
      </c>
      <c r="AK57" s="64">
        <f t="shared" si="106"/>
        <v>0.30786031420069554</v>
      </c>
      <c r="AL57" s="54">
        <f>VLOOKUP($A57,'[1]FB by county 1516'!$B$10:$BA$421,'[1]FB by county 1516'!AM$7,FALSE)</f>
        <v>3962940.58</v>
      </c>
      <c r="AM57" s="55">
        <f>VLOOKUP($A57,'[1]FB by county 1516'!$B$10:$BA$421,'[1]FB by county 1516'!AN$7,FALSE)</f>
        <v>7044.243333333332</v>
      </c>
      <c r="AN57" s="55">
        <f t="shared" si="107"/>
        <v>562.57860390020608</v>
      </c>
      <c r="AO57" s="71">
        <f t="shared" si="108"/>
        <v>0.26390672012950001</v>
      </c>
      <c r="AP57" s="64">
        <f t="shared" si="109"/>
        <v>0.48616452708268154</v>
      </c>
      <c r="AQ57" s="54">
        <f>VLOOKUP($A57,'[1]FB by county 1516'!$B$10:$BA$421,'[1]FB by county 1516'!AR$7,FALSE)</f>
        <v>3135469.19</v>
      </c>
      <c r="AR57" s="55">
        <f>VLOOKUP($A57,'[1]FB by county 1516'!$B$10:$BA$421,'[1]FB by county 1516'!AS$7,FALSE)</f>
        <v>6955.369999999999</v>
      </c>
      <c r="AS57" s="55">
        <f t="shared" si="110"/>
        <v>450.79833136123608</v>
      </c>
      <c r="AT57" s="71">
        <f t="shared" si="111"/>
        <v>0.17584984984525515</v>
      </c>
      <c r="AU57" s="64">
        <f t="shared" si="112"/>
        <v>1.6059810158380874</v>
      </c>
      <c r="AV57" s="54">
        <f>VLOOKUP($A57,'[1]FB by county 1516'!$B$10:$BA$421,'[1]FB by county 1516'!AW$7,FALSE)</f>
        <v>2666555.7599999998</v>
      </c>
      <c r="AW57" s="55">
        <f>VLOOKUP($A57,'[1]FB by county 1516'!$B$10:$BA$421,'[1]FB by county 1516'!AX$7,FALSE)</f>
        <v>6859.68</v>
      </c>
      <c r="AX57" s="55">
        <f t="shared" si="113"/>
        <v>388.72888531243433</v>
      </c>
      <c r="AY57" s="73">
        <f t="shared" si="114"/>
        <v>1.2162532198996676</v>
      </c>
      <c r="AZ57" s="54">
        <f>VLOOKUP($A57,'[1]FB by county 1516'!$B$10:$BA$421,'[1]FB by county 1516'!BA$7,FALSE)</f>
        <v>1203181.8999999999</v>
      </c>
    </row>
    <row r="58" spans="1:52">
      <c r="A58" s="69" t="s">
        <v>85</v>
      </c>
      <c r="B58" s="70" t="str">
        <f>VLOOKUP($A58,'[1]FB by county 1516'!$B$10:$BA$421,'[1]FB by county 1516'!C$7,FALSE)</f>
        <v>Franklin Pierce</v>
      </c>
      <c r="C58" s="54">
        <v>17119899.59</v>
      </c>
      <c r="D58" s="55">
        <v>7739.739999999998</v>
      </c>
      <c r="E58" s="55">
        <f t="shared" si="86"/>
        <v>2211.9476351918802</v>
      </c>
      <c r="F58" s="71">
        <f t="shared" si="87"/>
        <v>0.8605619440379807</v>
      </c>
      <c r="G58" s="72">
        <f t="shared" si="88"/>
        <v>0.41137533426955564</v>
      </c>
      <c r="H58" s="54">
        <v>9201467.1400000006</v>
      </c>
      <c r="I58" s="55">
        <v>7658.7100000000009</v>
      </c>
      <c r="J58" s="55">
        <f t="shared" si="89"/>
        <v>1201.4382500447202</v>
      </c>
      <c r="K58" s="71">
        <f t="shared" si="90"/>
        <v>-0.24142523779324146</v>
      </c>
      <c r="L58" s="72">
        <f t="shared" si="91"/>
        <v>-5.1701515893854057E-2</v>
      </c>
      <c r="M58" s="54">
        <v>12129941.039999999</v>
      </c>
      <c r="N58" s="55">
        <v>7546.8399999999992</v>
      </c>
      <c r="O58" s="55">
        <f t="shared" si="92"/>
        <v>1607.2874262605276</v>
      </c>
      <c r="P58" s="71">
        <f t="shared" si="93"/>
        <v>0.25010550225460304</v>
      </c>
      <c r="Q58" s="64">
        <f t="shared" si="94"/>
        <v>0.33342944478591657</v>
      </c>
      <c r="R58" s="54">
        <f>VLOOKUP($A58,'[1]FB by county 1516'!$B$10:$BA$421,'[1]FB by county 1516'!S$7,FALSE)</f>
        <v>9703133.8699999992</v>
      </c>
      <c r="S58" s="55">
        <f>VLOOKUP($A58,'[1]FB by county 1516'!$B$10:$BA$421,'[1]FB by county 1516'!T$7,FALSE)</f>
        <v>7313.8499999999985</v>
      </c>
      <c r="T58" s="55">
        <f t="shared" si="95"/>
        <v>1326.6793644933928</v>
      </c>
      <c r="U58" s="71">
        <f t="shared" si="96"/>
        <v>6.6653528347036542E-2</v>
      </c>
      <c r="V58" s="64">
        <f t="shared" si="97"/>
        <v>0.51453371407069037</v>
      </c>
      <c r="W58" s="54">
        <f>VLOOKUP($A58,'[1]FB by county 1516'!$B$10:$BA$421,'[1]FB by county 1516'!X$7,FALSE)</f>
        <v>9096800.0500000007</v>
      </c>
      <c r="X58" s="55">
        <f>VLOOKUP($A58,'[1]FB by county 1516'!$B$10:$BA$421,'[1]FB by county 1516'!Y$7,FALSE)</f>
        <v>7286.9451111111121</v>
      </c>
      <c r="Y58" s="55">
        <f t="shared" si="98"/>
        <v>1248.3695034465441</v>
      </c>
      <c r="Z58" s="71">
        <f t="shared" si="99"/>
        <v>0.41989284600944543</v>
      </c>
      <c r="AA58" s="64">
        <f t="shared" si="100"/>
        <v>0.89629638380213128</v>
      </c>
      <c r="AB58" s="54">
        <f>VLOOKUP($A58,'[1]FB by county 1516'!$B$10:$BA$421,'[1]FB by county 1516'!AC$7,FALSE)</f>
        <v>6406680.6699999999</v>
      </c>
      <c r="AC58" s="55">
        <f>VLOOKUP($A58,'[1]FB by county 1516'!$B$10:$BA$421,'[1]FB by county 1516'!AD$7,FALSE)</f>
        <v>7369.3899999999967</v>
      </c>
      <c r="AD58" s="55">
        <f t="shared" si="101"/>
        <v>869.36376959287031</v>
      </c>
      <c r="AE58" s="71">
        <f t="shared" si="102"/>
        <v>0.33552076773370598</v>
      </c>
      <c r="AF58" s="64">
        <f t="shared" si="103"/>
        <v>0.52290681297797859</v>
      </c>
      <c r="AG58" s="54">
        <f>VLOOKUP($A58,'[1]FB by county 1516'!$B$10:$BA$421,'[1]FB by county 1516'!AH$7,FALSE)</f>
        <v>4797140.43</v>
      </c>
      <c r="AH58" s="55">
        <f>VLOOKUP($A58,'[1]FB by county 1516'!$B$10:$BA$421,'[1]FB by county 1516'!AI$7,FALSE)</f>
        <v>7416.41</v>
      </c>
      <c r="AI58" s="55">
        <f t="shared" si="104"/>
        <v>646.82783583971218</v>
      </c>
      <c r="AJ58" s="71">
        <f t="shared" si="105"/>
        <v>0.14030934581590587</v>
      </c>
      <c r="AK58" s="64">
        <f t="shared" si="106"/>
        <v>0.81427769331567046</v>
      </c>
      <c r="AL58" s="54">
        <f>VLOOKUP($A58,'[1]FB by county 1516'!$B$10:$BA$421,'[1]FB by county 1516'!AM$7,FALSE)</f>
        <v>4206876.3600000003</v>
      </c>
      <c r="AM58" s="55">
        <f>VLOOKUP($A58,'[1]FB by county 1516'!$B$10:$BA$421,'[1]FB by county 1516'!AN$7,FALSE)</f>
        <v>7292.782222222223</v>
      </c>
      <c r="AN58" s="55">
        <f t="shared" si="107"/>
        <v>576.85479036807169</v>
      </c>
      <c r="AO58" s="71">
        <f t="shared" si="108"/>
        <v>0.59103992260760752</v>
      </c>
      <c r="AP58" s="64">
        <f t="shared" si="109"/>
        <v>0.56923709238819775</v>
      </c>
      <c r="AQ58" s="54">
        <f>VLOOKUP($A58,'[1]FB by county 1516'!$B$10:$BA$421,'[1]FB by county 1516'!AR$7,FALSE)</f>
        <v>2644104.84</v>
      </c>
      <c r="AR58" s="55">
        <f>VLOOKUP($A58,'[1]FB by county 1516'!$B$10:$BA$421,'[1]FB by county 1516'!AS$7,FALSE)</f>
        <v>7319.16</v>
      </c>
      <c r="AS58" s="55">
        <f t="shared" si="110"/>
        <v>361.25796402865899</v>
      </c>
      <c r="AT58" s="71">
        <f t="shared" si="111"/>
        <v>-1.3703509201501606E-2</v>
      </c>
      <c r="AU58" s="64">
        <f t="shared" si="112"/>
        <v>7.402726153307615E-2</v>
      </c>
      <c r="AV58" s="54">
        <f>VLOOKUP($A58,'[1]FB by county 1516'!$B$10:$BA$421,'[1]FB by county 1516'!AW$7,FALSE)</f>
        <v>2680841.7799999998</v>
      </c>
      <c r="AW58" s="55">
        <f>VLOOKUP($A58,'[1]FB by county 1516'!$B$10:$BA$421,'[1]FB by county 1516'!AX$7,FALSE)</f>
        <v>7352.53</v>
      </c>
      <c r="AX58" s="55">
        <f t="shared" si="113"/>
        <v>364.6148713436055</v>
      </c>
      <c r="AY58" s="73">
        <f t="shared" si="114"/>
        <v>8.8949693680397832E-2</v>
      </c>
      <c r="AZ58" s="54">
        <f>VLOOKUP($A58,'[1]FB by county 1516'!$B$10:$BA$421,'[1]FB by county 1516'!BA$7,FALSE)</f>
        <v>2461860.08</v>
      </c>
    </row>
    <row r="59" spans="1:52">
      <c r="A59" s="69" t="s">
        <v>86</v>
      </c>
      <c r="B59" s="70" t="str">
        <f>VLOOKUP($A59,'[1]FB by county 1516'!$B$10:$BA$421,'[1]FB by county 1516'!C$7,FALSE)</f>
        <v>Tumwater</v>
      </c>
      <c r="C59" s="54">
        <v>8119258.5599999996</v>
      </c>
      <c r="D59" s="55">
        <v>6838.1100000000006</v>
      </c>
      <c r="E59" s="55">
        <f t="shared" si="86"/>
        <v>1187.3541899735451</v>
      </c>
      <c r="F59" s="71">
        <f t="shared" si="87"/>
        <v>2.0876883539439631E-2</v>
      </c>
      <c r="G59" s="72">
        <f t="shared" si="88"/>
        <v>0.53137956811005482</v>
      </c>
      <c r="H59" s="54">
        <v>7953220.1100000003</v>
      </c>
      <c r="I59" s="55">
        <v>6634.1600000000008</v>
      </c>
      <c r="J59" s="55">
        <f t="shared" si="89"/>
        <v>1198.8285042869029</v>
      </c>
      <c r="K59" s="71">
        <f t="shared" si="90"/>
        <v>0.50006292903868355</v>
      </c>
      <c r="L59" s="72">
        <f t="shared" si="91"/>
        <v>0.63599058574259659</v>
      </c>
      <c r="M59" s="54">
        <v>5301924.3099999996</v>
      </c>
      <c r="N59" s="55">
        <v>6603.5900000000011</v>
      </c>
      <c r="O59" s="55">
        <f t="shared" si="92"/>
        <v>802.88514429272539</v>
      </c>
      <c r="P59" s="71">
        <f t="shared" si="93"/>
        <v>9.0614636274641142E-2</v>
      </c>
      <c r="Q59" s="64">
        <f t="shared" si="94"/>
        <v>-2.0938335228401377E-3</v>
      </c>
      <c r="R59" s="54">
        <f>VLOOKUP($A59,'[1]FB by county 1516'!$B$10:$BA$421,'[1]FB by county 1516'!S$7,FALSE)</f>
        <v>4861409.46</v>
      </c>
      <c r="S59" s="55">
        <f>VLOOKUP($A59,'[1]FB by county 1516'!$B$10:$BA$421,'[1]FB by county 1516'!T$7,FALSE)</f>
        <v>6514.9299999999994</v>
      </c>
      <c r="T59" s="55">
        <f t="shared" si="95"/>
        <v>746.19519472964407</v>
      </c>
      <c r="U59" s="71">
        <f t="shared" si="96"/>
        <v>-8.5005708445430414E-2</v>
      </c>
      <c r="V59" s="64">
        <f t="shared" si="97"/>
        <v>-0.1599472060661184</v>
      </c>
      <c r="W59" s="54">
        <f>VLOOKUP($A59,'[1]FB by county 1516'!$B$10:$BA$421,'[1]FB by county 1516'!X$7,FALSE)</f>
        <v>5313048.95</v>
      </c>
      <c r="X59" s="55">
        <f>VLOOKUP($A59,'[1]FB by county 1516'!$B$10:$BA$421,'[1]FB by county 1516'!Y$7,FALSE)</f>
        <v>6561.7216666666682</v>
      </c>
      <c r="Y59" s="55">
        <f t="shared" si="98"/>
        <v>809.70349245231102</v>
      </c>
      <c r="Z59" s="71">
        <f t="shared" si="99"/>
        <v>-8.1903787064466646E-2</v>
      </c>
      <c r="AA59" s="64">
        <f t="shared" si="100"/>
        <v>-7.8527416365587022E-2</v>
      </c>
      <c r="AB59" s="54">
        <f>VLOOKUP($A59,'[1]FB by county 1516'!$B$10:$BA$421,'[1]FB by county 1516'!AC$7,FALSE)</f>
        <v>5787028.5</v>
      </c>
      <c r="AC59" s="55">
        <f>VLOOKUP($A59,'[1]FB by county 1516'!$B$10:$BA$421,'[1]FB by county 1516'!AD$7,FALSE)</f>
        <v>6660.8433333333296</v>
      </c>
      <c r="AD59" s="55">
        <f t="shared" si="101"/>
        <v>868.8131833156267</v>
      </c>
      <c r="AE59" s="71">
        <f t="shared" si="102"/>
        <v>3.6775782878833182E-3</v>
      </c>
      <c r="AF59" s="64">
        <f t="shared" si="103"/>
        <v>0.22244799152636263</v>
      </c>
      <c r="AG59" s="54">
        <f>VLOOKUP($A59,'[1]FB by county 1516'!$B$10:$BA$421,'[1]FB by county 1516'!AH$7,FALSE)</f>
        <v>5765824.2300000004</v>
      </c>
      <c r="AH59" s="55">
        <f>VLOOKUP($A59,'[1]FB by county 1516'!$B$10:$BA$421,'[1]FB by county 1516'!AI$7,FALSE)</f>
        <v>6677.6300000000019</v>
      </c>
      <c r="AI59" s="55">
        <f t="shared" si="104"/>
        <v>863.45368491515683</v>
      </c>
      <c r="AJ59" s="71">
        <f t="shared" si="105"/>
        <v>0.21796881585385952</v>
      </c>
      <c r="AK59" s="64">
        <f t="shared" si="106"/>
        <v>0.35137580895731718</v>
      </c>
      <c r="AL59" s="54">
        <f>VLOOKUP($A59,'[1]FB by county 1516'!$B$10:$BA$421,'[1]FB by county 1516'!AM$7,FALSE)</f>
        <v>4733967.04</v>
      </c>
      <c r="AM59" s="55">
        <f>VLOOKUP($A59,'[1]FB by county 1516'!$B$10:$BA$421,'[1]FB by county 1516'!AN$7,FALSE)</f>
        <v>6568.4877777777783</v>
      </c>
      <c r="AN59" s="55">
        <f t="shared" si="107"/>
        <v>720.7088145943959</v>
      </c>
      <c r="AO59" s="71">
        <f t="shared" si="108"/>
        <v>0.10953235531726847</v>
      </c>
      <c r="AP59" s="64">
        <f t="shared" si="109"/>
        <v>0.22823793574346768</v>
      </c>
      <c r="AQ59" s="54">
        <f>VLOOKUP($A59,'[1]FB by county 1516'!$B$10:$BA$421,'[1]FB by county 1516'!AR$7,FALSE)</f>
        <v>4266632.71</v>
      </c>
      <c r="AR59" s="55">
        <f>VLOOKUP($A59,'[1]FB by county 1516'!$B$10:$BA$421,'[1]FB by county 1516'!AS$7,FALSE)</f>
        <v>6595.170000000001</v>
      </c>
      <c r="AS59" s="55">
        <f t="shared" si="110"/>
        <v>646.93293880218391</v>
      </c>
      <c r="AT59" s="71">
        <f t="shared" si="111"/>
        <v>0.10698703814928913</v>
      </c>
      <c r="AU59" s="64">
        <f t="shared" si="112"/>
        <v>0.12938415063879566</v>
      </c>
      <c r="AV59" s="54">
        <f>VLOOKUP($A59,'[1]FB by county 1516'!$B$10:$BA$421,'[1]FB by county 1516'!AW$7,FALSE)</f>
        <v>3854275.22</v>
      </c>
      <c r="AW59" s="55">
        <f>VLOOKUP($A59,'[1]FB by county 1516'!$B$10:$BA$421,'[1]FB by county 1516'!AX$7,FALSE)</f>
        <v>6572.55</v>
      </c>
      <c r="AX59" s="55">
        <f t="shared" si="113"/>
        <v>586.42006831442893</v>
      </c>
      <c r="AY59" s="73">
        <f t="shared" si="114"/>
        <v>2.0232497506882326E-2</v>
      </c>
      <c r="AZ59" s="54">
        <f>VLOOKUP($A59,'[1]FB by county 1516'!$B$10:$BA$421,'[1]FB by county 1516'!BA$7,FALSE)</f>
        <v>3777840.08</v>
      </c>
    </row>
    <row r="60" spans="1:52" customFormat="1">
      <c r="A60" s="69"/>
      <c r="B60" s="75" t="s">
        <v>87</v>
      </c>
      <c r="C60" s="54"/>
      <c r="D60" s="55"/>
      <c r="E60" s="55"/>
      <c r="F60" s="71"/>
      <c r="G60" s="72"/>
      <c r="H60" s="54"/>
      <c r="I60" s="55"/>
      <c r="J60" s="55"/>
      <c r="K60" s="71"/>
      <c r="L60" s="72"/>
      <c r="M60" s="54"/>
      <c r="N60" s="55"/>
      <c r="O60" s="55"/>
      <c r="P60" s="71"/>
      <c r="Q60" s="64"/>
      <c r="R60" s="54"/>
      <c r="S60" s="55"/>
      <c r="T60" s="55"/>
      <c r="U60" s="71"/>
      <c r="V60" s="64"/>
      <c r="W60" s="54"/>
      <c r="X60" s="55"/>
      <c r="Y60" s="55"/>
      <c r="Z60" s="71"/>
      <c r="AA60" s="64"/>
      <c r="AB60" s="54"/>
      <c r="AC60" s="55"/>
      <c r="AD60" s="55"/>
      <c r="AE60" s="71"/>
      <c r="AF60" s="64"/>
      <c r="AG60" s="54"/>
      <c r="AH60" s="55"/>
      <c r="AI60" s="55"/>
      <c r="AJ60" s="71"/>
      <c r="AK60" s="64"/>
      <c r="AL60" s="54"/>
      <c r="AM60" s="55"/>
      <c r="AN60" s="55"/>
      <c r="AO60" s="71"/>
      <c r="AP60" s="64"/>
      <c r="AQ60" s="54"/>
      <c r="AR60" s="55"/>
      <c r="AS60" s="81"/>
      <c r="AT60" s="63"/>
      <c r="AU60" s="64"/>
      <c r="AV60" s="54"/>
      <c r="AW60" s="55"/>
      <c r="AX60" s="81"/>
      <c r="AY60" s="57"/>
      <c r="AZ60" s="54"/>
    </row>
    <row r="61" spans="1:52">
      <c r="A61" s="69" t="s">
        <v>88</v>
      </c>
      <c r="B61" s="70" t="str">
        <f>VLOOKUP($A61,'[1]FB by county 1516'!$B$10:$BA$421,'[1]FB by county 1516'!C$7,FALSE)</f>
        <v>Mount Vernon</v>
      </c>
      <c r="C61" s="54">
        <v>7814526.2599999998</v>
      </c>
      <c r="D61" s="55">
        <v>6811.31</v>
      </c>
      <c r="E61" s="55">
        <f t="shared" ref="E61:E76" si="115">C61/D61</f>
        <v>1147.2868302866848</v>
      </c>
      <c r="F61" s="71">
        <f t="shared" ref="F61:F76" si="116">SUM(C61-H61)/ABS(H61)</f>
        <v>0.14126900388513997</v>
      </c>
      <c r="G61" s="72">
        <f t="shared" ref="G61:G76" si="117">SUM(C61-M61)/ABS(M61)</f>
        <v>0.6154624187802874</v>
      </c>
      <c r="H61" s="54">
        <v>6847225.5300000003</v>
      </c>
      <c r="I61" s="55">
        <v>6759.7799999999988</v>
      </c>
      <c r="J61" s="55">
        <f t="shared" ref="J61:J76" si="118">H61/I61</f>
        <v>1012.936150288915</v>
      </c>
      <c r="K61" s="71">
        <f t="shared" ref="K61:K75" si="119">SUM(H61-M61)/ABS(M61)</f>
        <v>0.41549662111288832</v>
      </c>
      <c r="L61" s="72">
        <f t="shared" ref="L61:L76" si="120">SUM(H61-R61)/ABS(R61)</f>
        <v>0.40872268361279634</v>
      </c>
      <c r="M61" s="54">
        <v>4837330.8899999997</v>
      </c>
      <c r="N61" s="55">
        <v>6565.55</v>
      </c>
      <c r="O61" s="55">
        <f t="shared" ref="O61:O76" si="121">M61/N61</f>
        <v>736.77466320414885</v>
      </c>
      <c r="P61" s="71">
        <f t="shared" ref="P61:P76" si="122">SUM(M61-R61)/ABS(R61)</f>
        <v>-4.7855554008784289E-3</v>
      </c>
      <c r="Q61" s="64">
        <f t="shared" ref="Q61:Q76" si="123">SUM(M61-W61)/ABS(W61)</f>
        <v>-0.14514243140701169</v>
      </c>
      <c r="R61" s="54">
        <f>VLOOKUP($A61,'[1]FB by county 1516'!$B$10:$BA$421,'[1]FB by county 1516'!S$7,FALSE)</f>
        <v>4860591.5199999996</v>
      </c>
      <c r="S61" s="55">
        <f>VLOOKUP($A61,'[1]FB by county 1516'!$B$10:$BA$421,'[1]FB by county 1516'!T$7,FALSE)</f>
        <v>6311.1500000000005</v>
      </c>
      <c r="T61" s="55">
        <f t="shared" ref="T61:T76" si="124">R61/S61</f>
        <v>770.15940359522415</v>
      </c>
      <c r="U61" s="71">
        <f t="shared" ref="U61:U75" si="125">SUM(R61-W61)/ABS(W61)</f>
        <v>-0.14103179145743797</v>
      </c>
      <c r="V61" s="64">
        <f t="shared" ref="V61:V75" si="126">SUM(R61-AB61)/ABS(AB61)</f>
        <v>-6.1461526998889675E-2</v>
      </c>
      <c r="W61" s="54">
        <f>VLOOKUP($A61,'[1]FB by county 1516'!$B$10:$BA$421,'[1]FB by county 1516'!X$7,FALSE)</f>
        <v>5658639.5999999996</v>
      </c>
      <c r="X61" s="55">
        <f>VLOOKUP($A61,'[1]FB by county 1516'!$B$10:$BA$421,'[1]FB by county 1516'!Y$7,FALSE)</f>
        <v>6331.3272222222222</v>
      </c>
      <c r="Y61" s="55">
        <f t="shared" ref="Y61:Y76" si="127">W61/X61</f>
        <v>893.75251055400088</v>
      </c>
      <c r="Z61" s="71">
        <f t="shared" ref="Z61:Z75" si="128">SUM(W61-AB61)/ABS(AB61)</f>
        <v>9.2634702503783709E-2</v>
      </c>
      <c r="AA61" s="64">
        <f t="shared" ref="AA61:AA75" si="129">SUM(W61-AG61)/ABS(AG61)</f>
        <v>1.889683889711009E-2</v>
      </c>
      <c r="AB61" s="54">
        <f>VLOOKUP($A61,'[1]FB by county 1516'!$B$10:$BA$421,'[1]FB by county 1516'!AC$7,FALSE)</f>
        <v>5178894.2699999996</v>
      </c>
      <c r="AC61" s="55">
        <f>VLOOKUP($A61,'[1]FB by county 1516'!$B$10:$BA$421,'[1]FB by county 1516'!AD$7,FALSE)</f>
        <v>6253.0155555555575</v>
      </c>
      <c r="AD61" s="55">
        <f t="shared" ref="AD61:AD76" si="130">AB61/AC61</f>
        <v>828.22347457599983</v>
      </c>
      <c r="AE61" s="71">
        <f t="shared" ref="AE61:AE75" si="131">SUM(AB61-AG61)/ABS(AG61)</f>
        <v>-6.7486291106902005E-2</v>
      </c>
      <c r="AF61" s="64">
        <f t="shared" ref="AF61:AF75" si="132">SUM(AB61-AL61)/ABS(AL61)</f>
        <v>0.16907723432450036</v>
      </c>
      <c r="AG61" s="54">
        <f>VLOOKUP($A61,'[1]FB by county 1516'!$B$10:$BA$421,'[1]FB by county 1516'!AH$7,FALSE)</f>
        <v>5553692.3700000001</v>
      </c>
      <c r="AH61" s="55">
        <f>VLOOKUP($A61,'[1]FB by county 1516'!$B$10:$BA$421,'[1]FB by county 1516'!AI$7,FALSE)</f>
        <v>6015.2599999999993</v>
      </c>
      <c r="AI61" s="55">
        <f t="shared" ref="AI61:AI76" si="133">AG61/AH61</f>
        <v>923.26721870708843</v>
      </c>
      <c r="AJ61" s="71">
        <f t="shared" ref="AJ61:AJ75" si="134">SUM(AG61-AL61)/ABS(AL61)</f>
        <v>0.2536836972747622</v>
      </c>
      <c r="AK61" s="64">
        <f t="shared" ref="AK61:AK75" si="135">SUM(AG61-AQ61)/ABS(AQ61)</f>
        <v>0.57636872354243607</v>
      </c>
      <c r="AL61" s="54">
        <f>VLOOKUP($A61,'[1]FB by county 1516'!$B$10:$BA$421,'[1]FB by county 1516'!AM$7,FALSE)</f>
        <v>4429899.17</v>
      </c>
      <c r="AM61" s="55">
        <f>VLOOKUP($A61,'[1]FB by county 1516'!$B$10:$BA$421,'[1]FB by county 1516'!AN$7,FALSE)</f>
        <v>5837.2666666666673</v>
      </c>
      <c r="AN61" s="55">
        <f t="shared" ref="AN61:AN76" si="136">AL61/AM61</f>
        <v>758.89957114631272</v>
      </c>
      <c r="AO61" s="71">
        <f t="shared" ref="AO61:AO75" si="137">SUM(AL61-AQ61)/ABS(AQ61)</f>
        <v>0.25738950499964347</v>
      </c>
      <c r="AP61" s="64">
        <f t="shared" ref="AP61:AP75" si="138">SUM(AL61-AV61)/ABS(AV61)</f>
        <v>0.93795207725652496</v>
      </c>
      <c r="AQ61" s="54">
        <f>VLOOKUP($A61,'[1]FB by county 1516'!$B$10:$BA$421,'[1]FB by county 1516'!AR$7,FALSE)</f>
        <v>3523092.21</v>
      </c>
      <c r="AR61" s="55">
        <f>VLOOKUP($A61,'[1]FB by county 1516'!$B$10:$BA$421,'[1]FB by county 1516'!AS$7,FALSE)</f>
        <v>5741.69</v>
      </c>
      <c r="AS61" s="55">
        <f t="shared" ref="AS61:AS76" si="139">AQ61/AR61</f>
        <v>613.59847187848879</v>
      </c>
      <c r="AT61" s="71">
        <f t="shared" ref="AT61:AT75" si="140">SUM(AQ61-AV61)/ABS(AV61)</f>
        <v>0.54125039977733436</v>
      </c>
      <c r="AU61" s="64">
        <f t="shared" ref="AU61:AU75" si="141">SUM(AQ61-AZ61)/ABS(AZ61)</f>
        <v>0.60205868748063107</v>
      </c>
      <c r="AV61" s="54">
        <f>VLOOKUP($A61,'[1]FB by county 1516'!$B$10:$BA$421,'[1]FB by county 1516'!AW$7,FALSE)</f>
        <v>2285866.21</v>
      </c>
      <c r="AW61" s="55">
        <f>VLOOKUP($A61,'[1]FB by county 1516'!$B$10:$BA$421,'[1]FB by county 1516'!AX$7,FALSE)</f>
        <v>5671.52</v>
      </c>
      <c r="AX61" s="55">
        <f t="shared" ref="AX61:AX76" si="142">AV61/AW61</f>
        <v>403.04296026462038</v>
      </c>
      <c r="AY61" s="73">
        <f t="shared" ref="AY61:AY75" si="143">SUM(AV61-AZ61)/ABS(AZ61)</f>
        <v>3.9453866621596223E-2</v>
      </c>
      <c r="AZ61" s="54">
        <f>VLOOKUP($A61,'[1]FB by county 1516'!$B$10:$BA$421,'[1]FB by county 1516'!BA$7,FALSE)</f>
        <v>2199103.09</v>
      </c>
    </row>
    <row r="62" spans="1:52">
      <c r="A62" s="69" t="s">
        <v>89</v>
      </c>
      <c r="B62" s="70" t="str">
        <f>VLOOKUP($A62,'[1]FB by county 1516'!$B$10:$BA$421,'[1]FB by county 1516'!C$7,FALSE)</f>
        <v>Longview</v>
      </c>
      <c r="C62" s="54">
        <v>10516578.689999999</v>
      </c>
      <c r="D62" s="55">
        <v>6786.91</v>
      </c>
      <c r="E62" s="55">
        <f t="shared" si="115"/>
        <v>1549.5385514173606</v>
      </c>
      <c r="F62" s="71">
        <f t="shared" si="116"/>
        <v>0.23591183313869837</v>
      </c>
      <c r="G62" s="72">
        <f t="shared" si="117"/>
        <v>0.50164657281109537</v>
      </c>
      <c r="H62" s="54">
        <v>8509165.7899999991</v>
      </c>
      <c r="I62" s="55">
        <v>6601.38</v>
      </c>
      <c r="J62" s="55">
        <f t="shared" si="118"/>
        <v>1288.9980261702854</v>
      </c>
      <c r="K62" s="71">
        <f t="shared" si="119"/>
        <v>0.21501108133056879</v>
      </c>
      <c r="L62" s="72">
        <f t="shared" si="120"/>
        <v>0.16989541795196025</v>
      </c>
      <c r="M62" s="54">
        <v>7003364.7599999998</v>
      </c>
      <c r="N62" s="55">
        <v>6649.9500000000007</v>
      </c>
      <c r="O62" s="55">
        <f t="shared" si="121"/>
        <v>1053.1454762817764</v>
      </c>
      <c r="P62" s="71">
        <f t="shared" si="122"/>
        <v>-3.7131894574329319E-2</v>
      </c>
      <c r="Q62" s="64">
        <f t="shared" si="123"/>
        <v>-0.10811487674201847</v>
      </c>
      <c r="R62" s="54">
        <f>VLOOKUP($A62,'[1]FB by county 1516'!$B$10:$BA$421,'[1]FB by county 1516'!S$7,FALSE)</f>
        <v>7273441.4199999999</v>
      </c>
      <c r="S62" s="55">
        <f>VLOOKUP($A62,'[1]FB by county 1516'!$B$10:$BA$421,'[1]FB by county 1516'!T$7,FALSE)</f>
        <v>6455.829999999999</v>
      </c>
      <c r="T62" s="55">
        <f t="shared" si="124"/>
        <v>1126.6469872967537</v>
      </c>
      <c r="U62" s="71">
        <f t="shared" si="125"/>
        <v>-7.3720358757037183E-2</v>
      </c>
      <c r="V62" s="64">
        <f t="shared" si="126"/>
        <v>-4.2022369955514331E-2</v>
      </c>
      <c r="W62" s="54">
        <f>VLOOKUP($A62,'[1]FB by county 1516'!$B$10:$BA$421,'[1]FB by county 1516'!X$7,FALSE)</f>
        <v>7852317.0499999998</v>
      </c>
      <c r="X62" s="55">
        <f>VLOOKUP($A62,'[1]FB by county 1516'!$B$10:$BA$421,'[1]FB by county 1516'!Y$7,FALSE)</f>
        <v>6502.1157777777789</v>
      </c>
      <c r="Y62" s="55">
        <f t="shared" si="127"/>
        <v>1207.6556798383676</v>
      </c>
      <c r="Z62" s="71">
        <f t="shared" si="128"/>
        <v>3.4220755147967769E-2</v>
      </c>
      <c r="AA62" s="64">
        <f t="shared" si="129"/>
        <v>0.3080966079897357</v>
      </c>
      <c r="AB62" s="54">
        <f>VLOOKUP($A62,'[1]FB by county 1516'!$B$10:$BA$421,'[1]FB by county 1516'!AC$7,FALSE)</f>
        <v>7592496.0999999996</v>
      </c>
      <c r="AC62" s="55">
        <f>VLOOKUP($A62,'[1]FB by county 1516'!$B$10:$BA$421,'[1]FB by county 1516'!AD$7,FALSE)</f>
        <v>6720.0533333333315</v>
      </c>
      <c r="AD62" s="55">
        <f t="shared" si="130"/>
        <v>1129.8267622876012</v>
      </c>
      <c r="AE62" s="71">
        <f t="shared" si="131"/>
        <v>0.2648137271259694</v>
      </c>
      <c r="AF62" s="64">
        <f t="shared" si="132"/>
        <v>4.6870806262759457</v>
      </c>
      <c r="AG62" s="54">
        <f>VLOOKUP($A62,'[1]FB by county 1516'!$B$10:$BA$421,'[1]FB by county 1516'!AH$7,FALSE)</f>
        <v>6002857.1299999999</v>
      </c>
      <c r="AH62" s="55">
        <f>VLOOKUP($A62,'[1]FB by county 1516'!$B$10:$BA$421,'[1]FB by county 1516'!AI$7,FALSE)</f>
        <v>6829.4300000000012</v>
      </c>
      <c r="AI62" s="55">
        <f t="shared" si="133"/>
        <v>878.96898130590671</v>
      </c>
      <c r="AJ62" s="71">
        <f t="shared" si="134"/>
        <v>3.4963780075337061</v>
      </c>
      <c r="AK62" s="64">
        <f t="shared" si="135"/>
        <v>2.4570913354573305</v>
      </c>
      <c r="AL62" s="54">
        <f>VLOOKUP($A62,'[1]FB by county 1516'!$B$10:$BA$421,'[1]FB by county 1516'!AM$7,FALSE)</f>
        <v>1335042.81</v>
      </c>
      <c r="AM62" s="55">
        <f>VLOOKUP($A62,'[1]FB by county 1516'!$B$10:$BA$421,'[1]FB by county 1516'!AN$7,FALSE)</f>
        <v>6885.536666666666</v>
      </c>
      <c r="AN62" s="55">
        <f t="shared" si="136"/>
        <v>193.89088674279083</v>
      </c>
      <c r="AO62" s="71">
        <f t="shared" si="137"/>
        <v>-0.23113863432634993</v>
      </c>
      <c r="AP62" s="64">
        <f t="shared" si="138"/>
        <v>-0.5301273012557739</v>
      </c>
      <c r="AQ62" s="54">
        <f>VLOOKUP($A62,'[1]FB by county 1516'!$B$10:$BA$421,'[1]FB by county 1516'!AR$7,FALSE)</f>
        <v>1736389.51</v>
      </c>
      <c r="AR62" s="55">
        <f>VLOOKUP($A62,'[1]FB by county 1516'!$B$10:$BA$421,'[1]FB by county 1516'!AS$7,FALSE)</f>
        <v>7035.26</v>
      </c>
      <c r="AS62" s="55">
        <f t="shared" si="139"/>
        <v>246.81241489298191</v>
      </c>
      <c r="AT62" s="71">
        <f t="shared" si="140"/>
        <v>-0.38887201292454104</v>
      </c>
      <c r="AU62" s="64">
        <f t="shared" si="141"/>
        <v>-0.28762418625679509</v>
      </c>
      <c r="AV62" s="54">
        <f>VLOOKUP($A62,'[1]FB by county 1516'!$B$10:$BA$421,'[1]FB by county 1516'!AW$7,FALSE)</f>
        <v>2841286.19</v>
      </c>
      <c r="AW62" s="55">
        <f>VLOOKUP($A62,'[1]FB by county 1516'!$B$10:$BA$421,'[1]FB by county 1516'!AX$7,FALSE)</f>
        <v>7084.48</v>
      </c>
      <c r="AX62" s="55">
        <f t="shared" si="142"/>
        <v>401.05783204977644</v>
      </c>
      <c r="AY62" s="73">
        <f t="shared" si="143"/>
        <v>0.16567368670557117</v>
      </c>
      <c r="AZ62" s="54">
        <f>VLOOKUP($A62,'[1]FB by county 1516'!$B$10:$BA$421,'[1]FB by county 1516'!BA$7,FALSE)</f>
        <v>2437462.75</v>
      </c>
    </row>
    <row r="63" spans="1:52">
      <c r="A63" s="69" t="s">
        <v>90</v>
      </c>
      <c r="B63" s="70" t="str">
        <f>VLOOKUP($A63,'[1]FB by county 1516'!$B$10:$BA$421,'[1]FB by county 1516'!C$7,FALSE)</f>
        <v>Sunnyside</v>
      </c>
      <c r="C63" s="54">
        <v>13822729.710000001</v>
      </c>
      <c r="D63" s="55">
        <v>6760.82</v>
      </c>
      <c r="E63" s="55">
        <f t="shared" si="115"/>
        <v>2044.5344958155965</v>
      </c>
      <c r="F63" s="71">
        <f t="shared" si="116"/>
        <v>0.30730417010171363</v>
      </c>
      <c r="G63" s="72">
        <f t="shared" si="117"/>
        <v>0.71923768846086034</v>
      </c>
      <c r="H63" s="54">
        <v>10573461.039999999</v>
      </c>
      <c r="I63" s="55">
        <v>6670.6670000000004</v>
      </c>
      <c r="J63" s="55">
        <f t="shared" si="118"/>
        <v>1585.068035925043</v>
      </c>
      <c r="K63" s="71">
        <f t="shared" si="119"/>
        <v>0.31510151025303973</v>
      </c>
      <c r="L63" s="72">
        <f t="shared" si="120"/>
        <v>0.23436508644880608</v>
      </c>
      <c r="M63" s="54">
        <v>8040034.1399999997</v>
      </c>
      <c r="N63" s="55">
        <v>6539.6599999999989</v>
      </c>
      <c r="O63" s="55">
        <f t="shared" si="121"/>
        <v>1229.4269335103049</v>
      </c>
      <c r="P63" s="71">
        <f t="shared" si="122"/>
        <v>-6.1391780919405302E-2</v>
      </c>
      <c r="Q63" s="64">
        <f t="shared" si="123"/>
        <v>-0.10355593865963061</v>
      </c>
      <c r="R63" s="54">
        <f>VLOOKUP($A63,'[1]FB by county 1516'!$B$10:$BA$421,'[1]FB by county 1516'!S$7,FALSE)</f>
        <v>8565910.6500000004</v>
      </c>
      <c r="S63" s="55">
        <f>VLOOKUP($A63,'[1]FB by county 1516'!$B$10:$BA$421,'[1]FB by county 1516'!T$7,FALSE)</f>
        <v>6516.9400000000005</v>
      </c>
      <c r="T63" s="55">
        <f t="shared" si="124"/>
        <v>1314.4068611955918</v>
      </c>
      <c r="U63" s="71">
        <f t="shared" si="125"/>
        <v>-4.4921999278385638E-2</v>
      </c>
      <c r="V63" s="64">
        <f t="shared" si="126"/>
        <v>-0.13339951393342697</v>
      </c>
      <c r="W63" s="54">
        <f>VLOOKUP($A63,'[1]FB by county 1516'!$B$10:$BA$421,'[1]FB by county 1516'!X$7,FALSE)</f>
        <v>8968807.4100000001</v>
      </c>
      <c r="X63" s="55">
        <f>VLOOKUP($A63,'[1]FB by county 1516'!$B$10:$BA$421,'[1]FB by county 1516'!Y$7,FALSE)</f>
        <v>6359.4381111111106</v>
      </c>
      <c r="Y63" s="55">
        <f t="shared" si="127"/>
        <v>1410.3144418262111</v>
      </c>
      <c r="Z63" s="71">
        <f t="shared" si="128"/>
        <v>-9.2639045803789496E-2</v>
      </c>
      <c r="AA63" s="64">
        <f t="shared" si="129"/>
        <v>-1.1172701768715997E-2</v>
      </c>
      <c r="AB63" s="54">
        <f>VLOOKUP($A63,'[1]FB by county 1516'!$B$10:$BA$421,'[1]FB by county 1516'!AC$7,FALSE)</f>
        <v>9884497.8599999994</v>
      </c>
      <c r="AC63" s="55">
        <f>VLOOKUP($A63,'[1]FB by county 1516'!$B$10:$BA$421,'[1]FB by county 1516'!AD$7,FALSE)</f>
        <v>6279.6366666666681</v>
      </c>
      <c r="AD63" s="55">
        <f t="shared" si="130"/>
        <v>1574.0556953666635</v>
      </c>
      <c r="AE63" s="71">
        <f t="shared" si="131"/>
        <v>8.9783832617352163E-2</v>
      </c>
      <c r="AF63" s="64">
        <f t="shared" si="132"/>
        <v>0.49709753021747249</v>
      </c>
      <c r="AG63" s="54">
        <f>VLOOKUP($A63,'[1]FB by county 1516'!$B$10:$BA$421,'[1]FB by county 1516'!AH$7,FALSE)</f>
        <v>9070145.4399999995</v>
      </c>
      <c r="AH63" s="55">
        <f>VLOOKUP($A63,'[1]FB by county 1516'!$B$10:$BA$421,'[1]FB by county 1516'!AI$7,FALSE)</f>
        <v>6042.9700000000012</v>
      </c>
      <c r="AI63" s="55">
        <f t="shared" si="133"/>
        <v>1500.9416627916401</v>
      </c>
      <c r="AJ63" s="71">
        <f t="shared" si="134"/>
        <v>0.37375641426232964</v>
      </c>
      <c r="AK63" s="64">
        <f t="shared" si="135"/>
        <v>0.40537128724465293</v>
      </c>
      <c r="AL63" s="54">
        <f>VLOOKUP($A63,'[1]FB by county 1516'!$B$10:$BA$421,'[1]FB by county 1516'!AM$7,FALSE)</f>
        <v>6602440.8300000001</v>
      </c>
      <c r="AM63" s="55">
        <f>VLOOKUP($A63,'[1]FB by county 1516'!$B$10:$BA$421,'[1]FB by county 1516'!AN$7,FALSE)</f>
        <v>5653.4955555555553</v>
      </c>
      <c r="AN63" s="55">
        <f t="shared" si="136"/>
        <v>1167.8510693285925</v>
      </c>
      <c r="AO63" s="71">
        <f t="shared" si="137"/>
        <v>2.3013448857525189E-2</v>
      </c>
      <c r="AP63" s="64">
        <f t="shared" si="138"/>
        <v>-1.9365583093279175E-2</v>
      </c>
      <c r="AQ63" s="54">
        <f>VLOOKUP($A63,'[1]FB by county 1516'!$B$10:$BA$421,'[1]FB by county 1516'!AR$7,FALSE)</f>
        <v>6453914.0099999998</v>
      </c>
      <c r="AR63" s="55">
        <f>VLOOKUP($A63,'[1]FB by county 1516'!$B$10:$BA$421,'[1]FB by county 1516'!AS$7,FALSE)</f>
        <v>5712.87</v>
      </c>
      <c r="AS63" s="55">
        <f t="shared" si="139"/>
        <v>1129.7148386012634</v>
      </c>
      <c r="AT63" s="71">
        <f t="shared" si="140"/>
        <v>-4.1425684088642396E-2</v>
      </c>
      <c r="AU63" s="64">
        <f t="shared" si="141"/>
        <v>-0.2275722001737864</v>
      </c>
      <c r="AV63" s="54">
        <f>VLOOKUP($A63,'[1]FB by county 1516'!$B$10:$BA$421,'[1]FB by county 1516'!AW$7,FALSE)</f>
        <v>6732825.9299999997</v>
      </c>
      <c r="AW63" s="55">
        <f>VLOOKUP($A63,'[1]FB by county 1516'!$B$10:$BA$421,'[1]FB by county 1516'!AX$7,FALSE)</f>
        <v>5475.87</v>
      </c>
      <c r="AX63" s="55">
        <f t="shared" si="142"/>
        <v>1229.5445162138619</v>
      </c>
      <c r="AY63" s="73">
        <f t="shared" si="143"/>
        <v>-0.19419101158387136</v>
      </c>
      <c r="AZ63" s="54">
        <f>VLOOKUP($A63,'[1]FB by county 1516'!$B$10:$BA$421,'[1]FB by county 1516'!BA$7,FALSE)</f>
        <v>8355362.1600000001</v>
      </c>
    </row>
    <row r="64" spans="1:52">
      <c r="A64" s="69" t="s">
        <v>91</v>
      </c>
      <c r="B64" s="70" t="str">
        <f>VLOOKUP($A64,'[1]FB by county 1516'!$B$10:$BA$421,'[1]FB by county 1516'!C$7,FALSE)</f>
        <v>Monroe</v>
      </c>
      <c r="C64" s="54">
        <v>6597118.7400000002</v>
      </c>
      <c r="D64" s="55">
        <v>6669.04</v>
      </c>
      <c r="E64" s="55">
        <f t="shared" si="115"/>
        <v>989.21565022851871</v>
      </c>
      <c r="F64" s="71">
        <f t="shared" si="116"/>
        <v>-0.13117899101392899</v>
      </c>
      <c r="G64" s="72">
        <f t="shared" si="117"/>
        <v>-0.11538241277690804</v>
      </c>
      <c r="H64" s="54">
        <v>7593185.0999999996</v>
      </c>
      <c r="I64" s="55">
        <v>6896.9999999999991</v>
      </c>
      <c r="J64" s="55">
        <f t="shared" si="118"/>
        <v>1100.9402783819053</v>
      </c>
      <c r="K64" s="71">
        <f t="shared" si="119"/>
        <v>1.8181625528894407E-2</v>
      </c>
      <c r="L64" s="72">
        <f t="shared" si="120"/>
        <v>0.28251497132513881</v>
      </c>
      <c r="M64" s="54">
        <v>7457593.9199999999</v>
      </c>
      <c r="N64" s="55">
        <v>6914.8700000000017</v>
      </c>
      <c r="O64" s="55">
        <f t="shared" si="121"/>
        <v>1078.4864964923415</v>
      </c>
      <c r="P64" s="71">
        <f t="shared" si="122"/>
        <v>0.25961315660055884</v>
      </c>
      <c r="Q64" s="64">
        <f t="shared" si="123"/>
        <v>0.21626852527531457</v>
      </c>
      <c r="R64" s="54">
        <f>VLOOKUP($A64,'[1]FB by county 1516'!$B$10:$BA$421,'[1]FB by county 1516'!S$7,FALSE)</f>
        <v>5920543.0499999998</v>
      </c>
      <c r="S64" s="55">
        <f>VLOOKUP($A64,'[1]FB by county 1516'!$B$10:$BA$421,'[1]FB by county 1516'!T$7,FALSE)</f>
        <v>7091.3200000000006</v>
      </c>
      <c r="T64" s="55">
        <f t="shared" si="124"/>
        <v>834.89999746168542</v>
      </c>
      <c r="U64" s="71">
        <f t="shared" si="125"/>
        <v>-3.4411065888056175E-2</v>
      </c>
      <c r="V64" s="64">
        <f t="shared" si="126"/>
        <v>9.8568654033452135E-2</v>
      </c>
      <c r="W64" s="54">
        <f>VLOOKUP($A64,'[1]FB by county 1516'!$B$10:$BA$421,'[1]FB by county 1516'!X$7,FALSE)</f>
        <v>6131535.7300000004</v>
      </c>
      <c r="X64" s="55">
        <f>VLOOKUP($A64,'[1]FB by county 1516'!$B$10:$BA$421,'[1]FB by county 1516'!Y$7,FALSE)</f>
        <v>7405.7783333333336</v>
      </c>
      <c r="Y64" s="55">
        <f t="shared" si="127"/>
        <v>827.93940812433175</v>
      </c>
      <c r="Z64" s="71">
        <f t="shared" si="128"/>
        <v>0.13771876957538906</v>
      </c>
      <c r="AA64" s="64">
        <f t="shared" si="129"/>
        <v>0.34018606631431075</v>
      </c>
      <c r="AB64" s="54">
        <f>VLOOKUP($A64,'[1]FB by county 1516'!$B$10:$BA$421,'[1]FB by county 1516'!AC$7,FALSE)</f>
        <v>5389324.5800000001</v>
      </c>
      <c r="AC64" s="55">
        <f>VLOOKUP($A64,'[1]FB by county 1516'!$B$10:$BA$421,'[1]FB by county 1516'!AD$7,FALSE)</f>
        <v>7631.8388888888894</v>
      </c>
      <c r="AD64" s="55">
        <f t="shared" si="130"/>
        <v>706.1633059165149</v>
      </c>
      <c r="AE64" s="71">
        <f t="shared" si="131"/>
        <v>0.17795900195483727</v>
      </c>
      <c r="AF64" s="64">
        <f t="shared" si="132"/>
        <v>0.5365695454582402</v>
      </c>
      <c r="AG64" s="54">
        <f>VLOOKUP($A64,'[1]FB by county 1516'!$B$10:$BA$421,'[1]FB by county 1516'!AH$7,FALSE)</f>
        <v>4575137.6500000004</v>
      </c>
      <c r="AH64" s="55">
        <f>VLOOKUP($A64,'[1]FB by county 1516'!$B$10:$BA$421,'[1]FB by county 1516'!AI$7,FALSE)</f>
        <v>7744.6799999999985</v>
      </c>
      <c r="AI64" s="55">
        <f t="shared" si="133"/>
        <v>590.74586038416066</v>
      </c>
      <c r="AJ64" s="71">
        <f t="shared" si="134"/>
        <v>0.30443380704106376</v>
      </c>
      <c r="AK64" s="64">
        <f t="shared" si="135"/>
        <v>0.53258991927788613</v>
      </c>
      <c r="AL64" s="54">
        <f>VLOOKUP($A64,'[1]FB by county 1516'!$B$10:$BA$421,'[1]FB by county 1516'!AM$7,FALSE)</f>
        <v>3507374.33</v>
      </c>
      <c r="AM64" s="55">
        <f>VLOOKUP($A64,'[1]FB by county 1516'!$B$10:$BA$421,'[1]FB by county 1516'!AN$7,FALSE)</f>
        <v>7540.7800000000007</v>
      </c>
      <c r="AN64" s="55">
        <f t="shared" si="136"/>
        <v>465.12089332933726</v>
      </c>
      <c r="AO64" s="71">
        <f t="shared" si="137"/>
        <v>0.17490815632443968</v>
      </c>
      <c r="AP64" s="64">
        <f t="shared" si="138"/>
        <v>0.44134521403785826</v>
      </c>
      <c r="AQ64" s="54">
        <f>VLOOKUP($A64,'[1]FB by county 1516'!$B$10:$BA$421,'[1]FB by county 1516'!AR$7,FALSE)</f>
        <v>2985232.77</v>
      </c>
      <c r="AR64" s="55">
        <f>VLOOKUP($A64,'[1]FB by county 1516'!$B$10:$BA$421,'[1]FB by county 1516'!AS$7,FALSE)</f>
        <v>6943.93</v>
      </c>
      <c r="AS64" s="55">
        <f t="shared" si="139"/>
        <v>429.9053662695332</v>
      </c>
      <c r="AT64" s="71">
        <f t="shared" si="140"/>
        <v>0.22677266838195695</v>
      </c>
      <c r="AU64" s="64">
        <f t="shared" si="141"/>
        <v>1.1329520236392394</v>
      </c>
      <c r="AV64" s="54">
        <f>VLOOKUP($A64,'[1]FB by county 1516'!$B$10:$BA$421,'[1]FB by county 1516'!AW$7,FALSE)</f>
        <v>2433403.39</v>
      </c>
      <c r="AW64" s="55">
        <f>VLOOKUP($A64,'[1]FB by county 1516'!$B$10:$BA$421,'[1]FB by county 1516'!AX$7,FALSE)</f>
        <v>6706.5</v>
      </c>
      <c r="AX64" s="55">
        <f t="shared" si="142"/>
        <v>362.84252441661079</v>
      </c>
      <c r="AY64" s="73">
        <f t="shared" si="143"/>
        <v>0.73866933834814019</v>
      </c>
      <c r="AZ64" s="54">
        <f>VLOOKUP($A64,'[1]FB by county 1516'!$B$10:$BA$421,'[1]FB by county 1516'!BA$7,FALSE)</f>
        <v>1399578.02</v>
      </c>
    </row>
    <row r="65" spans="1:61" customFormat="1">
      <c r="A65" s="69" t="s">
        <v>92</v>
      </c>
      <c r="B65" s="70" t="str">
        <f>VLOOKUP($A65,'[1]FB by county 1516'!$B$10:$BA$421,'[1]FB by county 1516'!C$7,FALSE)</f>
        <v>Camas</v>
      </c>
      <c r="C65" s="54">
        <v>8717600.9800000004</v>
      </c>
      <c r="D65" s="55">
        <v>6667.2099999999991</v>
      </c>
      <c r="E65" s="55">
        <f t="shared" si="115"/>
        <v>1307.5335830129848</v>
      </c>
      <c r="F65" s="71">
        <f t="shared" si="116"/>
        <v>3.5131844265408113E-3</v>
      </c>
      <c r="G65" s="72">
        <f t="shared" si="117"/>
        <v>-8.2934127376214171E-3</v>
      </c>
      <c r="H65" s="54">
        <v>8687081.6600000001</v>
      </c>
      <c r="I65" s="55">
        <v>6421.3300000000008</v>
      </c>
      <c r="J65" s="55">
        <f t="shared" si="118"/>
        <v>1352.8477215779285</v>
      </c>
      <c r="K65" s="71">
        <f t="shared" si="119"/>
        <v>-1.1765263623226961E-2</v>
      </c>
      <c r="L65" s="72">
        <f t="shared" si="120"/>
        <v>2.0795375763096181E-2</v>
      </c>
      <c r="M65" s="54">
        <v>8790504.2599999998</v>
      </c>
      <c r="N65" s="55">
        <v>6214.36</v>
      </c>
      <c r="O65" s="55">
        <f t="shared" si="121"/>
        <v>1414.5469943807568</v>
      </c>
      <c r="P65" s="71">
        <f t="shared" si="122"/>
        <v>3.2948284641058312E-2</v>
      </c>
      <c r="Q65" s="64">
        <f t="shared" si="123"/>
        <v>7.3487416663657046E-2</v>
      </c>
      <c r="R65" s="54">
        <f>VLOOKUP($A65,'[1]FB by county 1516'!$B$10:$BA$421,'[1]FB by county 1516'!S$7,FALSE)</f>
        <v>8510110.7100000009</v>
      </c>
      <c r="S65" s="55">
        <f>VLOOKUP($A65,'[1]FB by county 1516'!$B$10:$BA$421,'[1]FB by county 1516'!T$7,FALSE)</f>
        <v>6126.4500000000007</v>
      </c>
      <c r="T65" s="55">
        <f t="shared" si="124"/>
        <v>1389.0769874886762</v>
      </c>
      <c r="U65" s="71">
        <f t="shared" si="125"/>
        <v>3.9246042251462547E-2</v>
      </c>
      <c r="V65" s="64">
        <f t="shared" si="126"/>
        <v>0.26826289300364503</v>
      </c>
      <c r="W65" s="54">
        <f>VLOOKUP($A65,'[1]FB by county 1516'!$B$10:$BA$421,'[1]FB by county 1516'!X$7,FALSE)</f>
        <v>8188735.2599999998</v>
      </c>
      <c r="X65" s="55">
        <f>VLOOKUP($A65,'[1]FB by county 1516'!$B$10:$BA$421,'[1]FB by county 1516'!Y$7,FALSE)</f>
        <v>6022.5686666666661</v>
      </c>
      <c r="Y65" s="55">
        <f t="shared" si="127"/>
        <v>1359.6748685195564</v>
      </c>
      <c r="Z65" s="71">
        <f t="shared" si="128"/>
        <v>0.22036826838044199</v>
      </c>
      <c r="AA65" s="64">
        <f t="shared" si="129"/>
        <v>0.72184426050382411</v>
      </c>
      <c r="AB65" s="54">
        <f>VLOOKUP($A65,'[1]FB by county 1516'!$B$10:$BA$421,'[1]FB by county 1516'!AC$7,FALSE)</f>
        <v>6710052.5899999999</v>
      </c>
      <c r="AC65" s="55">
        <f>VLOOKUP($A65,'[1]FB by county 1516'!$B$10:$BA$421,'[1]FB by county 1516'!AD$7,FALSE)</f>
        <v>5811.2361111111068</v>
      </c>
      <c r="AD65" s="55">
        <f t="shared" si="130"/>
        <v>1154.6687248123255</v>
      </c>
      <c r="AE65" s="71">
        <f t="shared" si="131"/>
        <v>0.41092185458811858</v>
      </c>
      <c r="AF65" s="64">
        <f t="shared" si="132"/>
        <v>1.5435006715338782</v>
      </c>
      <c r="AG65" s="54">
        <f>VLOOKUP($A65,'[1]FB by county 1516'!$B$10:$BA$421,'[1]FB by county 1516'!AH$7,FALSE)</f>
        <v>4755793.22</v>
      </c>
      <c r="AH65" s="55">
        <f>VLOOKUP($A65,'[1]FB by county 1516'!$B$10:$BA$421,'[1]FB by county 1516'!AI$7,FALSE)</f>
        <v>5637.72</v>
      </c>
      <c r="AI65" s="55">
        <f t="shared" si="133"/>
        <v>843.56676457858839</v>
      </c>
      <c r="AJ65" s="71">
        <f t="shared" si="134"/>
        <v>0.80272256983104573</v>
      </c>
      <c r="AK65" s="64">
        <f t="shared" si="135"/>
        <v>2.1951671948965878</v>
      </c>
      <c r="AL65" s="54">
        <f>VLOOKUP($A65,'[1]FB by county 1516'!$B$10:$BA$421,'[1]FB by county 1516'!AM$7,FALSE)</f>
        <v>2638117.09</v>
      </c>
      <c r="AM65" s="55">
        <f>VLOOKUP($A65,'[1]FB by county 1516'!$B$10:$BA$421,'[1]FB by county 1516'!AN$7,FALSE)</f>
        <v>5512.6055555555558</v>
      </c>
      <c r="AN65" s="55">
        <f t="shared" si="136"/>
        <v>478.56082997654863</v>
      </c>
      <c r="AO65" s="71">
        <f t="shared" si="137"/>
        <v>0.77241204407622444</v>
      </c>
      <c r="AP65" s="64">
        <f t="shared" si="138"/>
        <v>0.82369893756416579</v>
      </c>
      <c r="AQ65" s="54">
        <f>VLOOKUP($A65,'[1]FB by county 1516'!$B$10:$BA$421,'[1]FB by county 1516'!AR$7,FALSE)</f>
        <v>1488433.29</v>
      </c>
      <c r="AR65" s="55">
        <f>VLOOKUP($A65,'[1]FB by county 1516'!$B$10:$BA$421,'[1]FB by county 1516'!AS$7,FALSE)</f>
        <v>5490.76</v>
      </c>
      <c r="AS65" s="55">
        <f t="shared" si="139"/>
        <v>271.07964835469045</v>
      </c>
      <c r="AT65" s="71">
        <f t="shared" si="140"/>
        <v>2.8936213596241909E-2</v>
      </c>
      <c r="AU65" s="64">
        <f t="shared" si="141"/>
        <v>-0.11031384579093921</v>
      </c>
      <c r="AV65" s="54">
        <f>VLOOKUP($A65,'[1]FB by county 1516'!$B$10:$BA$421,'[1]FB by county 1516'!AW$7,FALSE)</f>
        <v>1446574.89</v>
      </c>
      <c r="AW65" s="55">
        <f>VLOOKUP($A65,'[1]FB by county 1516'!$B$10:$BA$421,'[1]FB by county 1516'!AX$7,FALSE)</f>
        <v>5325.44</v>
      </c>
      <c r="AX65" s="55">
        <f t="shared" si="142"/>
        <v>271.63481139586588</v>
      </c>
      <c r="AY65" s="73">
        <f t="shared" si="143"/>
        <v>-0.13533400569165244</v>
      </c>
      <c r="AZ65" s="54">
        <f>VLOOKUP($A65,'[1]FB by county 1516'!$B$10:$BA$421,'[1]FB by county 1516'!BA$7,FALSE)</f>
        <v>1672986.91</v>
      </c>
    </row>
    <row r="66" spans="1:61" customFormat="1">
      <c r="A66" s="69" t="s">
        <v>93</v>
      </c>
      <c r="B66" s="70" t="str">
        <f>VLOOKUP($A66,'[1]FB by county 1516'!$B$10:$BA$421,'[1]FB by county 1516'!C$7,FALSE)</f>
        <v>Snoqualmie Valley</v>
      </c>
      <c r="C66" s="54">
        <v>7463151.7599999998</v>
      </c>
      <c r="D66" s="55">
        <v>6643.17</v>
      </c>
      <c r="E66" s="55">
        <f t="shared" si="115"/>
        <v>1123.4323011453869</v>
      </c>
      <c r="F66" s="71">
        <f t="shared" si="116"/>
        <v>0.13173957494715513</v>
      </c>
      <c r="G66" s="72">
        <f t="shared" si="117"/>
        <v>0.77450475371192784</v>
      </c>
      <c r="H66" s="54">
        <v>6594407.3399999999</v>
      </c>
      <c r="I66" s="55">
        <v>6388.3900000000021</v>
      </c>
      <c r="J66" s="55">
        <f t="shared" si="118"/>
        <v>1032.2487105514845</v>
      </c>
      <c r="K66" s="71">
        <f t="shared" si="119"/>
        <v>0.56794442201491946</v>
      </c>
      <c r="L66" s="72">
        <f t="shared" si="120"/>
        <v>1.1251331904733064</v>
      </c>
      <c r="M66" s="54">
        <v>4205766</v>
      </c>
      <c r="N66" s="55">
        <v>6201.1100000000006</v>
      </c>
      <c r="O66" s="55">
        <f t="shared" si="121"/>
        <v>678.22793016089054</v>
      </c>
      <c r="P66" s="71">
        <f t="shared" si="122"/>
        <v>0.35536257576168412</v>
      </c>
      <c r="Q66" s="64">
        <f t="shared" si="123"/>
        <v>0.58268056451915251</v>
      </c>
      <c r="R66" s="54">
        <f>VLOOKUP($A66,'[1]FB by county 1516'!$B$10:$BA$421,'[1]FB by county 1516'!S$7,FALSE)</f>
        <v>3103056.02</v>
      </c>
      <c r="S66" s="55">
        <f>VLOOKUP($A66,'[1]FB by county 1516'!$B$10:$BA$421,'[1]FB by county 1516'!T$7,FALSE)</f>
        <v>6082.5500000000011</v>
      </c>
      <c r="T66" s="55">
        <f t="shared" si="124"/>
        <v>510.15709200910794</v>
      </c>
      <c r="U66" s="71">
        <f t="shared" si="125"/>
        <v>0.16771747488285244</v>
      </c>
      <c r="V66" s="64">
        <f t="shared" si="126"/>
        <v>-9.0191758723984314E-2</v>
      </c>
      <c r="W66" s="54">
        <f>VLOOKUP($A66,'[1]FB by county 1516'!$B$10:$BA$421,'[1]FB by county 1516'!X$7,FALSE)</f>
        <v>2657368.83</v>
      </c>
      <c r="X66" s="55">
        <f>VLOOKUP($A66,'[1]FB by county 1516'!$B$10:$BA$421,'[1]FB by county 1516'!Y$7,FALSE)</f>
        <v>5935.148666666666</v>
      </c>
      <c r="Y66" s="55">
        <f t="shared" si="127"/>
        <v>447.73416459211415</v>
      </c>
      <c r="Z66" s="71">
        <f t="shared" si="128"/>
        <v>-0.22086612485842147</v>
      </c>
      <c r="AA66" s="64">
        <f t="shared" si="129"/>
        <v>-0.36764133798905863</v>
      </c>
      <c r="AB66" s="54">
        <f>VLOOKUP($A66,'[1]FB by county 1516'!$B$10:$BA$421,'[1]FB by county 1516'!AC$7,FALSE)</f>
        <v>3410670.38</v>
      </c>
      <c r="AC66" s="55">
        <f>VLOOKUP($A66,'[1]FB by county 1516'!$B$10:$BA$421,'[1]FB by county 1516'!AD$7,FALSE)</f>
        <v>5886.8794444444447</v>
      </c>
      <c r="AD66" s="55">
        <f t="shared" si="130"/>
        <v>579.36813759940537</v>
      </c>
      <c r="AE66" s="71">
        <f t="shared" si="131"/>
        <v>-0.1883825332379063</v>
      </c>
      <c r="AF66" s="64">
        <f t="shared" si="132"/>
        <v>0.19553325659448334</v>
      </c>
      <c r="AG66" s="54">
        <f>VLOOKUP($A66,'[1]FB by county 1516'!$B$10:$BA$421,'[1]FB by county 1516'!AH$7,FALSE)</f>
        <v>4202312.6900000004</v>
      </c>
      <c r="AH66" s="55">
        <f>VLOOKUP($A66,'[1]FB by county 1516'!$B$10:$BA$421,'[1]FB by county 1516'!AI$7,FALSE)</f>
        <v>5821.83</v>
      </c>
      <c r="AI66" s="55">
        <f t="shared" si="133"/>
        <v>721.81988996586995</v>
      </c>
      <c r="AJ66" s="71">
        <f t="shared" si="134"/>
        <v>0.47302553919151347</v>
      </c>
      <c r="AK66" s="64">
        <f t="shared" si="135"/>
        <v>7.462289940653441E-3</v>
      </c>
      <c r="AL66" s="54">
        <f>VLOOKUP($A66,'[1]FB by county 1516'!$B$10:$BA$421,'[1]FB by county 1516'!AM$7,FALSE)</f>
        <v>2852844.42</v>
      </c>
      <c r="AM66" s="55">
        <f>VLOOKUP($A66,'[1]FB by county 1516'!$B$10:$BA$421,'[1]FB by county 1516'!AN$7,FALSE)</f>
        <v>5677.1633333333348</v>
      </c>
      <c r="AN66" s="55">
        <f t="shared" si="136"/>
        <v>502.51230279910902</v>
      </c>
      <c r="AO66" s="71">
        <f t="shared" si="137"/>
        <v>-0.3160591835402865</v>
      </c>
      <c r="AP66" s="64">
        <f t="shared" si="138"/>
        <v>-0.25338461526906075</v>
      </c>
      <c r="AQ66" s="54">
        <f>VLOOKUP($A66,'[1]FB by county 1516'!$B$10:$BA$421,'[1]FB by county 1516'!AR$7,FALSE)</f>
        <v>4171186.09</v>
      </c>
      <c r="AR66" s="55">
        <f>VLOOKUP($A66,'[1]FB by county 1516'!$B$10:$BA$421,'[1]FB by county 1516'!AS$7,FALSE)</f>
        <v>5555.96</v>
      </c>
      <c r="AS66" s="55">
        <f t="shared" si="139"/>
        <v>750.75884095637832</v>
      </c>
      <c r="AT66" s="71">
        <f t="shared" si="140"/>
        <v>9.1637414762944597E-2</v>
      </c>
      <c r="AU66" s="64">
        <f t="shared" si="141"/>
        <v>0.24076299039857973</v>
      </c>
      <c r="AV66" s="54">
        <f>VLOOKUP($A66,'[1]FB by county 1516'!$B$10:$BA$421,'[1]FB by county 1516'!AW$7,FALSE)</f>
        <v>3821036.21</v>
      </c>
      <c r="AW66" s="55">
        <f>VLOOKUP($A66,'[1]FB by county 1516'!$B$10:$BA$421,'[1]FB by county 1516'!AX$7,FALSE)</f>
        <v>5438.36</v>
      </c>
      <c r="AX66" s="55">
        <f t="shared" si="142"/>
        <v>702.60817783302321</v>
      </c>
      <c r="AY66" s="73">
        <f t="shared" si="143"/>
        <v>0.13660724121297968</v>
      </c>
      <c r="AZ66" s="54">
        <f>VLOOKUP($A66,'[1]FB by county 1516'!$B$10:$BA$421,'[1]FB by county 1516'!BA$7,FALSE)</f>
        <v>3361791.19</v>
      </c>
    </row>
    <row r="67" spans="1:61">
      <c r="A67" s="69" t="s">
        <v>94</v>
      </c>
      <c r="B67" s="70" t="str">
        <f>VLOOKUP($A67,'[1]FB by county 1516'!$B$10:$BA$421,'[1]FB by county 1516'!C$7,FALSE)</f>
        <v>North Kitsap</v>
      </c>
      <c r="C67" s="54">
        <v>8107338.6200000001</v>
      </c>
      <c r="D67" s="55">
        <v>6013.880000000001</v>
      </c>
      <c r="E67" s="55">
        <f t="shared" si="115"/>
        <v>1348.10448828377</v>
      </c>
      <c r="F67" s="71">
        <f t="shared" si="116"/>
        <v>1.1188453271443409E-2</v>
      </c>
      <c r="G67" s="72">
        <f t="shared" si="117"/>
        <v>0.24511081859677525</v>
      </c>
      <c r="H67" s="54">
        <v>8017633.7000000002</v>
      </c>
      <c r="I67" s="55">
        <v>5860.1499999999987</v>
      </c>
      <c r="J67" s="55">
        <f t="shared" si="118"/>
        <v>1368.1618559251899</v>
      </c>
      <c r="K67" s="71">
        <f t="shared" si="119"/>
        <v>0.23133409461761104</v>
      </c>
      <c r="L67" s="72">
        <f t="shared" si="120"/>
        <v>0.6133022416323497</v>
      </c>
      <c r="M67" s="54">
        <v>6511338.9900000002</v>
      </c>
      <c r="N67" s="55">
        <v>6009.26</v>
      </c>
      <c r="O67" s="55">
        <f t="shared" si="121"/>
        <v>1083.5508848011236</v>
      </c>
      <c r="P67" s="71">
        <f t="shared" si="122"/>
        <v>0.31020674947960269</v>
      </c>
      <c r="Q67" s="64">
        <f t="shared" si="123"/>
        <v>0.82853796859423912</v>
      </c>
      <c r="R67" s="54">
        <f>VLOOKUP($A67,'[1]FB by county 1516'!$B$10:$BA$421,'[1]FB by county 1516'!S$7,FALSE)</f>
        <v>4969703.4400000004</v>
      </c>
      <c r="S67" s="55">
        <f>VLOOKUP($A67,'[1]FB by county 1516'!$B$10:$BA$421,'[1]FB by county 1516'!T$7,FALSE)</f>
        <v>6173.09</v>
      </c>
      <c r="T67" s="55">
        <f t="shared" si="124"/>
        <v>805.0592879740941</v>
      </c>
      <c r="U67" s="71">
        <f t="shared" si="125"/>
        <v>0.39561024954306706</v>
      </c>
      <c r="V67" s="64">
        <f t="shared" si="126"/>
        <v>0.23239315070498076</v>
      </c>
      <c r="W67" s="54">
        <f>VLOOKUP($A67,'[1]FB by county 1516'!$B$10:$BA$421,'[1]FB by county 1516'!X$7,FALSE)</f>
        <v>3560953.67</v>
      </c>
      <c r="X67" s="55">
        <f>VLOOKUP($A67,'[1]FB by county 1516'!$B$10:$BA$421,'[1]FB by county 1516'!Y$7,FALSE)</f>
        <v>6309.4731111111105</v>
      </c>
      <c r="Y67" s="55">
        <f t="shared" si="127"/>
        <v>564.3820977268432</v>
      </c>
      <c r="Z67" s="71">
        <f t="shared" si="128"/>
        <v>-0.11695034404592884</v>
      </c>
      <c r="AA67" s="64">
        <f t="shared" si="129"/>
        <v>-0.32892456793515401</v>
      </c>
      <c r="AB67" s="54">
        <f>VLOOKUP($A67,'[1]FB by county 1516'!$B$10:$BA$421,'[1]FB by county 1516'!AC$7,FALSE)</f>
        <v>4032563.34</v>
      </c>
      <c r="AC67" s="55">
        <f>VLOOKUP($A67,'[1]FB by county 1516'!$B$10:$BA$421,'[1]FB by county 1516'!AD$7,FALSE)</f>
        <v>6416.8716666666642</v>
      </c>
      <c r="AD67" s="55">
        <f t="shared" si="130"/>
        <v>628.43135245289591</v>
      </c>
      <c r="AE67" s="71">
        <f t="shared" si="131"/>
        <v>-0.24004790949179677</v>
      </c>
      <c r="AF67" s="64">
        <f t="shared" si="132"/>
        <v>-0.17664614598228801</v>
      </c>
      <c r="AG67" s="54">
        <f>VLOOKUP($A67,'[1]FB by county 1516'!$B$10:$BA$421,'[1]FB by county 1516'!AH$7,FALSE)</f>
        <v>5306338.9000000004</v>
      </c>
      <c r="AH67" s="55">
        <f>VLOOKUP($A67,'[1]FB by county 1516'!$B$10:$BA$421,'[1]FB by county 1516'!AI$7,FALSE)</f>
        <v>6533.7100000000009</v>
      </c>
      <c r="AI67" s="55">
        <f t="shared" si="133"/>
        <v>812.14790677884378</v>
      </c>
      <c r="AJ67" s="71">
        <f t="shared" si="134"/>
        <v>8.3428632280108703E-2</v>
      </c>
      <c r="AK67" s="64">
        <f t="shared" si="135"/>
        <v>0.19113327188831022</v>
      </c>
      <c r="AL67" s="54">
        <f>VLOOKUP($A67,'[1]FB by county 1516'!$B$10:$BA$421,'[1]FB by county 1516'!AM$7,FALSE)</f>
        <v>4897728.1399999997</v>
      </c>
      <c r="AM67" s="55">
        <f>VLOOKUP($A67,'[1]FB by county 1516'!$B$10:$BA$421,'[1]FB by county 1516'!AN$7,FALSE)</f>
        <v>6521.5555555555566</v>
      </c>
      <c r="AN67" s="55">
        <f t="shared" si="136"/>
        <v>751.00612089821766</v>
      </c>
      <c r="AO67" s="71">
        <f t="shared" si="137"/>
        <v>9.9410922324928597E-2</v>
      </c>
      <c r="AP67" s="64">
        <f t="shared" si="138"/>
        <v>-0.16504974609872441</v>
      </c>
      <c r="AQ67" s="54">
        <f>VLOOKUP($A67,'[1]FB by county 1516'!$B$10:$BA$421,'[1]FB by county 1516'!AR$7,FALSE)</f>
        <v>4454865.82</v>
      </c>
      <c r="AR67" s="55">
        <f>VLOOKUP($A67,'[1]FB by county 1516'!$B$10:$BA$421,'[1]FB by county 1516'!AS$7,FALSE)</f>
        <v>6521.3099999999995</v>
      </c>
      <c r="AS67" s="55">
        <f t="shared" si="139"/>
        <v>683.12437531722935</v>
      </c>
      <c r="AT67" s="71">
        <f t="shared" si="140"/>
        <v>-0.24054760877252065</v>
      </c>
      <c r="AU67" s="64">
        <f t="shared" si="141"/>
        <v>-4.214158494781373E-3</v>
      </c>
      <c r="AV67" s="54">
        <f>VLOOKUP($A67,'[1]FB by county 1516'!$B$10:$BA$421,'[1]FB by county 1516'!AW$7,FALSE)</f>
        <v>5865892.1500000004</v>
      </c>
      <c r="AW67" s="55">
        <f>VLOOKUP($A67,'[1]FB by county 1516'!$B$10:$BA$421,'[1]FB by county 1516'!AX$7,FALSE)</f>
        <v>6482.76</v>
      </c>
      <c r="AX67" s="55">
        <f t="shared" si="142"/>
        <v>904.84487317130356</v>
      </c>
      <c r="AY67" s="73">
        <f t="shared" si="143"/>
        <v>0.31118928981941957</v>
      </c>
      <c r="AZ67" s="54">
        <f>VLOOKUP($A67,'[1]FB by county 1516'!$B$10:$BA$421,'[1]FB by county 1516'!BA$7,FALSE)</f>
        <v>4473718.78</v>
      </c>
    </row>
    <row r="68" spans="1:61">
      <c r="A68" s="69" t="s">
        <v>95</v>
      </c>
      <c r="B68" s="70" t="str">
        <f>VLOOKUP($A68,'[1]FB by county 1516'!$B$10:$BA$421,'[1]FB by county 1516'!C$7,FALSE)</f>
        <v>Walla Walla</v>
      </c>
      <c r="C68" s="54">
        <v>7919759.8399999999</v>
      </c>
      <c r="D68" s="55">
        <v>5956.94</v>
      </c>
      <c r="E68" s="55">
        <f t="shared" si="115"/>
        <v>1329.5013614372481</v>
      </c>
      <c r="F68" s="71">
        <f t="shared" si="116"/>
        <v>4.7861190784127421E-2</v>
      </c>
      <c r="G68" s="72">
        <f t="shared" si="117"/>
        <v>0.17352367737533519</v>
      </c>
      <c r="H68" s="54">
        <v>7558023.8200000003</v>
      </c>
      <c r="I68" s="55">
        <v>6003.48</v>
      </c>
      <c r="J68" s="55">
        <f t="shared" si="118"/>
        <v>1258.940451204968</v>
      </c>
      <c r="K68" s="71">
        <f t="shared" si="119"/>
        <v>0.11992283681884715</v>
      </c>
      <c r="L68" s="72">
        <f t="shared" si="120"/>
        <v>9.0225421354281118E-2</v>
      </c>
      <c r="M68" s="54">
        <v>6748700.5099999998</v>
      </c>
      <c r="N68" s="55">
        <v>6161.05</v>
      </c>
      <c r="O68" s="55">
        <f t="shared" si="121"/>
        <v>1095.3815518458703</v>
      </c>
      <c r="P68" s="71">
        <f t="shared" si="122"/>
        <v>-2.651737645507958E-2</v>
      </c>
      <c r="Q68" s="64">
        <f t="shared" si="123"/>
        <v>-2.5552839314963383E-2</v>
      </c>
      <c r="R68" s="54">
        <f>VLOOKUP($A68,'[1]FB by county 1516'!$B$10:$BA$421,'[1]FB by county 1516'!S$7,FALSE)</f>
        <v>6932533.0999999996</v>
      </c>
      <c r="S68" s="55">
        <f>VLOOKUP($A68,'[1]FB by county 1516'!$B$10:$BA$421,'[1]FB by county 1516'!T$7,FALSE)</f>
        <v>6111.9100000000008</v>
      </c>
      <c r="T68" s="55">
        <f t="shared" si="124"/>
        <v>1134.2662277422278</v>
      </c>
      <c r="U68" s="71">
        <f t="shared" si="125"/>
        <v>9.9081084426946788E-4</v>
      </c>
      <c r="V68" s="64">
        <f t="shared" si="126"/>
        <v>-0.10969370802428147</v>
      </c>
      <c r="W68" s="54">
        <f>VLOOKUP($A68,'[1]FB by county 1516'!$B$10:$BA$421,'[1]FB by county 1516'!X$7,FALSE)</f>
        <v>6925671.0700000003</v>
      </c>
      <c r="X68" s="55">
        <f>VLOOKUP($A68,'[1]FB by county 1516'!$B$10:$BA$421,'[1]FB by county 1516'!Y$7,FALSE)</f>
        <v>6119.5693333333338</v>
      </c>
      <c r="Y68" s="55">
        <f t="shared" si="127"/>
        <v>1131.7252395974706</v>
      </c>
      <c r="Z68" s="71">
        <f t="shared" si="128"/>
        <v>-0.11057495999907918</v>
      </c>
      <c r="AA68" s="64">
        <f t="shared" si="129"/>
        <v>-0.12666702306968938</v>
      </c>
      <c r="AB68" s="54">
        <f>VLOOKUP($A68,'[1]FB by county 1516'!$B$10:$BA$421,'[1]FB by county 1516'!AC$7,FALSE)</f>
        <v>7786683.2599999998</v>
      </c>
      <c r="AC68" s="55">
        <f>VLOOKUP($A68,'[1]FB by county 1516'!$B$10:$BA$421,'[1]FB by county 1516'!AD$7,FALSE)</f>
        <v>6205.0961111111155</v>
      </c>
      <c r="AD68" s="55">
        <f t="shared" si="130"/>
        <v>1254.8851976775711</v>
      </c>
      <c r="AE68" s="71">
        <f t="shared" si="131"/>
        <v>-1.8092658005888319E-2</v>
      </c>
      <c r="AF68" s="64">
        <f t="shared" si="132"/>
        <v>0.30913669541751687</v>
      </c>
      <c r="AG68" s="54">
        <f>VLOOKUP($A68,'[1]FB by county 1516'!$B$10:$BA$421,'[1]FB by county 1516'!AH$7,FALSE)</f>
        <v>7930160.9500000002</v>
      </c>
      <c r="AH68" s="55">
        <f>VLOOKUP($A68,'[1]FB by county 1516'!$B$10:$BA$421,'[1]FB by county 1516'!AI$7,FALSE)</f>
        <v>6054.4899999999989</v>
      </c>
      <c r="AI68" s="55">
        <f t="shared" si="133"/>
        <v>1309.7983397445535</v>
      </c>
      <c r="AJ68" s="71">
        <f t="shared" si="134"/>
        <v>0.33325889259453928</v>
      </c>
      <c r="AK68" s="64">
        <f t="shared" si="135"/>
        <v>0.79034101951620606</v>
      </c>
      <c r="AL68" s="54">
        <f>VLOOKUP($A68,'[1]FB by county 1516'!$B$10:$BA$421,'[1]FB by county 1516'!AM$7,FALSE)</f>
        <v>5947952.79</v>
      </c>
      <c r="AM68" s="55">
        <f>VLOOKUP($A68,'[1]FB by county 1516'!$B$10:$BA$421,'[1]FB by county 1516'!AN$7,FALSE)</f>
        <v>5933.6644444444446</v>
      </c>
      <c r="AN68" s="55">
        <f t="shared" si="136"/>
        <v>1002.4080137475474</v>
      </c>
      <c r="AO68" s="71">
        <f t="shared" si="137"/>
        <v>0.34283073562118083</v>
      </c>
      <c r="AP68" s="64">
        <f t="shared" si="138"/>
        <v>0.41684246979469991</v>
      </c>
      <c r="AQ68" s="54">
        <f>VLOOKUP($A68,'[1]FB by county 1516'!$B$10:$BA$421,'[1]FB by county 1516'!AR$7,FALSE)</f>
        <v>4429413.6500000004</v>
      </c>
      <c r="AR68" s="55">
        <f>VLOOKUP($A68,'[1]FB by county 1516'!$B$10:$BA$421,'[1]FB by county 1516'!AS$7,FALSE)</f>
        <v>5844.26</v>
      </c>
      <c r="AS68" s="55">
        <f t="shared" si="139"/>
        <v>757.90838361058547</v>
      </c>
      <c r="AT68" s="71">
        <f t="shared" si="140"/>
        <v>5.511620505117644E-2</v>
      </c>
      <c r="AU68" s="64">
        <f t="shared" si="141"/>
        <v>0.70937664488982455</v>
      </c>
      <c r="AV68" s="54">
        <f>VLOOKUP($A68,'[1]FB by county 1516'!$B$10:$BA$421,'[1]FB by county 1516'!AW$7,FALSE)</f>
        <v>4198033.95</v>
      </c>
      <c r="AW68" s="55">
        <f>VLOOKUP($A68,'[1]FB by county 1516'!$B$10:$BA$421,'[1]FB by county 1516'!AX$7,FALSE)</f>
        <v>5829.02</v>
      </c>
      <c r="AX68" s="55">
        <f t="shared" si="142"/>
        <v>720.19549598388744</v>
      </c>
      <c r="AY68" s="73">
        <f t="shared" si="143"/>
        <v>0.62008377532872261</v>
      </c>
      <c r="AZ68" s="54">
        <f>VLOOKUP($A68,'[1]FB by county 1516'!$B$10:$BA$421,'[1]FB by county 1516'!BA$7,FALSE)</f>
        <v>2591244.98</v>
      </c>
    </row>
    <row r="69" spans="1:61">
      <c r="A69" s="69" t="s">
        <v>96</v>
      </c>
      <c r="B69" s="70" t="str">
        <f>VLOOKUP($A69,'[1]FB by county 1516'!$B$10:$BA$421,'[1]FB by county 1516'!C$7,FALSE)</f>
        <v>Eastmont</v>
      </c>
      <c r="C69" s="54">
        <v>14093835.6</v>
      </c>
      <c r="D69" s="55">
        <v>5901.82</v>
      </c>
      <c r="E69" s="55">
        <f t="shared" si="115"/>
        <v>2388.0490424987547</v>
      </c>
      <c r="F69" s="71">
        <f t="shared" si="116"/>
        <v>0.25566932873421677</v>
      </c>
      <c r="G69" s="72">
        <f t="shared" si="117"/>
        <v>0.49536452756215654</v>
      </c>
      <c r="H69" s="54">
        <v>11224161.710000001</v>
      </c>
      <c r="I69" s="55">
        <v>5749.8200000000015</v>
      </c>
      <c r="J69" s="55">
        <f t="shared" si="118"/>
        <v>1952.0892323585779</v>
      </c>
      <c r="K69" s="71">
        <f t="shared" si="119"/>
        <v>0.19089038279653259</v>
      </c>
      <c r="L69" s="72">
        <f t="shared" si="120"/>
        <v>0.37015444914307771</v>
      </c>
      <c r="M69" s="54">
        <v>9425016.6699999999</v>
      </c>
      <c r="N69" s="55">
        <v>5607.5499999999993</v>
      </c>
      <c r="O69" s="55">
        <f t="shared" si="121"/>
        <v>1680.7726493745042</v>
      </c>
      <c r="P69" s="71">
        <f t="shared" si="122"/>
        <v>0.15052944329400381</v>
      </c>
      <c r="Q69" s="64">
        <f t="shared" si="123"/>
        <v>0.29056274424053574</v>
      </c>
      <c r="R69" s="54">
        <f>VLOOKUP($A69,'[1]FB by county 1516'!$B$10:$BA$421,'[1]FB by county 1516'!S$7,FALSE)</f>
        <v>8191895.2400000002</v>
      </c>
      <c r="S69" s="55">
        <f>VLOOKUP($A69,'[1]FB by county 1516'!$B$10:$BA$421,'[1]FB by county 1516'!T$7,FALSE)</f>
        <v>5452.61</v>
      </c>
      <c r="T69" s="55">
        <f t="shared" si="124"/>
        <v>1502.3805553670629</v>
      </c>
      <c r="U69" s="71">
        <f t="shared" si="125"/>
        <v>0.12171205331835051</v>
      </c>
      <c r="V69" s="64">
        <f t="shared" si="126"/>
        <v>0.29883757370537706</v>
      </c>
      <c r="W69" s="54">
        <f>VLOOKUP($A69,'[1]FB by county 1516'!$B$10:$BA$421,'[1]FB by county 1516'!X$7,FALSE)</f>
        <v>7303028.6299999999</v>
      </c>
      <c r="X69" s="55">
        <f>VLOOKUP($A69,'[1]FB by county 1516'!$B$10:$BA$421,'[1]FB by county 1516'!Y$7,FALSE)</f>
        <v>5444.802555555556</v>
      </c>
      <c r="Y69" s="55">
        <f t="shared" si="127"/>
        <v>1341.2843818456593</v>
      </c>
      <c r="Z69" s="71">
        <f t="shared" si="128"/>
        <v>0.15790640731998709</v>
      </c>
      <c r="AA69" s="64">
        <f t="shared" si="129"/>
        <v>0.12855436808670928</v>
      </c>
      <c r="AB69" s="54">
        <f>VLOOKUP($A69,'[1]FB by county 1516'!$B$10:$BA$421,'[1]FB by county 1516'!AC$7,FALSE)</f>
        <v>6307097.5199999996</v>
      </c>
      <c r="AC69" s="55">
        <f>VLOOKUP($A69,'[1]FB by county 1516'!$B$10:$BA$421,'[1]FB by county 1516'!AD$7,FALSE)</f>
        <v>5430.4172222222214</v>
      </c>
      <c r="AD69" s="55">
        <f t="shared" si="130"/>
        <v>1161.4388474959619</v>
      </c>
      <c r="AE69" s="71">
        <f t="shared" si="131"/>
        <v>-2.5349232932577067E-2</v>
      </c>
      <c r="AF69" s="64">
        <f t="shared" si="132"/>
        <v>0.4923725596657923</v>
      </c>
      <c r="AG69" s="54">
        <f>VLOOKUP($A69,'[1]FB by county 1516'!$B$10:$BA$421,'[1]FB by county 1516'!AH$7,FALSE)</f>
        <v>6471135.8499999996</v>
      </c>
      <c r="AH69" s="55">
        <f>VLOOKUP($A69,'[1]FB by county 1516'!$B$10:$BA$421,'[1]FB by county 1516'!AI$7,FALSE)</f>
        <v>5382.8500000000013</v>
      </c>
      <c r="AI69" s="55">
        <f t="shared" si="133"/>
        <v>1202.1765143000453</v>
      </c>
      <c r="AJ69" s="71">
        <f t="shared" si="134"/>
        <v>0.53118697495731326</v>
      </c>
      <c r="AK69" s="64">
        <f t="shared" si="135"/>
        <v>0.77376188201926477</v>
      </c>
      <c r="AL69" s="54">
        <f>VLOOKUP($A69,'[1]FB by county 1516'!$B$10:$BA$421,'[1]FB by county 1516'!AM$7,FALSE)</f>
        <v>4226221.8499999996</v>
      </c>
      <c r="AM69" s="55">
        <f>VLOOKUP($A69,'[1]FB by county 1516'!$B$10:$BA$421,'[1]FB by county 1516'!AN$7,FALSE)</f>
        <v>5439.4600000000009</v>
      </c>
      <c r="AN69" s="55">
        <f t="shared" si="136"/>
        <v>776.9561408669241</v>
      </c>
      <c r="AO69" s="71">
        <f t="shared" si="137"/>
        <v>0.15842278639335608</v>
      </c>
      <c r="AP69" s="64">
        <f t="shared" si="138"/>
        <v>0.17783499735133407</v>
      </c>
      <c r="AQ69" s="54">
        <f>VLOOKUP($A69,'[1]FB by county 1516'!$B$10:$BA$421,'[1]FB by county 1516'!AR$7,FALSE)</f>
        <v>3648255.11</v>
      </c>
      <c r="AR69" s="55">
        <f>VLOOKUP($A69,'[1]FB by county 1516'!$B$10:$BA$421,'[1]FB by county 1516'!AS$7,FALSE)</f>
        <v>5464.2999999999993</v>
      </c>
      <c r="AS69" s="55">
        <f t="shared" si="139"/>
        <v>667.65278443716488</v>
      </c>
      <c r="AT69" s="71">
        <f t="shared" si="140"/>
        <v>1.6757449167946838E-2</v>
      </c>
      <c r="AU69" s="64">
        <f t="shared" si="141"/>
        <v>0.57461194086739098</v>
      </c>
      <c r="AV69" s="54">
        <f>VLOOKUP($A69,'[1]FB by county 1516'!$B$10:$BA$421,'[1]FB by county 1516'!AW$7,FALSE)</f>
        <v>3588127.25</v>
      </c>
      <c r="AW69" s="55">
        <f>VLOOKUP($A69,'[1]FB by county 1516'!$B$10:$BA$421,'[1]FB by county 1516'!AX$7,FALSE)</f>
        <v>5480.89</v>
      </c>
      <c r="AX69" s="55">
        <f t="shared" si="142"/>
        <v>654.66142360091146</v>
      </c>
      <c r="AY69" s="73">
        <f t="shared" si="143"/>
        <v>0.54866034387646601</v>
      </c>
      <c r="AZ69" s="54">
        <f>VLOOKUP($A69,'[1]FB by county 1516'!$B$10:$BA$421,'[1]FB by county 1516'!BA$7,FALSE)</f>
        <v>2316923.31</v>
      </c>
    </row>
    <row r="70" spans="1:61">
      <c r="A70" s="69" t="s">
        <v>97</v>
      </c>
      <c r="B70" s="70" t="str">
        <f>VLOOKUP($A70,'[1]FB by county 1516'!$B$10:$BA$421,'[1]FB by county 1516'!C$7,FALSE)</f>
        <v>Oak Harbor</v>
      </c>
      <c r="C70" s="54">
        <v>3089199.22</v>
      </c>
      <c r="D70" s="55">
        <v>5781.4700000000021</v>
      </c>
      <c r="E70" s="55">
        <f t="shared" si="115"/>
        <v>534.32763985629936</v>
      </c>
      <c r="F70" s="71">
        <f t="shared" si="116"/>
        <v>-0.18213199625136145</v>
      </c>
      <c r="G70" s="72">
        <f t="shared" si="117"/>
        <v>-0.17738053343876803</v>
      </c>
      <c r="H70" s="54">
        <v>3777136.66</v>
      </c>
      <c r="I70" s="55">
        <v>5463.1299999999992</v>
      </c>
      <c r="J70" s="55">
        <f t="shared" si="118"/>
        <v>691.38692654211059</v>
      </c>
      <c r="K70" s="71">
        <f t="shared" si="119"/>
        <v>5.8095717044993021E-3</v>
      </c>
      <c r="L70" s="72">
        <f t="shared" si="120"/>
        <v>-0.35641510577758878</v>
      </c>
      <c r="M70" s="54">
        <v>3755319.86</v>
      </c>
      <c r="N70" s="55">
        <v>5402.5399999999991</v>
      </c>
      <c r="O70" s="55">
        <f t="shared" si="121"/>
        <v>695.10264801371216</v>
      </c>
      <c r="P70" s="71">
        <f t="shared" si="122"/>
        <v>-0.36013246212028238</v>
      </c>
      <c r="Q70" s="64">
        <f t="shared" si="123"/>
        <v>-0.23227011542090181</v>
      </c>
      <c r="R70" s="54">
        <f>VLOOKUP($A70,'[1]FB by county 1516'!$B$10:$BA$421,'[1]FB by county 1516'!S$7,FALSE)</f>
        <v>5868901.9800000004</v>
      </c>
      <c r="S70" s="55">
        <f>VLOOKUP($A70,'[1]FB by county 1516'!$B$10:$BA$421,'[1]FB by county 1516'!T$7,FALSE)</f>
        <v>5304.2400000000016</v>
      </c>
      <c r="T70" s="55">
        <f t="shared" si="124"/>
        <v>1106.4548323605263</v>
      </c>
      <c r="U70" s="71">
        <f t="shared" si="125"/>
        <v>0.19982627517418483</v>
      </c>
      <c r="V70" s="64">
        <f t="shared" si="126"/>
        <v>0.84340758952720207</v>
      </c>
      <c r="W70" s="54">
        <f>VLOOKUP($A70,'[1]FB by county 1516'!$B$10:$BA$421,'[1]FB by county 1516'!X$7,FALSE)</f>
        <v>4891459.79</v>
      </c>
      <c r="X70" s="55">
        <f>VLOOKUP($A70,'[1]FB by county 1516'!$B$10:$BA$421,'[1]FB by county 1516'!Y$7,FALSE)</f>
        <v>5469.3576666666659</v>
      </c>
      <c r="Y70" s="55">
        <f t="shared" si="127"/>
        <v>894.33898605887498</v>
      </c>
      <c r="Z70" s="71">
        <f t="shared" si="128"/>
        <v>0.53639541629440091</v>
      </c>
      <c r="AA70" s="64">
        <f t="shared" si="129"/>
        <v>0.98393362342333035</v>
      </c>
      <c r="AB70" s="54">
        <f>VLOOKUP($A70,'[1]FB by county 1516'!$B$10:$BA$421,'[1]FB by county 1516'!AC$7,FALSE)</f>
        <v>3183724.54</v>
      </c>
      <c r="AC70" s="55">
        <f>VLOOKUP($A70,'[1]FB by county 1516'!$B$10:$BA$421,'[1]FB by county 1516'!AD$7,FALSE)</f>
        <v>5519.9811111111103</v>
      </c>
      <c r="AD70" s="55">
        <f t="shared" si="130"/>
        <v>576.76366565666603</v>
      </c>
      <c r="AE70" s="71">
        <f t="shared" si="131"/>
        <v>0.29129103249236271</v>
      </c>
      <c r="AF70" s="64">
        <f t="shared" si="132"/>
        <v>-0.18261997323983581</v>
      </c>
      <c r="AG70" s="54">
        <f>VLOOKUP($A70,'[1]FB by county 1516'!$B$10:$BA$421,'[1]FB by county 1516'!AH$7,FALSE)</f>
        <v>2465536.0099999998</v>
      </c>
      <c r="AH70" s="55">
        <f>VLOOKUP($A70,'[1]FB by county 1516'!$B$10:$BA$421,'[1]FB by county 1516'!AI$7,FALSE)</f>
        <v>5482.82</v>
      </c>
      <c r="AI70" s="55">
        <f t="shared" si="133"/>
        <v>449.6839236013584</v>
      </c>
      <c r="AJ70" s="71">
        <f t="shared" si="134"/>
        <v>-0.3670055733427402</v>
      </c>
      <c r="AK70" s="64">
        <f t="shared" si="135"/>
        <v>-4.8489035392379698E-2</v>
      </c>
      <c r="AL70" s="54">
        <f>VLOOKUP($A70,'[1]FB by county 1516'!$B$10:$BA$421,'[1]FB by county 1516'!AM$7,FALSE)</f>
        <v>3895035.89</v>
      </c>
      <c r="AM70" s="55">
        <f>VLOOKUP($A70,'[1]FB by county 1516'!$B$10:$BA$421,'[1]FB by county 1516'!AN$7,FALSE)</f>
        <v>5442.5066666666671</v>
      </c>
      <c r="AN70" s="55">
        <f t="shared" si="136"/>
        <v>715.66947521730185</v>
      </c>
      <c r="AO70" s="71">
        <f t="shared" si="137"/>
        <v>0.50319011437809069</v>
      </c>
      <c r="AP70" s="64">
        <f t="shared" si="138"/>
        <v>1.6867899446967847</v>
      </c>
      <c r="AQ70" s="54">
        <f>VLOOKUP($A70,'[1]FB by county 1516'!$B$10:$BA$421,'[1]FB by county 1516'!AR$7,FALSE)</f>
        <v>2591179.8199999998</v>
      </c>
      <c r="AR70" s="55">
        <f>VLOOKUP($A70,'[1]FB by county 1516'!$B$10:$BA$421,'[1]FB by county 1516'!AS$7,FALSE)</f>
        <v>5433.95</v>
      </c>
      <c r="AS70" s="55">
        <f t="shared" si="139"/>
        <v>476.85014032149724</v>
      </c>
      <c r="AT70" s="71">
        <f t="shared" si="140"/>
        <v>0.78739197324243992</v>
      </c>
      <c r="AU70" s="64">
        <f t="shared" si="141"/>
        <v>0.54875219640377304</v>
      </c>
      <c r="AV70" s="54">
        <f>VLOOKUP($A70,'[1]FB by county 1516'!$B$10:$BA$421,'[1]FB by county 1516'!AW$7,FALSE)</f>
        <v>1449698.7</v>
      </c>
      <c r="AW70" s="55">
        <f>VLOOKUP($A70,'[1]FB by county 1516'!$B$10:$BA$421,'[1]FB by county 1516'!AX$7,FALSE)</f>
        <v>5504.56</v>
      </c>
      <c r="AX70" s="55">
        <f t="shared" si="142"/>
        <v>263.36322975860014</v>
      </c>
      <c r="AY70" s="73">
        <f t="shared" si="143"/>
        <v>-0.13351283904769889</v>
      </c>
      <c r="AZ70" s="54">
        <f>VLOOKUP($A70,'[1]FB by county 1516'!$B$10:$BA$421,'[1]FB by county 1516'!BA$7,FALSE)</f>
        <v>1673075.8</v>
      </c>
    </row>
    <row r="71" spans="1:61">
      <c r="A71" s="69" t="s">
        <v>98</v>
      </c>
      <c r="B71" s="70" t="str">
        <f>VLOOKUP($A71,'[1]FB by county 1516'!$B$10:$BA$421,'[1]FB by county 1516'!C$7,FALSE)</f>
        <v>Yelm</v>
      </c>
      <c r="C71" s="54">
        <v>7490900.4199999999</v>
      </c>
      <c r="D71" s="55">
        <v>5660.2500000000009</v>
      </c>
      <c r="E71" s="55">
        <f t="shared" si="115"/>
        <v>1323.4221845324851</v>
      </c>
      <c r="F71" s="71">
        <f t="shared" si="116"/>
        <v>0.22358969130978029</v>
      </c>
      <c r="G71" s="72">
        <f t="shared" si="117"/>
        <v>0.75697663509935076</v>
      </c>
      <c r="H71" s="54">
        <v>6122068.9199999999</v>
      </c>
      <c r="I71" s="55">
        <v>5425.5800000000017</v>
      </c>
      <c r="J71" s="55">
        <f t="shared" si="118"/>
        <v>1128.3713298854682</v>
      </c>
      <c r="K71" s="71">
        <f t="shared" si="119"/>
        <v>0.43591977570406903</v>
      </c>
      <c r="L71" s="72">
        <f t="shared" si="120"/>
        <v>0.96025156013791169</v>
      </c>
      <c r="M71" s="54">
        <v>4263517.38</v>
      </c>
      <c r="N71" s="55">
        <v>5449.78</v>
      </c>
      <c r="O71" s="55">
        <f t="shared" si="121"/>
        <v>782.32834719933646</v>
      </c>
      <c r="P71" s="71">
        <f t="shared" si="122"/>
        <v>0.36515395449355731</v>
      </c>
      <c r="Q71" s="64">
        <f t="shared" si="123"/>
        <v>-0.21306963543050048</v>
      </c>
      <c r="R71" s="54">
        <f>VLOOKUP($A71,'[1]FB by county 1516'!$B$10:$BA$421,'[1]FB by county 1516'!S$7,FALSE)</f>
        <v>3123103.71</v>
      </c>
      <c r="S71" s="55">
        <f>VLOOKUP($A71,'[1]FB by county 1516'!$B$10:$BA$421,'[1]FB by county 1516'!T$7,FALSE)</f>
        <v>5304.0999999999995</v>
      </c>
      <c r="T71" s="55">
        <f t="shared" si="124"/>
        <v>588.80935691257707</v>
      </c>
      <c r="U71" s="71">
        <f t="shared" si="125"/>
        <v>-0.42355925353383772</v>
      </c>
      <c r="V71" s="64">
        <f t="shared" si="126"/>
        <v>-0.36970157898678979</v>
      </c>
      <c r="W71" s="54">
        <f>VLOOKUP($A71,'[1]FB by county 1516'!$B$10:$BA$421,'[1]FB by county 1516'!X$7,FALSE)</f>
        <v>5417909.3499999996</v>
      </c>
      <c r="X71" s="55">
        <f>VLOOKUP($A71,'[1]FB by county 1516'!$B$10:$BA$421,'[1]FB by county 1516'!Y$7,FALSE)</f>
        <v>5319.9664444444443</v>
      </c>
      <c r="Y71" s="55">
        <f t="shared" si="127"/>
        <v>1018.4104367157871</v>
      </c>
      <c r="Z71" s="71">
        <f t="shared" si="128"/>
        <v>9.343141489774856E-2</v>
      </c>
      <c r="AA71" s="64">
        <f t="shared" si="129"/>
        <v>0.34629304704889358</v>
      </c>
      <c r="AB71" s="54">
        <f>VLOOKUP($A71,'[1]FB by county 1516'!$B$10:$BA$421,'[1]FB by county 1516'!AC$7,FALSE)</f>
        <v>4954960.3899999997</v>
      </c>
      <c r="AC71" s="55">
        <f>VLOOKUP($A71,'[1]FB by county 1516'!$B$10:$BA$421,'[1]FB by county 1516'!AD$7,FALSE)</f>
        <v>5289.3255555555552</v>
      </c>
      <c r="AD71" s="55">
        <f t="shared" si="130"/>
        <v>936.78491481690696</v>
      </c>
      <c r="AE71" s="71">
        <f t="shared" si="131"/>
        <v>0.23125513745623558</v>
      </c>
      <c r="AF71" s="64">
        <f t="shared" si="132"/>
        <v>0.42286221362827614</v>
      </c>
      <c r="AG71" s="54">
        <f>VLOOKUP($A71,'[1]FB by county 1516'!$B$10:$BA$421,'[1]FB by county 1516'!AH$7,FALSE)</f>
        <v>4024316.52</v>
      </c>
      <c r="AH71" s="55">
        <f>VLOOKUP($A71,'[1]FB by county 1516'!$B$10:$BA$421,'[1]FB by county 1516'!AI$7,FALSE)</f>
        <v>5264.6</v>
      </c>
      <c r="AI71" s="55">
        <f t="shared" si="133"/>
        <v>764.41069027086576</v>
      </c>
      <c r="AJ71" s="71">
        <f t="shared" si="134"/>
        <v>0.15561931101290627</v>
      </c>
      <c r="AK71" s="64">
        <f t="shared" si="135"/>
        <v>0.98146236639973561</v>
      </c>
      <c r="AL71" s="54">
        <f>VLOOKUP($A71,'[1]FB by county 1516'!$B$10:$BA$421,'[1]FB by county 1516'!AM$7,FALSE)</f>
        <v>3482389.47</v>
      </c>
      <c r="AM71" s="55">
        <f>VLOOKUP($A71,'[1]FB by county 1516'!$B$10:$BA$421,'[1]FB by county 1516'!AN$7,FALSE)</f>
        <v>5279.5533333333342</v>
      </c>
      <c r="AN71" s="55">
        <f t="shared" si="136"/>
        <v>659.59925965959235</v>
      </c>
      <c r="AO71" s="71">
        <f t="shared" si="137"/>
        <v>0.71463244644378054</v>
      </c>
      <c r="AP71" s="64">
        <f t="shared" si="138"/>
        <v>0.43967752167810792</v>
      </c>
      <c r="AQ71" s="54">
        <f>VLOOKUP($A71,'[1]FB by county 1516'!$B$10:$BA$421,'[1]FB by county 1516'!AR$7,FALSE)</f>
        <v>2030983.07</v>
      </c>
      <c r="AR71" s="55">
        <f>VLOOKUP($A71,'[1]FB by county 1516'!$B$10:$BA$421,'[1]FB by county 1516'!AS$7,FALSE)</f>
        <v>5194.24</v>
      </c>
      <c r="AS71" s="55">
        <f t="shared" si="139"/>
        <v>391.00678251293743</v>
      </c>
      <c r="AT71" s="71">
        <f t="shared" si="140"/>
        <v>-0.16035793871505272</v>
      </c>
      <c r="AU71" s="64">
        <f t="shared" si="141"/>
        <v>-0.34470904574529099</v>
      </c>
      <c r="AV71" s="54">
        <f>VLOOKUP($A71,'[1]FB by county 1516'!$B$10:$BA$421,'[1]FB by county 1516'!AW$7,FALSE)</f>
        <v>2418867.71</v>
      </c>
      <c r="AW71" s="55">
        <f>VLOOKUP($A71,'[1]FB by county 1516'!$B$10:$BA$421,'[1]FB by county 1516'!AX$7,FALSE)</f>
        <v>5029.8900000000003</v>
      </c>
      <c r="AX71" s="55">
        <f t="shared" si="142"/>
        <v>480.8987293956726</v>
      </c>
      <c r="AY71" s="73">
        <f t="shared" si="143"/>
        <v>-0.21955916161240935</v>
      </c>
      <c r="AZ71" s="54">
        <f>VLOOKUP($A71,'[1]FB by county 1516'!$B$10:$BA$421,'[1]FB by county 1516'!BA$7,FALSE)</f>
        <v>3099360.76</v>
      </c>
    </row>
    <row r="72" spans="1:61">
      <c r="A72" s="69" t="s">
        <v>99</v>
      </c>
      <c r="B72" s="70" t="str">
        <f>VLOOKUP($A72,'[1]FB by county 1516'!$B$10:$BA$421,'[1]FB by county 1516'!C$7,FALSE)</f>
        <v>University Place</v>
      </c>
      <c r="C72" s="54">
        <v>7637620.6100000003</v>
      </c>
      <c r="D72" s="55">
        <v>5626.7999999999993</v>
      </c>
      <c r="E72" s="55">
        <f t="shared" si="115"/>
        <v>1357.3648627994601</v>
      </c>
      <c r="F72" s="71">
        <f t="shared" si="116"/>
        <v>6.2260792991369746E-2</v>
      </c>
      <c r="G72" s="72">
        <f t="shared" si="117"/>
        <v>3.5232579729938152E-2</v>
      </c>
      <c r="H72" s="54">
        <v>7189967.5300000003</v>
      </c>
      <c r="I72" s="55">
        <v>5455.079999999999</v>
      </c>
      <c r="J72" s="55">
        <f t="shared" si="118"/>
        <v>1318.0315467417529</v>
      </c>
      <c r="K72" s="71">
        <f t="shared" si="119"/>
        <v>-2.5444046734812684E-2</v>
      </c>
      <c r="L72" s="72">
        <f t="shared" si="120"/>
        <v>-5.2865801279809305E-2</v>
      </c>
      <c r="M72" s="54">
        <v>7377685.71</v>
      </c>
      <c r="N72" s="55">
        <v>5462.16</v>
      </c>
      <c r="O72" s="55">
        <f t="shared" si="121"/>
        <v>1350.6901500505294</v>
      </c>
      <c r="P72" s="71">
        <f t="shared" si="122"/>
        <v>-2.8137691276854639E-2</v>
      </c>
      <c r="Q72" s="64">
        <f t="shared" si="123"/>
        <v>-2.2219764576272807E-2</v>
      </c>
      <c r="R72" s="54">
        <f>VLOOKUP($A72,'[1]FB by county 1516'!$B$10:$BA$421,'[1]FB by county 1516'!S$7,FALSE)</f>
        <v>7591287</v>
      </c>
      <c r="S72" s="55">
        <f>VLOOKUP($A72,'[1]FB by county 1516'!$B$10:$BA$421,'[1]FB by county 1516'!T$7,FALSE)</f>
        <v>5478.0999999999985</v>
      </c>
      <c r="T72" s="55">
        <f t="shared" si="124"/>
        <v>1385.7518117595521</v>
      </c>
      <c r="U72" s="71">
        <f t="shared" si="125"/>
        <v>6.0892645464941829E-3</v>
      </c>
      <c r="V72" s="64">
        <f t="shared" si="126"/>
        <v>7.4058316520094506E-3</v>
      </c>
      <c r="W72" s="54">
        <f>VLOOKUP($A72,'[1]FB by county 1516'!$B$10:$BA$421,'[1]FB by county 1516'!X$7,FALSE)</f>
        <v>7545341.4199999999</v>
      </c>
      <c r="X72" s="55">
        <f>VLOOKUP($A72,'[1]FB by county 1516'!$B$10:$BA$421,'[1]FB by county 1516'!Y$7,FALSE)</f>
        <v>5421.6926666666659</v>
      </c>
      <c r="Y72" s="55">
        <f t="shared" si="127"/>
        <v>1391.6947868310256</v>
      </c>
      <c r="Z72" s="71">
        <f t="shared" si="128"/>
        <v>1.3085987018345978E-3</v>
      </c>
      <c r="AA72" s="64">
        <f t="shared" si="129"/>
        <v>0.22389729224109164</v>
      </c>
      <c r="AB72" s="54">
        <f>VLOOKUP($A72,'[1]FB by county 1516'!$B$10:$BA$421,'[1]FB by county 1516'!AC$7,FALSE)</f>
        <v>7535480.5</v>
      </c>
      <c r="AC72" s="55">
        <f>VLOOKUP($A72,'[1]FB by county 1516'!$B$10:$BA$421,'[1]FB by county 1516'!AD$7,FALSE)</f>
        <v>5410.5161111111101</v>
      </c>
      <c r="AD72" s="55">
        <f t="shared" si="130"/>
        <v>1392.7470772196823</v>
      </c>
      <c r="AE72" s="71">
        <f t="shared" si="131"/>
        <v>0.22229779493338653</v>
      </c>
      <c r="AF72" s="64">
        <f t="shared" si="132"/>
        <v>0.8122593535870245</v>
      </c>
      <c r="AG72" s="54">
        <f>VLOOKUP($A72,'[1]FB by county 1516'!$B$10:$BA$421,'[1]FB by county 1516'!AH$7,FALSE)</f>
        <v>6165011.9400000004</v>
      </c>
      <c r="AH72" s="55">
        <f>VLOOKUP($A72,'[1]FB by county 1516'!$B$10:$BA$421,'[1]FB by county 1516'!AI$7,FALSE)</f>
        <v>5401.98</v>
      </c>
      <c r="AI72" s="55">
        <f t="shared" si="133"/>
        <v>1141.2504192907047</v>
      </c>
      <c r="AJ72" s="71">
        <f t="shared" si="134"/>
        <v>0.48266597640862963</v>
      </c>
      <c r="AK72" s="64">
        <f t="shared" si="135"/>
        <v>0.49483052960892038</v>
      </c>
      <c r="AL72" s="54">
        <f>VLOOKUP($A72,'[1]FB by county 1516'!$B$10:$BA$421,'[1]FB by county 1516'!AM$7,FALSE)</f>
        <v>4158058.55</v>
      </c>
      <c r="AM72" s="55">
        <f>VLOOKUP($A72,'[1]FB by county 1516'!$B$10:$BA$421,'[1]FB by county 1516'!AN$7,FALSE)</f>
        <v>5251.3166666666666</v>
      </c>
      <c r="AN72" s="55">
        <f t="shared" si="136"/>
        <v>791.81257081557317</v>
      </c>
      <c r="AO72" s="71">
        <f t="shared" si="137"/>
        <v>8.2045136219799138E-3</v>
      </c>
      <c r="AP72" s="64">
        <f t="shared" si="138"/>
        <v>-2.6062160409838168E-2</v>
      </c>
      <c r="AQ72" s="54">
        <f>VLOOKUP($A72,'[1]FB by county 1516'!$B$10:$BA$421,'[1]FB by county 1516'!AR$7,FALSE)</f>
        <v>4124221.32</v>
      </c>
      <c r="AR72" s="55">
        <f>VLOOKUP($A72,'[1]FB by county 1516'!$B$10:$BA$421,'[1]FB by county 1516'!AS$7,FALSE)</f>
        <v>5286.7899999999991</v>
      </c>
      <c r="AS72" s="55">
        <f t="shared" si="139"/>
        <v>780.09932681267856</v>
      </c>
      <c r="AT72" s="71">
        <f t="shared" si="140"/>
        <v>-3.3987820495580683E-2</v>
      </c>
      <c r="AU72" s="64">
        <f t="shared" si="141"/>
        <v>0.23170454176382477</v>
      </c>
      <c r="AV72" s="54">
        <f>VLOOKUP($A72,'[1]FB by county 1516'!$B$10:$BA$421,'[1]FB by county 1516'!AW$7,FALSE)</f>
        <v>4269326.42</v>
      </c>
      <c r="AW72" s="55">
        <f>VLOOKUP($A72,'[1]FB by county 1516'!$B$10:$BA$421,'[1]FB by county 1516'!AX$7,FALSE)</f>
        <v>5271.07</v>
      </c>
      <c r="AX72" s="55">
        <f t="shared" si="142"/>
        <v>809.95441532743826</v>
      </c>
      <c r="AY72" s="73">
        <f t="shared" si="143"/>
        <v>0.27504038551119525</v>
      </c>
      <c r="AZ72" s="54">
        <f>VLOOKUP($A72,'[1]FB by county 1516'!$B$10:$BA$421,'[1]FB by county 1516'!BA$7,FALSE)</f>
        <v>3348385.25</v>
      </c>
    </row>
    <row r="73" spans="1:61">
      <c r="A73" s="69" t="s">
        <v>100</v>
      </c>
      <c r="B73" s="70" t="str">
        <f>VLOOKUP($A73,'[1]FB by county 1516'!$B$10:$BA$421,'[1]FB by county 1516'!C$7,FALSE)</f>
        <v>Arlington</v>
      </c>
      <c r="C73" s="54">
        <v>5407292.8099999996</v>
      </c>
      <c r="D73" s="55">
        <v>5430.7700000000013</v>
      </c>
      <c r="E73" s="55">
        <f t="shared" si="115"/>
        <v>995.67700528654279</v>
      </c>
      <c r="F73" s="71">
        <f t="shared" si="116"/>
        <v>0.1200080542590759</v>
      </c>
      <c r="G73" s="72">
        <f t="shared" si="117"/>
        <v>2.6374001297933037E-2</v>
      </c>
      <c r="H73" s="54">
        <v>4827905.29</v>
      </c>
      <c r="I73" s="55">
        <v>5270.2100000000009</v>
      </c>
      <c r="J73" s="55">
        <f t="shared" si="118"/>
        <v>916.07455680134171</v>
      </c>
      <c r="K73" s="71">
        <f t="shared" si="119"/>
        <v>-8.3601231799252579E-2</v>
      </c>
      <c r="L73" s="72">
        <f t="shared" si="120"/>
        <v>-8.2712477127139902E-2</v>
      </c>
      <c r="M73" s="54">
        <v>5268345.46</v>
      </c>
      <c r="N73" s="55">
        <v>5236.34</v>
      </c>
      <c r="O73" s="55">
        <f t="shared" si="121"/>
        <v>1006.1121814091522</v>
      </c>
      <c r="P73" s="71">
        <f t="shared" si="122"/>
        <v>9.6983398816396192E-4</v>
      </c>
      <c r="Q73" s="64">
        <f t="shared" si="123"/>
        <v>7.873712137313522E-4</v>
      </c>
      <c r="R73" s="54">
        <f>VLOOKUP($A73,'[1]FB by county 1516'!$B$10:$BA$421,'[1]FB by county 1516'!S$7,FALSE)</f>
        <v>5263240.99</v>
      </c>
      <c r="S73" s="55">
        <f>VLOOKUP($A73,'[1]FB by county 1516'!$B$10:$BA$421,'[1]FB by county 1516'!T$7,FALSE)</f>
        <v>5222.5399999999991</v>
      </c>
      <c r="T73" s="55">
        <f t="shared" si="124"/>
        <v>1007.7933323631798</v>
      </c>
      <c r="U73" s="71">
        <f t="shared" si="125"/>
        <v>-1.8228598728657315E-4</v>
      </c>
      <c r="V73" s="64">
        <f t="shared" si="126"/>
        <v>0.4537770314740609</v>
      </c>
      <c r="W73" s="54">
        <f>VLOOKUP($A73,'[1]FB by county 1516'!$B$10:$BA$421,'[1]FB by county 1516'!X$7,FALSE)</f>
        <v>5264200.58</v>
      </c>
      <c r="X73" s="55">
        <f>VLOOKUP($A73,'[1]FB by county 1516'!$B$10:$BA$421,'[1]FB by county 1516'!Y$7,FALSE)</f>
        <v>5138.322222222223</v>
      </c>
      <c r="Y73" s="55">
        <f t="shared" si="127"/>
        <v>1024.4979493955009</v>
      </c>
      <c r="Z73" s="71">
        <f t="shared" si="128"/>
        <v>0.45404208297071141</v>
      </c>
      <c r="AA73" s="64">
        <f t="shared" si="129"/>
        <v>1.3530657315934984</v>
      </c>
      <c r="AB73" s="54">
        <f>VLOOKUP($A73,'[1]FB by county 1516'!$B$10:$BA$421,'[1]FB by county 1516'!AC$7,FALSE)</f>
        <v>3620390.8</v>
      </c>
      <c r="AC73" s="55">
        <f>VLOOKUP($A73,'[1]FB by county 1516'!$B$10:$BA$421,'[1]FB by county 1516'!AD$7,FALSE)</f>
        <v>5266.7866666666641</v>
      </c>
      <c r="AD73" s="55">
        <f t="shared" si="130"/>
        <v>687.40031239794564</v>
      </c>
      <c r="AE73" s="71">
        <f t="shared" si="131"/>
        <v>0.61829272973036498</v>
      </c>
      <c r="AF73" s="64">
        <f t="shared" si="132"/>
        <v>5.2909701689721613</v>
      </c>
      <c r="AG73" s="54">
        <f>VLOOKUP($A73,'[1]FB by county 1516'!$B$10:$BA$421,'[1]FB by county 1516'!AH$7,FALSE)</f>
        <v>2237166.8199999998</v>
      </c>
      <c r="AH73" s="55">
        <f>VLOOKUP($A73,'[1]FB by county 1516'!$B$10:$BA$421,'[1]FB by county 1516'!AI$7,FALSE)</f>
        <v>5322.85</v>
      </c>
      <c r="AI73" s="55">
        <f t="shared" si="133"/>
        <v>420.29492095400013</v>
      </c>
      <c r="AJ73" s="71">
        <f t="shared" si="134"/>
        <v>2.8874117478241059</v>
      </c>
      <c r="AK73" s="64">
        <f t="shared" si="135"/>
        <v>11.111589499163296</v>
      </c>
      <c r="AL73" s="54">
        <f>VLOOKUP($A73,'[1]FB by county 1516'!$B$10:$BA$421,'[1]FB by county 1516'!AM$7,FALSE)</f>
        <v>575490.06000000006</v>
      </c>
      <c r="AM73" s="55">
        <f>VLOOKUP($A73,'[1]FB by county 1516'!$B$10:$BA$421,'[1]FB by county 1516'!AN$7,FALSE)</f>
        <v>5320.1555555555542</v>
      </c>
      <c r="AN73" s="55">
        <f t="shared" si="136"/>
        <v>108.17166039422411</v>
      </c>
      <c r="AO73" s="71">
        <f t="shared" si="137"/>
        <v>2.1155921432666589</v>
      </c>
      <c r="AP73" s="64">
        <f t="shared" si="138"/>
        <v>-0.71863652297026803</v>
      </c>
      <c r="AQ73" s="54">
        <f>VLOOKUP($A73,'[1]FB by county 1516'!$B$10:$BA$421,'[1]FB by county 1516'!AR$7,FALSE)</f>
        <v>184712.9</v>
      </c>
      <c r="AR73" s="55">
        <f>VLOOKUP($A73,'[1]FB by county 1516'!$B$10:$BA$421,'[1]FB by county 1516'!AS$7,FALSE)</f>
        <v>5289.4400000000005</v>
      </c>
      <c r="AS73" s="55">
        <f t="shared" si="139"/>
        <v>34.921069149097065</v>
      </c>
      <c r="AT73" s="71">
        <f t="shared" si="140"/>
        <v>-0.90969181327607096</v>
      </c>
      <c r="AU73" s="64">
        <f t="shared" si="141"/>
        <v>-0.90564558729075673</v>
      </c>
      <c r="AV73" s="54">
        <f>VLOOKUP($A73,'[1]FB by county 1516'!$B$10:$BA$421,'[1]FB by county 1516'!AW$7,FALSE)</f>
        <v>2045361.63</v>
      </c>
      <c r="AW73" s="55">
        <f>VLOOKUP($A73,'[1]FB by county 1516'!$B$10:$BA$421,'[1]FB by county 1516'!AX$7,FALSE)</f>
        <v>5371.24</v>
      </c>
      <c r="AX73" s="55">
        <f t="shared" si="142"/>
        <v>380.79877830817463</v>
      </c>
      <c r="AY73" s="73">
        <f t="shared" si="143"/>
        <v>4.4804642104967166E-2</v>
      </c>
      <c r="AZ73" s="54">
        <f>VLOOKUP($A73,'[1]FB by county 1516'!$B$10:$BA$421,'[1]FB by county 1516'!BA$7,FALSE)</f>
        <v>1957649.83</v>
      </c>
    </row>
    <row r="74" spans="1:61">
      <c r="A74" s="69" t="s">
        <v>101</v>
      </c>
      <c r="B74" s="70" t="str">
        <f>VLOOKUP($A74,'[1]FB by county 1516'!$B$10:$BA$421,'[1]FB by county 1516'!C$7,FALSE)</f>
        <v>Bremerton</v>
      </c>
      <c r="C74" s="54">
        <v>10564121.619999999</v>
      </c>
      <c r="D74" s="55">
        <v>5373.1699999999992</v>
      </c>
      <c r="E74" s="55">
        <f t="shared" si="115"/>
        <v>1966.0873599755826</v>
      </c>
      <c r="F74" s="71">
        <f t="shared" si="116"/>
        <v>0.22213170304537799</v>
      </c>
      <c r="G74" s="72">
        <f t="shared" si="117"/>
        <v>0.47960497203789576</v>
      </c>
      <c r="H74" s="54">
        <v>8644012.4199999999</v>
      </c>
      <c r="I74" s="55">
        <v>5306.6699999999992</v>
      </c>
      <c r="J74" s="55">
        <f t="shared" si="118"/>
        <v>1628.8957896383233</v>
      </c>
      <c r="K74" s="71">
        <f t="shared" si="119"/>
        <v>0.2106755502299229</v>
      </c>
      <c r="L74" s="72">
        <f t="shared" si="120"/>
        <v>0.49860189087538237</v>
      </c>
      <c r="M74" s="54">
        <v>7139825.71</v>
      </c>
      <c r="N74" s="55">
        <v>5204.3399999999983</v>
      </c>
      <c r="O74" s="55">
        <f t="shared" si="121"/>
        <v>1371.8983982599143</v>
      </c>
      <c r="P74" s="71">
        <f t="shared" si="122"/>
        <v>0.2378228754935858</v>
      </c>
      <c r="Q74" s="64">
        <f t="shared" si="123"/>
        <v>0.1286310218795681</v>
      </c>
      <c r="R74" s="54">
        <f>VLOOKUP($A74,'[1]FB by county 1516'!$B$10:$BA$421,'[1]FB by county 1516'!S$7,FALSE)</f>
        <v>5768051.1900000004</v>
      </c>
      <c r="S74" s="55">
        <f>VLOOKUP($A74,'[1]FB by county 1516'!$B$10:$BA$421,'[1]FB by county 1516'!T$7,FALSE)</f>
        <v>5077.04</v>
      </c>
      <c r="T74" s="55">
        <f t="shared" si="124"/>
        <v>1136.1051301545783</v>
      </c>
      <c r="U74" s="71">
        <f t="shared" si="125"/>
        <v>-8.8212825740901821E-2</v>
      </c>
      <c r="V74" s="64">
        <f t="shared" si="126"/>
        <v>-6.8913527662581242E-2</v>
      </c>
      <c r="W74" s="54">
        <f>VLOOKUP($A74,'[1]FB by county 1516'!$B$10:$BA$421,'[1]FB by county 1516'!X$7,FALSE)</f>
        <v>6326093.7999999998</v>
      </c>
      <c r="X74" s="55">
        <f>VLOOKUP($A74,'[1]FB by county 1516'!$B$10:$BA$421,'[1]FB by county 1516'!Y$7,FALSE)</f>
        <v>5107.2901111111105</v>
      </c>
      <c r="Y74" s="55">
        <f t="shared" si="127"/>
        <v>1238.6399954522524</v>
      </c>
      <c r="Z74" s="71">
        <f t="shared" si="128"/>
        <v>2.1166450486653131E-2</v>
      </c>
      <c r="AA74" s="64">
        <f t="shared" si="129"/>
        <v>0.11332014690933769</v>
      </c>
      <c r="AB74" s="54">
        <f>VLOOKUP($A74,'[1]FB by county 1516'!$B$10:$BA$421,'[1]FB by county 1516'!AC$7,FALSE)</f>
        <v>6194968.3099999996</v>
      </c>
      <c r="AC74" s="55">
        <f>VLOOKUP($A74,'[1]FB by county 1516'!$B$10:$BA$421,'[1]FB by county 1516'!AD$7,FALSE)</f>
        <v>5222.7899999999972</v>
      </c>
      <c r="AD74" s="55">
        <f t="shared" si="130"/>
        <v>1186.1415660978141</v>
      </c>
      <c r="AE74" s="71">
        <f t="shared" si="131"/>
        <v>9.0243560566220377E-2</v>
      </c>
      <c r="AF74" s="64">
        <f t="shared" si="132"/>
        <v>0.4972849058564911</v>
      </c>
      <c r="AG74" s="54">
        <f>VLOOKUP($A74,'[1]FB by county 1516'!$B$10:$BA$421,'[1]FB by county 1516'!AH$7,FALSE)</f>
        <v>5682187.4800000004</v>
      </c>
      <c r="AH74" s="55">
        <f>VLOOKUP($A74,'[1]FB by county 1516'!$B$10:$BA$421,'[1]FB by county 1516'!AI$7,FALSE)</f>
        <v>5242.09</v>
      </c>
      <c r="AI74" s="55">
        <f t="shared" si="133"/>
        <v>1083.9545830002919</v>
      </c>
      <c r="AJ74" s="71">
        <f t="shared" si="134"/>
        <v>0.3733490020146259</v>
      </c>
      <c r="AK74" s="64">
        <f t="shared" si="135"/>
        <v>1.6944431352816534</v>
      </c>
      <c r="AL74" s="54">
        <f>VLOOKUP($A74,'[1]FB by county 1516'!$B$10:$BA$421,'[1]FB by county 1516'!AM$7,FALSE)</f>
        <v>4137467.95</v>
      </c>
      <c r="AM74" s="55">
        <f>VLOOKUP($A74,'[1]FB by county 1516'!$B$10:$BA$421,'[1]FB by county 1516'!AN$7,FALSE)</f>
        <v>5146.123333333333</v>
      </c>
      <c r="AN74" s="55">
        <f t="shared" si="136"/>
        <v>803.99704437709431</v>
      </c>
      <c r="AO74" s="71">
        <f t="shared" si="137"/>
        <v>0.96195077240312299</v>
      </c>
      <c r="AP74" s="64">
        <f t="shared" si="138"/>
        <v>2.2332965006888168</v>
      </c>
      <c r="AQ74" s="54">
        <f>VLOOKUP($A74,'[1]FB by county 1516'!$B$10:$BA$421,'[1]FB by county 1516'!AR$7,FALSE)</f>
        <v>2108854.11</v>
      </c>
      <c r="AR74" s="55">
        <f>VLOOKUP($A74,'[1]FB by county 1516'!$B$10:$BA$421,'[1]FB by county 1516'!AS$7,FALSE)</f>
        <v>5212.12</v>
      </c>
      <c r="AS74" s="55">
        <f t="shared" si="139"/>
        <v>404.6058245013545</v>
      </c>
      <c r="AT74" s="71">
        <f t="shared" si="140"/>
        <v>0.64800082966835504</v>
      </c>
      <c r="AU74" s="64">
        <f t="shared" si="141"/>
        <v>-0.25490386405993498</v>
      </c>
      <c r="AV74" s="54">
        <f>VLOOKUP($A74,'[1]FB by county 1516'!$B$10:$BA$421,'[1]FB by county 1516'!AW$7,FALSE)</f>
        <v>1279643.8400000001</v>
      </c>
      <c r="AW74" s="55">
        <f>VLOOKUP($A74,'[1]FB by county 1516'!$B$10:$BA$421,'[1]FB by county 1516'!AX$7,FALSE)</f>
        <v>5222.93</v>
      </c>
      <c r="AX74" s="55">
        <f t="shared" si="142"/>
        <v>245.00497613408567</v>
      </c>
      <c r="AY74" s="73">
        <f t="shared" si="143"/>
        <v>-0.54787878590448968</v>
      </c>
      <c r="AZ74" s="54">
        <f>VLOOKUP($A74,'[1]FB by county 1516'!$B$10:$BA$421,'[1]FB by county 1516'!BA$7,FALSE)</f>
        <v>2830311.43</v>
      </c>
    </row>
    <row r="75" spans="1:61">
      <c r="A75" s="69" t="s">
        <v>102</v>
      </c>
      <c r="B75" s="70" t="str">
        <f>VLOOKUP($A75,'[1]FB by county 1516'!$B$10:$BA$421,'[1]FB by county 1516'!C$7,FALSE)</f>
        <v>Omak</v>
      </c>
      <c r="C75" s="54">
        <v>8221309.8600000003</v>
      </c>
      <c r="D75" s="55">
        <v>5327.78</v>
      </c>
      <c r="E75" s="55">
        <f t="shared" si="115"/>
        <v>1543.1023540761819</v>
      </c>
      <c r="F75" s="71">
        <f t="shared" si="116"/>
        <v>0.20336891897231307</v>
      </c>
      <c r="G75" s="72">
        <f t="shared" si="117"/>
        <v>0.60631665089728004</v>
      </c>
      <c r="H75" s="54">
        <v>6831911.4199999999</v>
      </c>
      <c r="I75" s="55">
        <v>4847.9799999999996</v>
      </c>
      <c r="J75" s="55">
        <f t="shared" si="118"/>
        <v>1409.2284662890524</v>
      </c>
      <c r="K75" s="71">
        <f t="shared" si="119"/>
        <v>0.33484970865716529</v>
      </c>
      <c r="L75" s="72">
        <f t="shared" si="120"/>
        <v>1.0176005563877364</v>
      </c>
      <c r="M75" s="54">
        <v>5118112.83</v>
      </c>
      <c r="N75" s="55">
        <v>4996.8</v>
      </c>
      <c r="O75" s="55">
        <f t="shared" si="121"/>
        <v>1024.2781039865513</v>
      </c>
      <c r="P75" s="71">
        <f t="shared" si="122"/>
        <v>0.51148143742519603</v>
      </c>
      <c r="Q75" s="64">
        <f t="shared" si="123"/>
        <v>1.2564705312944224</v>
      </c>
      <c r="R75" s="54">
        <f>VLOOKUP($A75,'[1]FB by county 1516'!$B$10:$BA$421,'[1]FB by county 1516'!S$7,FALSE)</f>
        <v>3386156.59</v>
      </c>
      <c r="S75" s="55">
        <f>VLOOKUP($A75,'[1]FB by county 1516'!$B$10:$BA$421,'[1]FB by county 1516'!T$7,FALSE)</f>
        <v>4525.6899999999996</v>
      </c>
      <c r="T75" s="55">
        <f t="shared" si="124"/>
        <v>748.20780698633803</v>
      </c>
      <c r="U75" s="71">
        <f t="shared" si="125"/>
        <v>0.49288669739690161</v>
      </c>
      <c r="V75" s="64">
        <f t="shared" si="126"/>
        <v>2.3114785108870035</v>
      </c>
      <c r="W75" s="54">
        <f>VLOOKUP($A75,'[1]FB by county 1516'!$B$10:$BA$421,'[1]FB by county 1516'!X$7,FALSE)</f>
        <v>2268193.96</v>
      </c>
      <c r="X75" s="55">
        <f>VLOOKUP($A75,'[1]FB by county 1516'!$B$10:$BA$421,'[1]FB by county 1516'!Y$7,FALSE)</f>
        <v>2888.8891111111111</v>
      </c>
      <c r="Y75" s="55">
        <f t="shared" si="127"/>
        <v>785.14400268123052</v>
      </c>
      <c r="Z75" s="71">
        <f t="shared" si="128"/>
        <v>1.2181713566482455</v>
      </c>
      <c r="AA75" s="64">
        <f t="shared" si="129"/>
        <v>0.86419292871817466</v>
      </c>
      <c r="AB75" s="54">
        <f>VLOOKUP($A75,'[1]FB by county 1516'!$B$10:$BA$421,'[1]FB by county 1516'!AC$7,FALSE)</f>
        <v>1022551.28</v>
      </c>
      <c r="AC75" s="55">
        <f>VLOOKUP($A75,'[1]FB by county 1516'!$B$10:$BA$421,'[1]FB by county 1516'!AD$7,FALSE)</f>
        <v>2565.995555555548</v>
      </c>
      <c r="AD75" s="55">
        <f t="shared" si="130"/>
        <v>398.5007993432061</v>
      </c>
      <c r="AE75" s="71">
        <f t="shared" si="131"/>
        <v>-0.15958119144814301</v>
      </c>
      <c r="AF75" s="64">
        <f t="shared" si="132"/>
        <v>-0.31998365595348494</v>
      </c>
      <c r="AG75" s="54">
        <f>VLOOKUP($A75,'[1]FB by county 1516'!$B$10:$BA$421,'[1]FB by county 1516'!AH$7,FALSE)</f>
        <v>1216716.32</v>
      </c>
      <c r="AH75" s="55">
        <f>VLOOKUP($A75,'[1]FB by county 1516'!$B$10:$BA$421,'[1]FB by county 1516'!AI$7,FALSE)</f>
        <v>1677.13</v>
      </c>
      <c r="AI75" s="55">
        <f t="shared" si="133"/>
        <v>725.47525832821543</v>
      </c>
      <c r="AJ75" s="71">
        <f t="shared" si="134"/>
        <v>-0.19086015552380925</v>
      </c>
      <c r="AK75" s="64">
        <f t="shared" si="135"/>
        <v>-0.26350104570310889</v>
      </c>
      <c r="AL75" s="54">
        <f>VLOOKUP($A75,'[1]FB by county 1516'!$B$10:$BA$421,'[1]FB by county 1516'!AM$7,FALSE)</f>
        <v>1503715.74</v>
      </c>
      <c r="AM75" s="55">
        <f>VLOOKUP($A75,'[1]FB by county 1516'!$B$10:$BA$421,'[1]FB by county 1516'!AN$7,FALSE)</f>
        <v>1642.7655555555561</v>
      </c>
      <c r="AN75" s="55">
        <f t="shared" si="136"/>
        <v>915.35626304964023</v>
      </c>
      <c r="AO75" s="71">
        <f t="shared" si="137"/>
        <v>-8.9775445709665724E-2</v>
      </c>
      <c r="AP75" s="64">
        <f t="shared" si="138"/>
        <v>0.25052427787594389</v>
      </c>
      <c r="AQ75" s="54">
        <f>VLOOKUP($A75,'[1]FB by county 1516'!$B$10:$BA$421,'[1]FB by county 1516'!AR$7,FALSE)</f>
        <v>1652027.22</v>
      </c>
      <c r="AR75" s="55">
        <f>VLOOKUP($A75,'[1]FB by county 1516'!$B$10:$BA$421,'[1]FB by county 1516'!AS$7,FALSE)</f>
        <v>1692.72</v>
      </c>
      <c r="AS75" s="55">
        <f t="shared" si="139"/>
        <v>975.96012335176522</v>
      </c>
      <c r="AT75" s="71">
        <f t="shared" si="140"/>
        <v>0.373863484545226</v>
      </c>
      <c r="AU75" s="64">
        <f t="shared" si="141"/>
        <v>2.5517490119227157</v>
      </c>
      <c r="AV75" s="54">
        <f>VLOOKUP($A75,'[1]FB by county 1516'!$B$10:$BA$421,'[1]FB by county 1516'!AW$7,FALSE)</f>
        <v>1202468.25</v>
      </c>
      <c r="AW75" s="55">
        <f>VLOOKUP($A75,'[1]FB by county 1516'!$B$10:$BA$421,'[1]FB by county 1516'!AX$7,FALSE)</f>
        <v>1726.31</v>
      </c>
      <c r="AX75" s="55">
        <f t="shared" si="142"/>
        <v>696.55406618741711</v>
      </c>
      <c r="AY75" s="73">
        <f t="shared" si="143"/>
        <v>1.5852270271950706</v>
      </c>
      <c r="AZ75" s="54">
        <f>VLOOKUP($A75,'[1]FB by county 1516'!$B$10:$BA$421,'[1]FB by county 1516'!BA$7,FALSE)</f>
        <v>465130.62</v>
      </c>
    </row>
    <row r="76" spans="1:61" s="78" customFormat="1">
      <c r="A76" s="74">
        <f>COUNTA(A47:A75)</f>
        <v>28</v>
      </c>
      <c r="B76" s="75" t="s">
        <v>103</v>
      </c>
      <c r="C76" s="44">
        <f>SUM(C47:C75)</f>
        <v>281562231.70999998</v>
      </c>
      <c r="D76" s="45">
        <f>SUM(D47:D75)</f>
        <v>204978.49</v>
      </c>
      <c r="E76" s="45">
        <f t="shared" si="115"/>
        <v>1373.618430450922</v>
      </c>
      <c r="F76" s="46">
        <f t="shared" si="116"/>
        <v>0.20287549089445259</v>
      </c>
      <c r="G76" s="47">
        <f t="shared" si="117"/>
        <v>0.36192362558967889</v>
      </c>
      <c r="H76" s="44">
        <f>SUM(H47:H75)</f>
        <v>234074294.33999991</v>
      </c>
      <c r="I76" s="45">
        <f>SUM(I47:I75)</f>
        <v>199924.72500000003</v>
      </c>
      <c r="J76" s="45">
        <f t="shared" si="118"/>
        <v>1170.8121361177307</v>
      </c>
      <c r="K76" s="46">
        <f t="shared" ref="K76" si="144">SUM(H76-M76)/ABS(M76)</f>
        <v>0.1322232732308469</v>
      </c>
      <c r="L76" s="47">
        <f t="shared" si="120"/>
        <v>0.28325649416434517</v>
      </c>
      <c r="M76" s="44">
        <f>SUM(M47:M75)</f>
        <v>206738635.28000006</v>
      </c>
      <c r="N76" s="45">
        <f>SUM(N47:N75)</f>
        <v>198120.84</v>
      </c>
      <c r="O76" s="45">
        <f t="shared" si="121"/>
        <v>1043.4976718249329</v>
      </c>
      <c r="P76" s="46">
        <f t="shared" si="122"/>
        <v>0.1333952626698077</v>
      </c>
      <c r="Q76" s="48">
        <f t="shared" si="123"/>
        <v>0.11337937265303522</v>
      </c>
      <c r="R76" s="44">
        <f>SUM(R47:R75)</f>
        <v>182406475.56</v>
      </c>
      <c r="S76" s="45">
        <f>SUM(S47:S75)</f>
        <v>194657.41999999998</v>
      </c>
      <c r="T76" s="45">
        <f t="shared" si="124"/>
        <v>937.06407677652373</v>
      </c>
      <c r="U76" s="46">
        <f t="shared" ref="U76" si="145">SUM(R76-W76)/ABS(W76)</f>
        <v>-1.7660114415533525E-2</v>
      </c>
      <c r="V76" s="48">
        <f t="shared" ref="V76" si="146">SUM(R76-AB76)/ABS(AB76)</f>
        <v>4.7041521282112385E-2</v>
      </c>
      <c r="W76" s="44">
        <f>SUM(W47:W75)</f>
        <v>185685706.37999997</v>
      </c>
      <c r="X76" s="45">
        <f>SUM(X47:X75)</f>
        <v>192952.37488888894</v>
      </c>
      <c r="Y76" s="45">
        <f t="shared" si="127"/>
        <v>962.33957465891024</v>
      </c>
      <c r="Z76" s="46">
        <f t="shared" ref="Z76" si="147">SUM(W76-AB76)/ABS(AB76)</f>
        <v>6.5864815882081526E-2</v>
      </c>
      <c r="AA76" s="48">
        <f t="shared" ref="AA76" si="148">SUM(W76-AG76)/ABS(AG76)</f>
        <v>0.12250387595921999</v>
      </c>
      <c r="AB76" s="44">
        <f>SUM(AB47:AB75)</f>
        <v>174211310.48999998</v>
      </c>
      <c r="AC76" s="45">
        <f>SUM(AC47:AC75)</f>
        <v>193425.80888888886</v>
      </c>
      <c r="AD76" s="45">
        <f t="shared" si="130"/>
        <v>900.66217890330029</v>
      </c>
      <c r="AE76" s="46">
        <f t="shared" ref="AE76" si="149">SUM(AB76-AG76)/ABS(AG76)</f>
        <v>5.31390653234627E-2</v>
      </c>
      <c r="AF76" s="48">
        <f t="shared" ref="AF76" si="150">SUM(AB76-AL76)/ABS(AL76)</f>
        <v>0.3292771752528289</v>
      </c>
      <c r="AG76" s="44">
        <f>SUM(AG47:AG75)</f>
        <v>165420993.50999999</v>
      </c>
      <c r="AH76" s="45">
        <f>SUM(AH47:AH75)</f>
        <v>191941.50000000003</v>
      </c>
      <c r="AI76" s="45">
        <f t="shared" si="133"/>
        <v>861.83026343964161</v>
      </c>
      <c r="AJ76" s="46">
        <f t="shared" ref="AJ76" si="151">SUM(AG76-AL76)/ABS(AL76)</f>
        <v>0.26220479234103117</v>
      </c>
      <c r="AK76" s="48">
        <f t="shared" ref="AK76" si="152">SUM(AG76-AQ76)/ABS(AQ76)</f>
        <v>0.47131815342413208</v>
      </c>
      <c r="AL76" s="44">
        <f>SUM(AL47:AL75)</f>
        <v>131057174.33000001</v>
      </c>
      <c r="AM76" s="45">
        <f>SUM(AM47:AM75)</f>
        <v>189331.73555555553</v>
      </c>
      <c r="AN76" s="45">
        <f t="shared" si="136"/>
        <v>692.20922707669342</v>
      </c>
      <c r="AO76" s="46">
        <f t="shared" ref="AO76" si="153">SUM(AL76-AQ76)/ABS(AQ76)</f>
        <v>0.16567308439326636</v>
      </c>
      <c r="AP76" s="48">
        <f t="shared" ref="AP76" si="154">SUM(AL76-AV76)/ABS(AV76)</f>
        <v>0.23411872950225132</v>
      </c>
      <c r="AQ76" s="44">
        <f>SUM(AQ47:AQ75)</f>
        <v>112430471.36000001</v>
      </c>
      <c r="AR76" s="45">
        <f>SUM(AR47:AR75)</f>
        <v>188786.56</v>
      </c>
      <c r="AS76" s="76">
        <f t="shared" si="139"/>
        <v>595.54277253635018</v>
      </c>
      <c r="AT76" s="50">
        <f t="shared" ref="AT76" si="155">SUM(AQ76-AV76)/ABS(AV76)</f>
        <v>5.8717702266078274E-2</v>
      </c>
      <c r="AU76" s="48">
        <f t="shared" ref="AU76" si="156">SUM(AQ76-AZ76)/ABS(AZ76)</f>
        <v>0.14478571758570358</v>
      </c>
      <c r="AV76" s="44">
        <f>SUM(AV47:AV75)</f>
        <v>106194948.02</v>
      </c>
      <c r="AW76" s="45">
        <f>SUM(AW47:AW75)</f>
        <v>187349.36</v>
      </c>
      <c r="AX76" s="76">
        <f t="shared" si="142"/>
        <v>566.82845364403704</v>
      </c>
      <c r="AY76" s="77">
        <f t="shared" ref="AY76" si="157">SUM(AV76-AZ76)/ABS(AZ76)</f>
        <v>8.1294584132678066E-2</v>
      </c>
      <c r="AZ76" s="44">
        <f>SUM(AZ47:AZ75)</f>
        <v>98210931.209999993</v>
      </c>
      <c r="BA76"/>
      <c r="BB76"/>
      <c r="BC76"/>
      <c r="BD76"/>
      <c r="BE76"/>
      <c r="BF76"/>
      <c r="BG76"/>
      <c r="BH76"/>
      <c r="BI76"/>
    </row>
    <row r="77" spans="1:61" s="58" customFormat="1" ht="4.5" customHeight="1">
      <c r="A77" s="52"/>
      <c r="B77" s="53"/>
      <c r="C77" s="54"/>
      <c r="D77" s="55"/>
      <c r="E77" s="55"/>
      <c r="F77" s="52"/>
      <c r="G77" s="52"/>
      <c r="H77" s="54"/>
      <c r="I77" s="55"/>
      <c r="J77" s="55"/>
      <c r="K77" s="52"/>
      <c r="L77" s="52"/>
      <c r="M77" s="54"/>
      <c r="N77" s="55"/>
      <c r="O77" s="55"/>
      <c r="P77" s="52"/>
      <c r="Q77" s="56"/>
      <c r="R77" s="54"/>
      <c r="S77" s="55"/>
      <c r="T77" s="55"/>
      <c r="U77" s="52"/>
      <c r="V77" s="56"/>
      <c r="W77" s="54"/>
      <c r="X77" s="55"/>
      <c r="Y77" s="55"/>
      <c r="Z77" s="52"/>
      <c r="AA77" s="56"/>
      <c r="AB77" s="54"/>
      <c r="AC77" s="55"/>
      <c r="AD77" s="55"/>
      <c r="AE77" s="52"/>
      <c r="AF77" s="56"/>
      <c r="AG77" s="54"/>
      <c r="AH77" s="55"/>
      <c r="AI77" s="55"/>
      <c r="AJ77" s="52"/>
      <c r="AK77" s="56"/>
      <c r="AL77" s="54"/>
      <c r="AM77" s="55"/>
      <c r="AN77" s="55"/>
      <c r="AO77" s="52"/>
      <c r="AP77" s="56"/>
      <c r="AQ77" s="54"/>
      <c r="AR77" s="55"/>
      <c r="AS77" s="55"/>
      <c r="AT77" s="52"/>
      <c r="AU77" s="56"/>
      <c r="AV77" s="54"/>
      <c r="AW77" s="55"/>
      <c r="AX77" s="55"/>
      <c r="AY77" s="57"/>
      <c r="AZ77" s="54"/>
      <c r="BA77"/>
      <c r="BB77"/>
      <c r="BC77"/>
      <c r="BD77"/>
      <c r="BE77"/>
      <c r="BF77"/>
      <c r="BG77"/>
      <c r="BH77"/>
      <c r="BI77"/>
    </row>
    <row r="78" spans="1:61" s="58" customFormat="1">
      <c r="A78" s="69"/>
      <c r="B78" s="75" t="s">
        <v>104</v>
      </c>
      <c r="C78" s="44"/>
      <c r="D78" s="45"/>
      <c r="E78" s="45"/>
      <c r="F78" s="74"/>
      <c r="G78" s="74"/>
      <c r="H78" s="44"/>
      <c r="I78" s="45"/>
      <c r="J78" s="45"/>
      <c r="K78" s="74"/>
      <c r="L78" s="74"/>
      <c r="M78" s="44"/>
      <c r="N78" s="45"/>
      <c r="O78" s="45"/>
      <c r="P78" s="74"/>
      <c r="Q78" s="79"/>
      <c r="R78" s="44"/>
      <c r="S78" s="45"/>
      <c r="T78" s="45"/>
      <c r="U78" s="74"/>
      <c r="V78" s="79"/>
      <c r="W78" s="44"/>
      <c r="X78" s="45"/>
      <c r="Y78" s="45"/>
      <c r="Z78" s="74"/>
      <c r="AA78" s="79"/>
      <c r="AB78" s="44"/>
      <c r="AC78" s="45"/>
      <c r="AD78" s="45"/>
      <c r="AE78" s="74"/>
      <c r="AF78" s="79"/>
      <c r="AG78" s="44"/>
      <c r="AH78" s="45"/>
      <c r="AI78" s="45"/>
      <c r="AJ78" s="74"/>
      <c r="AK78" s="79"/>
      <c r="AL78" s="44"/>
      <c r="AM78" s="45"/>
      <c r="AN78" s="45"/>
      <c r="AO78" s="74"/>
      <c r="AP78" s="79"/>
      <c r="AQ78" s="44"/>
      <c r="AR78" s="45"/>
      <c r="AS78" s="45"/>
      <c r="AT78" s="74"/>
      <c r="AU78" s="79"/>
      <c r="AV78" s="44"/>
      <c r="AW78" s="45"/>
      <c r="AX78" s="45"/>
      <c r="AY78" s="77"/>
      <c r="AZ78" s="44"/>
      <c r="BA78"/>
      <c r="BB78"/>
      <c r="BC78"/>
      <c r="BD78"/>
      <c r="BE78"/>
      <c r="BF78"/>
      <c r="BG78"/>
      <c r="BH78"/>
      <c r="BI78"/>
    </row>
    <row r="79" spans="1:61" s="58" customFormat="1" ht="4.5" customHeight="1">
      <c r="A79" s="52"/>
      <c r="B79" s="53"/>
      <c r="C79" s="54"/>
      <c r="D79" s="55"/>
      <c r="E79" s="55"/>
      <c r="F79" s="52"/>
      <c r="G79" s="52"/>
      <c r="H79" s="54"/>
      <c r="I79" s="55"/>
      <c r="J79" s="55"/>
      <c r="K79" s="52"/>
      <c r="L79" s="52"/>
      <c r="M79" s="54"/>
      <c r="N79" s="55"/>
      <c r="O79" s="55"/>
      <c r="P79" s="52"/>
      <c r="Q79" s="56"/>
      <c r="R79" s="54"/>
      <c r="S79" s="55"/>
      <c r="T79" s="55"/>
      <c r="U79" s="52"/>
      <c r="V79" s="56"/>
      <c r="W79" s="54"/>
      <c r="X79" s="55"/>
      <c r="Y79" s="55"/>
      <c r="Z79" s="52"/>
      <c r="AA79" s="56"/>
      <c r="AB79" s="54"/>
      <c r="AC79" s="55"/>
      <c r="AD79" s="55"/>
      <c r="AE79" s="52"/>
      <c r="AF79" s="56"/>
      <c r="AG79" s="54"/>
      <c r="AH79" s="55"/>
      <c r="AI79" s="55"/>
      <c r="AJ79" s="52"/>
      <c r="AK79" s="56"/>
      <c r="AL79" s="54"/>
      <c r="AM79" s="55"/>
      <c r="AN79" s="55"/>
      <c r="AO79" s="52"/>
      <c r="AP79" s="56"/>
      <c r="AQ79" s="54"/>
      <c r="AR79" s="55"/>
      <c r="AS79" s="55"/>
      <c r="AT79" s="52"/>
      <c r="AU79" s="56"/>
      <c r="AV79" s="54"/>
      <c r="AW79" s="55"/>
      <c r="AX79" s="55"/>
      <c r="AY79" s="57"/>
      <c r="AZ79" s="54"/>
      <c r="BA79"/>
      <c r="BB79"/>
      <c r="BC79"/>
      <c r="BD79"/>
      <c r="BE79"/>
      <c r="BF79"/>
      <c r="BG79"/>
      <c r="BH79"/>
      <c r="BI79"/>
    </row>
    <row r="80" spans="1:61">
      <c r="A80" s="69" t="s">
        <v>105</v>
      </c>
      <c r="B80" s="70" t="str">
        <f>VLOOKUP($A80,'[1]FB by county 1516'!$B$10:$BA$421,'[1]FB by county 1516'!C$7,FALSE)</f>
        <v>West Valley</v>
      </c>
      <c r="C80" s="54">
        <v>7568314.9699999997</v>
      </c>
      <c r="D80" s="55">
        <v>4980.47</v>
      </c>
      <c r="E80" s="55">
        <f t="shared" ref="E80:E110" si="158">C80/D80</f>
        <v>1519.5985459203648</v>
      </c>
      <c r="F80" s="71">
        <f t="shared" ref="F80:F110" si="159">SUM(C80-H80)/ABS(H80)</f>
        <v>0.16909211260126489</v>
      </c>
      <c r="G80" s="72">
        <f t="shared" ref="G80:G110" si="160">SUM(C80-M80)/ABS(M80)</f>
        <v>0.45864867918296381</v>
      </c>
      <c r="H80" s="54">
        <v>6473668.6600000001</v>
      </c>
      <c r="I80" s="55">
        <v>4887.3500000000004</v>
      </c>
      <c r="J80" s="55">
        <f t="shared" ref="J80:J110" si="161">H80/I80</f>
        <v>1324.5764391746038</v>
      </c>
      <c r="K80" s="71">
        <f t="shared" ref="K80:K109" si="162">SUM(H80-M80)/ABS(M80)</f>
        <v>0.24767643495380953</v>
      </c>
      <c r="L80" s="72">
        <f t="shared" ref="L80:L110" si="163">SUM(H80-R80)/ABS(R80)</f>
        <v>0.26110902913358119</v>
      </c>
      <c r="M80" s="54">
        <v>5188579.7300000004</v>
      </c>
      <c r="N80" s="55">
        <v>4781.0900000000011</v>
      </c>
      <c r="O80" s="55">
        <f t="shared" ref="O80:O110" si="164">M80/N80</f>
        <v>1085.2294623192618</v>
      </c>
      <c r="P80" s="71">
        <f t="shared" ref="P80:P110" si="165">SUM(M80-R80)/ABS(R80)</f>
        <v>1.0766087908255591E-2</v>
      </c>
      <c r="Q80" s="64">
        <f t="shared" ref="Q80:Q110" si="166">SUM(M80-W80)/ABS(W80)</f>
        <v>0.17512297432754409</v>
      </c>
      <c r="R80" s="54">
        <f>VLOOKUP($A80,'[1]FB by county 1516'!$B$10:$BA$421,'[1]FB by county 1516'!S$7,FALSE)</f>
        <v>5133314.0199999996</v>
      </c>
      <c r="S80" s="55">
        <f>VLOOKUP($A80,'[1]FB by county 1516'!$B$10:$BA$421,'[1]FB by county 1516'!T$7,FALSE)</f>
        <v>4752.3700000000008</v>
      </c>
      <c r="T80" s="55">
        <f t="shared" ref="T80:T110" si="167">R80/S80</f>
        <v>1080.15874605723</v>
      </c>
      <c r="U80" s="71">
        <f t="shared" ref="U80:U109" si="168">SUM(R80-W80)/ABS(W80)</f>
        <v>0.16260625320287431</v>
      </c>
      <c r="V80" s="64">
        <f t="shared" ref="V80:V109" si="169">SUM(R80-AB80)/ABS(AB80)</f>
        <v>0.43762921645551278</v>
      </c>
      <c r="W80" s="54">
        <f>VLOOKUP($A80,'[1]FB by county 1516'!$B$10:$BA$421,'[1]FB by county 1516'!X$7,FALSE)</f>
        <v>4415350.43</v>
      </c>
      <c r="X80" s="55">
        <f>VLOOKUP($A80,'[1]FB by county 1516'!$B$10:$BA$421,'[1]FB by county 1516'!Y$7,FALSE)</f>
        <v>4699.6632222222215</v>
      </c>
      <c r="Y80" s="55">
        <f t="shared" ref="Y80:Y110" si="170">W80/X80</f>
        <v>939.50358168690536</v>
      </c>
      <c r="Z80" s="71">
        <f t="shared" ref="Z80:Z109" si="171">SUM(W80-AB80)/ABS(AB80)</f>
        <v>0.23655727164289309</v>
      </c>
      <c r="AA80" s="64">
        <f t="shared" ref="AA80:AA109" si="172">SUM(W80-AG80)/ABS(AG80)</f>
        <v>-3.5156556969723855E-2</v>
      </c>
      <c r="AB80" s="54">
        <f>VLOOKUP($A80,'[1]FB by county 1516'!$B$10:$BA$421,'[1]FB by county 1516'!AC$7,FALSE)</f>
        <v>3570680.09</v>
      </c>
      <c r="AC80" s="55">
        <f>VLOOKUP($A80,'[1]FB by county 1516'!$B$10:$BA$421,'[1]FB by county 1516'!AD$7,FALSE)</f>
        <v>4785.4466666666676</v>
      </c>
      <c r="AD80" s="55">
        <f t="shared" ref="AD80:AD110" si="173">AB80/AC80</f>
        <v>746.15398283963725</v>
      </c>
      <c r="AE80" s="71">
        <f t="shared" ref="AE80:AE109" si="174">SUM(AB80-AG80)/ABS(AG80)</f>
        <v>-0.21973412379971471</v>
      </c>
      <c r="AF80" s="64">
        <f t="shared" ref="AF80:AF109" si="175">SUM(AB80-AL80)/ABS(AL80)</f>
        <v>-7.3967513405216553E-2</v>
      </c>
      <c r="AG80" s="54">
        <f>VLOOKUP($A80,'[1]FB by county 1516'!$B$10:$BA$421,'[1]FB by county 1516'!AH$7,FALSE)</f>
        <v>4576235.0999999996</v>
      </c>
      <c r="AH80" s="55">
        <f>VLOOKUP($A80,'[1]FB by county 1516'!$B$10:$BA$421,'[1]FB by county 1516'!AI$7,FALSE)</f>
        <v>4786.45</v>
      </c>
      <c r="AI80" s="55">
        <f t="shared" ref="AI80:AI110" si="176">AG80/AH80</f>
        <v>956.08125019586532</v>
      </c>
      <c r="AJ80" s="71">
        <f t="shared" ref="AJ80:AJ109" si="177">SUM(AG80-AL80)/ABS(AL80)</f>
        <v>0.18681659014020696</v>
      </c>
      <c r="AK80" s="64">
        <f t="shared" ref="AK80:AK109" si="178">SUM(AG80-AQ80)/ABS(AQ80)</f>
        <v>0.39975424502378276</v>
      </c>
      <c r="AL80" s="54">
        <f>VLOOKUP($A80,'[1]FB by county 1516'!$B$10:$BA$421,'[1]FB by county 1516'!AM$7,FALSE)</f>
        <v>3855890.74</v>
      </c>
      <c r="AM80" s="55">
        <f>VLOOKUP($A80,'[1]FB by county 1516'!$B$10:$BA$421,'[1]FB by county 1516'!AN$7,FALSE)</f>
        <v>4718.5344444444454</v>
      </c>
      <c r="AN80" s="55">
        <f t="shared" ref="AN80:AN110" si="179">AL80/AM80</f>
        <v>817.17973777639509</v>
      </c>
      <c r="AO80" s="71">
        <f t="shared" ref="AO80:AO109" si="180">SUM(AL80-AQ80)/ABS(AQ80)</f>
        <v>0.17941917618325506</v>
      </c>
      <c r="AP80" s="64">
        <f t="shared" ref="AP80:AP109" si="181">SUM(AL80-AV80)/ABS(AV80)</f>
        <v>0.6588581992955711</v>
      </c>
      <c r="AQ80" s="54">
        <f>VLOOKUP($A80,'[1]FB by county 1516'!$B$10:$BA$421,'[1]FB by county 1516'!AR$7,FALSE)</f>
        <v>3269313.25</v>
      </c>
      <c r="AR80" s="55">
        <f>VLOOKUP($A80,'[1]FB by county 1516'!$B$10:$BA$421,'[1]FB by county 1516'!AS$7,FALSE)</f>
        <v>4721.21</v>
      </c>
      <c r="AS80" s="55">
        <f t="shared" ref="AS80:AS110" si="182">AQ80/AR80</f>
        <v>692.4735925747849</v>
      </c>
      <c r="AT80" s="71">
        <f t="shared" ref="AT80:AT109" si="183">SUM(AQ80-AV80)/ABS(AV80)</f>
        <v>0.40650434789761469</v>
      </c>
      <c r="AU80" s="64">
        <f t="shared" ref="AU80:AU109" si="184">SUM(AQ80-AZ80)/ABS(AZ80)</f>
        <v>0.53182695063289354</v>
      </c>
      <c r="AV80" s="54">
        <f>VLOOKUP($A80,'[1]FB by county 1516'!$B$10:$BA$421,'[1]FB by county 1516'!AW$7,FALSE)</f>
        <v>2324424.56</v>
      </c>
      <c r="AW80" s="55">
        <f>VLOOKUP($A80,'[1]FB by county 1516'!$B$10:$BA$421,'[1]FB by county 1516'!AX$7,FALSE)</f>
        <v>4621.59</v>
      </c>
      <c r="AX80" s="55">
        <f t="shared" ref="AX80:AX110" si="185">AV80/AW80</f>
        <v>502.94910625996681</v>
      </c>
      <c r="AY80" s="73">
        <f t="shared" ref="AY80:AY109" si="186">SUM(AV80-AZ80)/ABS(AZ80)</f>
        <v>8.910217940144019E-2</v>
      </c>
      <c r="AZ80" s="54">
        <f>VLOOKUP($A80,'[1]FB by county 1516'!$B$10:$BA$421,'[1]FB by county 1516'!BA$7,FALSE)</f>
        <v>2134257.56</v>
      </c>
    </row>
    <row r="81" spans="1:61">
      <c r="A81" s="69" t="s">
        <v>106</v>
      </c>
      <c r="B81" s="70" t="str">
        <f>VLOOKUP($A81,'[1]FB by county 1516'!$B$10:$BA$421,'[1]FB by county 1516'!C$7,FALSE)</f>
        <v>Kelso</v>
      </c>
      <c r="C81" s="54">
        <v>4780533.17</v>
      </c>
      <c r="D81" s="55">
        <v>4972.21</v>
      </c>
      <c r="E81" s="55">
        <f t="shared" si="158"/>
        <v>961.45037518527977</v>
      </c>
      <c r="F81" s="71">
        <f t="shared" si="159"/>
        <v>0.13384143038892335</v>
      </c>
      <c r="G81" s="72">
        <f t="shared" si="160"/>
        <v>9.6015229225976634E-2</v>
      </c>
      <c r="H81" s="54">
        <v>4216227.28</v>
      </c>
      <c r="I81" s="55">
        <v>4817.24</v>
      </c>
      <c r="J81" s="55">
        <f t="shared" si="161"/>
        <v>875.23712333203252</v>
      </c>
      <c r="K81" s="71">
        <f t="shared" si="162"/>
        <v>-3.3361103368723971E-2</v>
      </c>
      <c r="L81" s="72">
        <f t="shared" si="163"/>
        <v>-9.9505511437204389E-2</v>
      </c>
      <c r="M81" s="54">
        <v>4361739.7300000004</v>
      </c>
      <c r="N81" s="55">
        <v>4797.8600000000006</v>
      </c>
      <c r="O81" s="55">
        <f t="shared" si="164"/>
        <v>909.10108465023984</v>
      </c>
      <c r="P81" s="71">
        <f t="shared" si="165"/>
        <v>-6.8427215477250933E-2</v>
      </c>
      <c r="Q81" s="64">
        <f t="shared" si="166"/>
        <v>-7.0080882313514989E-2</v>
      </c>
      <c r="R81" s="54">
        <f>VLOOKUP($A81,'[1]FB by county 1516'!$B$10:$BA$421,'[1]FB by county 1516'!S$7,FALSE)</f>
        <v>4682124.47</v>
      </c>
      <c r="S81" s="55">
        <f>VLOOKUP($A81,'[1]FB by county 1516'!$B$10:$BA$421,'[1]FB by county 1516'!T$7,FALSE)</f>
        <v>4750.67</v>
      </c>
      <c r="T81" s="55">
        <f t="shared" si="167"/>
        <v>985.57139729764424</v>
      </c>
      <c r="U81" s="71">
        <f t="shared" si="168"/>
        <v>-1.7751343359727349E-3</v>
      </c>
      <c r="V81" s="64">
        <f t="shared" si="169"/>
        <v>1.5273732379224003E-2</v>
      </c>
      <c r="W81" s="54">
        <f>VLOOKUP($A81,'[1]FB by county 1516'!$B$10:$BA$421,'[1]FB by county 1516'!X$7,FALSE)</f>
        <v>4690450.6500000004</v>
      </c>
      <c r="X81" s="55">
        <f>VLOOKUP($A81,'[1]FB by county 1516'!$B$10:$BA$421,'[1]FB by county 1516'!Y$7,FALSE)</f>
        <v>4795.2465555555555</v>
      </c>
      <c r="Y81" s="55">
        <f t="shared" si="170"/>
        <v>978.14587751819704</v>
      </c>
      <c r="Z81" s="71">
        <f t="shared" si="171"/>
        <v>1.7079184562143412E-2</v>
      </c>
      <c r="AA81" s="64">
        <f t="shared" si="172"/>
        <v>8.1823619959964594E-2</v>
      </c>
      <c r="AB81" s="54">
        <f>VLOOKUP($A81,'[1]FB by county 1516'!$B$10:$BA$421,'[1]FB by county 1516'!AC$7,FALSE)</f>
        <v>4611686.8</v>
      </c>
      <c r="AC81" s="55">
        <f>VLOOKUP($A81,'[1]FB by county 1516'!$B$10:$BA$421,'[1]FB by county 1516'!AD$7,FALSE)</f>
        <v>4879.333333333333</v>
      </c>
      <c r="AD81" s="55">
        <f t="shared" si="173"/>
        <v>945.14690531493375</v>
      </c>
      <c r="AE81" s="71">
        <f t="shared" si="174"/>
        <v>6.365722195533273E-2</v>
      </c>
      <c r="AF81" s="64">
        <f t="shared" si="175"/>
        <v>0.81527017498668852</v>
      </c>
      <c r="AG81" s="54">
        <f>VLOOKUP($A81,'[1]FB by county 1516'!$B$10:$BA$421,'[1]FB by county 1516'!AH$7,FALSE)</f>
        <v>4335688.8899999997</v>
      </c>
      <c r="AH81" s="55">
        <f>VLOOKUP($A81,'[1]FB by county 1516'!$B$10:$BA$421,'[1]FB by county 1516'!AI$7,FALSE)</f>
        <v>4924.0199999999995</v>
      </c>
      <c r="AI81" s="55">
        <f t="shared" si="176"/>
        <v>880.51813152667944</v>
      </c>
      <c r="AJ81" s="71">
        <f t="shared" si="177"/>
        <v>0.70663079939386619</v>
      </c>
      <c r="AK81" s="64">
        <f t="shared" si="178"/>
        <v>1.1027040201852343</v>
      </c>
      <c r="AL81" s="54">
        <f>VLOOKUP($A81,'[1]FB by county 1516'!$B$10:$BA$421,'[1]FB by county 1516'!AM$7,FALSE)</f>
        <v>2540496.1</v>
      </c>
      <c r="AM81" s="55">
        <f>VLOOKUP($A81,'[1]FB by county 1516'!$B$10:$BA$421,'[1]FB by county 1516'!AN$7,FALSE)</f>
        <v>4957.4611111111108</v>
      </c>
      <c r="AN81" s="55">
        <f t="shared" si="179"/>
        <v>512.45910821287339</v>
      </c>
      <c r="AO81" s="71">
        <f t="shared" si="180"/>
        <v>0.23207903017573511</v>
      </c>
      <c r="AP81" s="64">
        <f t="shared" si="181"/>
        <v>-0.31419851295117779</v>
      </c>
      <c r="AQ81" s="54">
        <f>VLOOKUP($A81,'[1]FB by county 1516'!$B$10:$BA$421,'[1]FB by county 1516'!AR$7,FALSE)</f>
        <v>2061958.72</v>
      </c>
      <c r="AR81" s="55">
        <f>VLOOKUP($A81,'[1]FB by county 1516'!$B$10:$BA$421,'[1]FB by county 1516'!AS$7,FALSE)</f>
        <v>5049.9600000000009</v>
      </c>
      <c r="AS81" s="55">
        <f t="shared" si="182"/>
        <v>408.31189157933915</v>
      </c>
      <c r="AT81" s="71">
        <f t="shared" si="183"/>
        <v>-0.44337865489764544</v>
      </c>
      <c r="AU81" s="64">
        <f t="shared" si="184"/>
        <v>-0.46501210156734274</v>
      </c>
      <c r="AV81" s="54">
        <f>VLOOKUP($A81,'[1]FB by county 1516'!$B$10:$BA$421,'[1]FB by county 1516'!AW$7,FALSE)</f>
        <v>3704419.06</v>
      </c>
      <c r="AW81" s="55">
        <f>VLOOKUP($A81,'[1]FB by county 1516'!$B$10:$BA$421,'[1]FB by county 1516'!AX$7,FALSE)</f>
        <v>5189.58</v>
      </c>
      <c r="AX81" s="55">
        <f t="shared" si="185"/>
        <v>713.81866355273451</v>
      </c>
      <c r="AY81" s="73">
        <f t="shared" si="186"/>
        <v>-3.8865643331948148E-2</v>
      </c>
      <c r="AZ81" s="54">
        <f>VLOOKUP($A81,'[1]FB by county 1516'!$B$10:$BA$421,'[1]FB by county 1516'!BA$7,FALSE)</f>
        <v>3854215.63</v>
      </c>
    </row>
    <row r="82" spans="1:61">
      <c r="A82" s="69" t="s">
        <v>107</v>
      </c>
      <c r="B82" s="70" t="str">
        <f>VLOOKUP($A82,'[1]FB by county 1516'!$B$10:$BA$421,'[1]FB by county 1516'!C$7,FALSE)</f>
        <v>Ferndale</v>
      </c>
      <c r="C82" s="54">
        <v>6961051.7199999997</v>
      </c>
      <c r="D82" s="55">
        <v>4763.2099999999991</v>
      </c>
      <c r="E82" s="55">
        <f t="shared" si="158"/>
        <v>1461.420285899635</v>
      </c>
      <c r="F82" s="71">
        <f t="shared" si="159"/>
        <v>0.15367664343932255</v>
      </c>
      <c r="G82" s="72">
        <f t="shared" si="160"/>
        <v>0.10694795793209827</v>
      </c>
      <c r="H82" s="54">
        <v>6033797.9100000001</v>
      </c>
      <c r="I82" s="55">
        <v>4693.21</v>
      </c>
      <c r="J82" s="55">
        <f t="shared" si="161"/>
        <v>1285.6441348245658</v>
      </c>
      <c r="K82" s="71">
        <f t="shared" si="162"/>
        <v>-4.0504144530409715E-2</v>
      </c>
      <c r="L82" s="72">
        <f t="shared" si="163"/>
        <v>-6.6244487433267135E-2</v>
      </c>
      <c r="M82" s="54">
        <v>6288508.5700000003</v>
      </c>
      <c r="N82" s="55">
        <v>4930.8</v>
      </c>
      <c r="O82" s="55">
        <f t="shared" si="164"/>
        <v>1275.3525938995701</v>
      </c>
      <c r="P82" s="71">
        <f t="shared" si="165"/>
        <v>-2.6826945375662669E-2</v>
      </c>
      <c r="Q82" s="64">
        <f t="shared" si="166"/>
        <v>7.7761951904872145E-2</v>
      </c>
      <c r="R82" s="54">
        <f>VLOOKUP($A82,'[1]FB by county 1516'!$B$10:$BA$421,'[1]FB by county 1516'!S$7,FALSE)</f>
        <v>6461860.5499999998</v>
      </c>
      <c r="S82" s="55">
        <f>VLOOKUP($A82,'[1]FB by county 1516'!$B$10:$BA$421,'[1]FB by county 1516'!T$7,FALSE)</f>
        <v>5020.2</v>
      </c>
      <c r="T82" s="55">
        <f t="shared" si="167"/>
        <v>1287.1719353810606</v>
      </c>
      <c r="U82" s="71">
        <f t="shared" si="168"/>
        <v>0.10747204393252344</v>
      </c>
      <c r="V82" s="64">
        <f t="shared" si="169"/>
        <v>0.48980125802160118</v>
      </c>
      <c r="W82" s="54">
        <f>VLOOKUP($A82,'[1]FB by county 1516'!$B$10:$BA$421,'[1]FB by county 1516'!X$7,FALSE)</f>
        <v>5834784.3499999996</v>
      </c>
      <c r="X82" s="55">
        <f>VLOOKUP($A82,'[1]FB by county 1516'!$B$10:$BA$421,'[1]FB by county 1516'!Y$7,FALSE)</f>
        <v>5013.3195555555558</v>
      </c>
      <c r="Y82" s="55">
        <f t="shared" si="170"/>
        <v>1163.8564598448806</v>
      </c>
      <c r="Z82" s="71">
        <f t="shared" si="171"/>
        <v>0.3452269663904694</v>
      </c>
      <c r="AA82" s="64">
        <f t="shared" si="172"/>
        <v>0.70971431258849682</v>
      </c>
      <c r="AB82" s="54">
        <f>VLOOKUP($A82,'[1]FB by county 1516'!$B$10:$BA$421,'[1]FB by county 1516'!AC$7,FALSE)</f>
        <v>4337397.7</v>
      </c>
      <c r="AC82" s="55">
        <f>VLOOKUP($A82,'[1]FB by county 1516'!$B$10:$BA$421,'[1]FB by county 1516'!AD$7,FALSE)</f>
        <v>5085.1861111111111</v>
      </c>
      <c r="AD82" s="55">
        <f t="shared" si="173"/>
        <v>852.94768081797508</v>
      </c>
      <c r="AE82" s="71">
        <f t="shared" si="174"/>
        <v>0.27094858734212307</v>
      </c>
      <c r="AF82" s="64">
        <f t="shared" si="175"/>
        <v>0.55841282450189877</v>
      </c>
      <c r="AG82" s="54">
        <f>VLOOKUP($A82,'[1]FB by county 1516'!$B$10:$BA$421,'[1]FB by county 1516'!AH$7,FALSE)</f>
        <v>3412724.75</v>
      </c>
      <c r="AH82" s="55">
        <f>VLOOKUP($A82,'[1]FB by county 1516'!$B$10:$BA$421,'[1]FB by county 1516'!AI$7,FALSE)</f>
        <v>5138.3899999999985</v>
      </c>
      <c r="AI82" s="55">
        <f t="shared" si="176"/>
        <v>664.1622667800616</v>
      </c>
      <c r="AJ82" s="71">
        <f t="shared" si="177"/>
        <v>0.22618085422395928</v>
      </c>
      <c r="AK82" s="64">
        <f t="shared" si="178"/>
        <v>1.3980690157809956</v>
      </c>
      <c r="AL82" s="54">
        <f>VLOOKUP($A82,'[1]FB by county 1516'!$B$10:$BA$421,'[1]FB by county 1516'!AM$7,FALSE)</f>
        <v>2783214.84</v>
      </c>
      <c r="AM82" s="55">
        <f>VLOOKUP($A82,'[1]FB by county 1516'!$B$10:$BA$421,'[1]FB by county 1516'!AN$7,FALSE)</f>
        <v>5140.8711111111115</v>
      </c>
      <c r="AN82" s="55">
        <f t="shared" si="179"/>
        <v>541.38973334393813</v>
      </c>
      <c r="AO82" s="71">
        <f t="shared" si="180"/>
        <v>0.955722116782451</v>
      </c>
      <c r="AP82" s="64">
        <f t="shared" si="181"/>
        <v>0.74031954602663552</v>
      </c>
      <c r="AQ82" s="54">
        <f>VLOOKUP($A82,'[1]FB by county 1516'!$B$10:$BA$421,'[1]FB by county 1516'!AR$7,FALSE)</f>
        <v>1423113.65</v>
      </c>
      <c r="AR82" s="55">
        <f>VLOOKUP($A82,'[1]FB by county 1516'!$B$10:$BA$421,'[1]FB by county 1516'!AS$7,FALSE)</f>
        <v>5084.53</v>
      </c>
      <c r="AS82" s="55">
        <f t="shared" si="182"/>
        <v>279.89089453695817</v>
      </c>
      <c r="AT82" s="71">
        <f t="shared" si="183"/>
        <v>-0.11013966089936908</v>
      </c>
      <c r="AU82" s="64">
        <f t="shared" si="184"/>
        <v>4.6837938676040462E-2</v>
      </c>
      <c r="AV82" s="54">
        <f>VLOOKUP($A82,'[1]FB by county 1516'!$B$10:$BA$421,'[1]FB by county 1516'!AW$7,FALSE)</f>
        <v>1599255.06</v>
      </c>
      <c r="AW82" s="55">
        <f>VLOOKUP($A82,'[1]FB by county 1516'!$B$10:$BA$421,'[1]FB by county 1516'!AX$7,FALSE)</f>
        <v>5080.79</v>
      </c>
      <c r="AX82" s="55">
        <f t="shared" si="185"/>
        <v>314.76503850779113</v>
      </c>
      <c r="AY82" s="73">
        <f t="shared" si="186"/>
        <v>0.17640700756937266</v>
      </c>
      <c r="AZ82" s="54">
        <f>VLOOKUP($A82,'[1]FB by county 1516'!$B$10:$BA$421,'[1]FB by county 1516'!BA$7,FALSE)</f>
        <v>1359440.27</v>
      </c>
    </row>
    <row r="83" spans="1:61">
      <c r="A83" s="69" t="s">
        <v>108</v>
      </c>
      <c r="B83" s="70" t="str">
        <f>VLOOKUP($A83,'[1]FB by county 1516'!$B$10:$BA$421,'[1]FB by county 1516'!C$7,FALSE)</f>
        <v>Cheney</v>
      </c>
      <c r="C83" s="54">
        <v>4459564.12</v>
      </c>
      <c r="D83" s="55">
        <v>4525.51</v>
      </c>
      <c r="E83" s="55">
        <f t="shared" si="158"/>
        <v>985.42796723463209</v>
      </c>
      <c r="F83" s="71">
        <f t="shared" si="159"/>
        <v>0.3222664979356914</v>
      </c>
      <c r="G83" s="72">
        <f t="shared" si="160"/>
        <v>0.57520835508875745</v>
      </c>
      <c r="H83" s="54">
        <v>3372666.65</v>
      </c>
      <c r="I83" s="55">
        <v>4364.7</v>
      </c>
      <c r="J83" s="55">
        <f t="shared" si="161"/>
        <v>772.71442481728411</v>
      </c>
      <c r="K83" s="71">
        <f t="shared" si="162"/>
        <v>0.19129415858902588</v>
      </c>
      <c r="L83" s="72">
        <f t="shared" si="163"/>
        <v>1.0832783482092339</v>
      </c>
      <c r="M83" s="54">
        <v>2831094.76</v>
      </c>
      <c r="N83" s="55">
        <v>4206.82</v>
      </c>
      <c r="O83" s="55">
        <f t="shared" si="164"/>
        <v>672.97739385093723</v>
      </c>
      <c r="P83" s="71">
        <f t="shared" si="165"/>
        <v>0.74875225668585332</v>
      </c>
      <c r="Q83" s="64">
        <f t="shared" si="166"/>
        <v>-1.9784273754154844E-2</v>
      </c>
      <c r="R83" s="54">
        <f>VLOOKUP($A83,'[1]FB by county 1516'!$B$10:$BA$421,'[1]FB by county 1516'!S$7,FALSE)</f>
        <v>1618922.72</v>
      </c>
      <c r="S83" s="55">
        <f>VLOOKUP($A83,'[1]FB by county 1516'!$B$10:$BA$421,'[1]FB by county 1516'!T$7,FALSE)</f>
        <v>4059.1099999999997</v>
      </c>
      <c r="T83" s="55">
        <f t="shared" si="167"/>
        <v>398.83686818046323</v>
      </c>
      <c r="U83" s="71">
        <f t="shared" si="168"/>
        <v>-0.43947707715700085</v>
      </c>
      <c r="V83" s="64">
        <f t="shared" si="169"/>
        <v>-0.38803596829828124</v>
      </c>
      <c r="W83" s="54">
        <f>VLOOKUP($A83,'[1]FB by county 1516'!$B$10:$BA$421,'[1]FB by county 1516'!X$7,FALSE)</f>
        <v>2888236.42</v>
      </c>
      <c r="X83" s="55">
        <f>VLOOKUP($A83,'[1]FB by county 1516'!$B$10:$BA$421,'[1]FB by county 1516'!Y$7,FALSE)</f>
        <v>3994.2295555555556</v>
      </c>
      <c r="Y83" s="55">
        <f t="shared" si="170"/>
        <v>723.10226035525807</v>
      </c>
      <c r="Z83" s="71">
        <f t="shared" si="171"/>
        <v>9.177342578213904E-2</v>
      </c>
      <c r="AA83" s="64">
        <f t="shared" si="172"/>
        <v>-2.5018696554878012E-2</v>
      </c>
      <c r="AB83" s="54">
        <f>VLOOKUP($A83,'[1]FB by county 1516'!$B$10:$BA$421,'[1]FB by county 1516'!AC$7,FALSE)</f>
        <v>2645454.04</v>
      </c>
      <c r="AC83" s="55">
        <f>VLOOKUP($A83,'[1]FB by county 1516'!$B$10:$BA$421,'[1]FB by county 1516'!AD$7,FALSE)</f>
        <v>3900.5311111111118</v>
      </c>
      <c r="AD83" s="55">
        <f t="shared" si="173"/>
        <v>678.22918588294806</v>
      </c>
      <c r="AE83" s="71">
        <f t="shared" si="174"/>
        <v>-0.1069746886844658</v>
      </c>
      <c r="AF83" s="64">
        <f t="shared" si="175"/>
        <v>0.26970281473790664</v>
      </c>
      <c r="AG83" s="54">
        <f>VLOOKUP($A83,'[1]FB by county 1516'!$B$10:$BA$421,'[1]FB by county 1516'!AH$7,FALSE)</f>
        <v>2962350.57</v>
      </c>
      <c r="AH83" s="55">
        <f>VLOOKUP($A83,'[1]FB by county 1516'!$B$10:$BA$421,'[1]FB by county 1516'!AI$7,FALSE)</f>
        <v>3858.7799999999993</v>
      </c>
      <c r="AI83" s="55">
        <f t="shared" si="176"/>
        <v>767.69097227621171</v>
      </c>
      <c r="AJ83" s="71">
        <f t="shared" si="177"/>
        <v>0.42179935848344652</v>
      </c>
      <c r="AK83" s="64">
        <f t="shared" si="178"/>
        <v>0.58329378373277341</v>
      </c>
      <c r="AL83" s="54">
        <f>VLOOKUP($A83,'[1]FB by county 1516'!$B$10:$BA$421,'[1]FB by county 1516'!AM$7,FALSE)</f>
        <v>2083522.23</v>
      </c>
      <c r="AM83" s="55">
        <f>VLOOKUP($A83,'[1]FB by county 1516'!$B$10:$BA$421,'[1]FB by county 1516'!AN$7,FALSE)</f>
        <v>3694.6688888888889</v>
      </c>
      <c r="AN83" s="55">
        <f t="shared" si="179"/>
        <v>563.92664475722074</v>
      </c>
      <c r="AO83" s="71">
        <f t="shared" si="180"/>
        <v>0.11358453939772763</v>
      </c>
      <c r="AP83" s="64">
        <f t="shared" si="181"/>
        <v>0.19503908691109076</v>
      </c>
      <c r="AQ83" s="54">
        <f>VLOOKUP($A83,'[1]FB by county 1516'!$B$10:$BA$421,'[1]FB by county 1516'!AR$7,FALSE)</f>
        <v>1871004.99</v>
      </c>
      <c r="AR83" s="55">
        <f>VLOOKUP($A83,'[1]FB by county 1516'!$B$10:$BA$421,'[1]FB by county 1516'!AS$7,FALSE)</f>
        <v>3660.62</v>
      </c>
      <c r="AS83" s="55">
        <f t="shared" si="182"/>
        <v>511.11696652479634</v>
      </c>
      <c r="AT83" s="71">
        <f t="shared" si="183"/>
        <v>7.314626292981502E-2</v>
      </c>
      <c r="AU83" s="64">
        <f t="shared" si="184"/>
        <v>0.50869588296699075</v>
      </c>
      <c r="AV83" s="54">
        <f>VLOOKUP($A83,'[1]FB by county 1516'!$B$10:$BA$421,'[1]FB by county 1516'!AW$7,FALSE)</f>
        <v>1743476.22</v>
      </c>
      <c r="AW83" s="55">
        <f>VLOOKUP($A83,'[1]FB by county 1516'!$B$10:$BA$421,'[1]FB by county 1516'!AX$7,FALSE)</f>
        <v>3596.89</v>
      </c>
      <c r="AX83" s="55">
        <f t="shared" si="185"/>
        <v>484.71769222856415</v>
      </c>
      <c r="AY83" s="73">
        <f t="shared" si="186"/>
        <v>0.40586230887863711</v>
      </c>
      <c r="AZ83" s="54">
        <f>VLOOKUP($A83,'[1]FB by county 1516'!$B$10:$BA$421,'[1]FB by county 1516'!BA$7,FALSE)</f>
        <v>1240147.21</v>
      </c>
    </row>
    <row r="84" spans="1:61" s="58" customFormat="1">
      <c r="A84" s="69" t="s">
        <v>109</v>
      </c>
      <c r="B84" s="70" t="str">
        <f>VLOOKUP($A84,'[1]FB by county 1516'!$B$10:$BA$421,'[1]FB by county 1516'!C$7,FALSE)</f>
        <v>Stanwood-Camano</v>
      </c>
      <c r="C84" s="54">
        <v>3957813.24</v>
      </c>
      <c r="D84" s="55">
        <v>4402.88</v>
      </c>
      <c r="E84" s="55">
        <f t="shared" si="158"/>
        <v>898.91462860673016</v>
      </c>
      <c r="F84" s="71">
        <f t="shared" si="159"/>
        <v>-6.1505233673625884E-2</v>
      </c>
      <c r="G84" s="72">
        <f t="shared" si="160"/>
        <v>-0.16815115885038096</v>
      </c>
      <c r="H84" s="54">
        <v>4217192.66</v>
      </c>
      <c r="I84" s="55">
        <v>4334.29</v>
      </c>
      <c r="J84" s="55">
        <f t="shared" si="161"/>
        <v>972.98350133470535</v>
      </c>
      <c r="K84" s="71">
        <f t="shared" si="162"/>
        <v>-0.11363507715041164</v>
      </c>
      <c r="L84" s="72">
        <f t="shared" si="163"/>
        <v>-0.11330753301585858</v>
      </c>
      <c r="M84" s="54">
        <v>4757851.4800000004</v>
      </c>
      <c r="N84" s="55">
        <v>4384.1999999999989</v>
      </c>
      <c r="O84" s="55">
        <f t="shared" si="164"/>
        <v>1085.2268327174859</v>
      </c>
      <c r="P84" s="71">
        <f t="shared" si="165"/>
        <v>3.6953643596369115E-4</v>
      </c>
      <c r="Q84" s="64">
        <f t="shared" si="166"/>
        <v>-5.3341630282950761E-2</v>
      </c>
      <c r="R84" s="54">
        <f>VLOOKUP($A84,'[1]FB by county 1516'!$B$10:$BA$421,'[1]FB by county 1516'!S$7,FALSE)</f>
        <v>4756093.93</v>
      </c>
      <c r="S84" s="55">
        <f>VLOOKUP($A84,'[1]FB by county 1516'!$B$10:$BA$421,'[1]FB by county 1516'!T$7,FALSE)</f>
        <v>4515.84</v>
      </c>
      <c r="T84" s="55">
        <f t="shared" si="167"/>
        <v>1053.2024894593253</v>
      </c>
      <c r="U84" s="71">
        <f t="shared" si="168"/>
        <v>-5.3691325817729604E-2</v>
      </c>
      <c r="V84" s="64">
        <f t="shared" si="169"/>
        <v>0.12350301141050202</v>
      </c>
      <c r="W84" s="54">
        <f>VLOOKUP($A84,'[1]FB by county 1516'!$B$10:$BA$421,'[1]FB by county 1516'!X$7,FALSE)</f>
        <v>5025943.5</v>
      </c>
      <c r="X84" s="55">
        <f>VLOOKUP($A84,'[1]FB by county 1516'!$B$10:$BA$421,'[1]FB by county 1516'!Y$7,FALSE)</f>
        <v>4715.5967777777778</v>
      </c>
      <c r="Y84" s="55">
        <f t="shared" si="170"/>
        <v>1065.8128200622939</v>
      </c>
      <c r="Z84" s="71">
        <f t="shared" si="171"/>
        <v>0.18724792666763812</v>
      </c>
      <c r="AA84" s="64">
        <f t="shared" si="172"/>
        <v>-3.2697888766081561E-2</v>
      </c>
      <c r="AB84" s="54">
        <f>VLOOKUP($A84,'[1]FB by county 1516'!$B$10:$BA$421,'[1]FB by county 1516'!AC$7,FALSE)</f>
        <v>4233272.08</v>
      </c>
      <c r="AC84" s="55">
        <f>VLOOKUP($A84,'[1]FB by county 1516'!$B$10:$BA$421,'[1]FB by county 1516'!AD$7,FALSE)</f>
        <v>4839.1133333333364</v>
      </c>
      <c r="AD84" s="55">
        <f t="shared" si="173"/>
        <v>874.80325183539082</v>
      </c>
      <c r="AE84" s="71">
        <f t="shared" si="174"/>
        <v>-0.18525685368098521</v>
      </c>
      <c r="AF84" s="64">
        <f t="shared" si="175"/>
        <v>-0.14555700284819234</v>
      </c>
      <c r="AG84" s="54">
        <f>VLOOKUP($A84,'[1]FB by county 1516'!$B$10:$BA$421,'[1]FB by county 1516'!AH$7,FALSE)</f>
        <v>5195836.38</v>
      </c>
      <c r="AH84" s="55">
        <f>VLOOKUP($A84,'[1]FB by county 1516'!$B$10:$BA$421,'[1]FB by county 1516'!AI$7,FALSE)</f>
        <v>5032.0099999999993</v>
      </c>
      <c r="AI84" s="55">
        <f t="shared" si="176"/>
        <v>1032.5568470650894</v>
      </c>
      <c r="AJ84" s="71">
        <f t="shared" si="177"/>
        <v>4.8726830059455675E-2</v>
      </c>
      <c r="AK84" s="64">
        <f t="shared" si="178"/>
        <v>8.3061563529576287E-3</v>
      </c>
      <c r="AL84" s="54">
        <f>VLOOKUP($A84,'[1]FB by county 1516'!$B$10:$BA$421,'[1]FB by county 1516'!AM$7,FALSE)</f>
        <v>4954423.05</v>
      </c>
      <c r="AM84" s="55">
        <f>VLOOKUP($A84,'[1]FB by county 1516'!$B$10:$BA$421,'[1]FB by county 1516'!AN$7,FALSE)</f>
        <v>5165.2244444444441</v>
      </c>
      <c r="AN84" s="55">
        <f t="shared" si="179"/>
        <v>959.18833794895863</v>
      </c>
      <c r="AO84" s="71">
        <f t="shared" si="180"/>
        <v>-3.8542614289944765E-2</v>
      </c>
      <c r="AP84" s="64">
        <f t="shared" si="181"/>
        <v>6.9795344140779786E-2</v>
      </c>
      <c r="AQ84" s="54">
        <f>VLOOKUP($A84,'[1]FB by county 1516'!$B$10:$BA$421,'[1]FB by county 1516'!AR$7,FALSE)</f>
        <v>5153034.47</v>
      </c>
      <c r="AR84" s="55">
        <f>VLOOKUP($A84,'[1]FB by county 1516'!$B$10:$BA$421,'[1]FB by county 1516'!AS$7,FALSE)</f>
        <v>5232.9399999999996</v>
      </c>
      <c r="AS84" s="55">
        <f t="shared" si="182"/>
        <v>984.7302797280305</v>
      </c>
      <c r="AT84" s="71">
        <f t="shared" si="183"/>
        <v>0.11268097789972753</v>
      </c>
      <c r="AU84" s="64">
        <f t="shared" si="184"/>
        <v>0.14513574965715922</v>
      </c>
      <c r="AV84" s="54">
        <f>VLOOKUP($A84,'[1]FB by county 1516'!$B$10:$BA$421,'[1]FB by county 1516'!AW$7,FALSE)</f>
        <v>4631187.71</v>
      </c>
      <c r="AW84" s="55">
        <f>VLOOKUP($A84,'[1]FB by county 1516'!$B$10:$BA$421,'[1]FB by county 1516'!AX$7,FALSE)</f>
        <v>5257.12</v>
      </c>
      <c r="AX84" s="55">
        <f t="shared" si="185"/>
        <v>880.93627499467391</v>
      </c>
      <c r="AY84" s="73">
        <f t="shared" si="186"/>
        <v>2.9168083576563537E-2</v>
      </c>
      <c r="AZ84" s="54">
        <f>VLOOKUP($A84,'[1]FB by county 1516'!$B$10:$BA$421,'[1]FB by county 1516'!BA$7,FALSE)</f>
        <v>4499933.28</v>
      </c>
      <c r="BA84"/>
      <c r="BB84"/>
      <c r="BC84"/>
      <c r="BD84"/>
      <c r="BE84"/>
      <c r="BF84"/>
      <c r="BG84"/>
      <c r="BH84"/>
      <c r="BI84"/>
    </row>
    <row r="85" spans="1:61" s="58" customFormat="1">
      <c r="A85" s="69" t="s">
        <v>110</v>
      </c>
      <c r="B85" s="70" t="str">
        <f>VLOOKUP($A85,'[1]FB by county 1516'!$B$10:$BA$421,'[1]FB by county 1516'!C$7,FALSE)</f>
        <v>Shelton</v>
      </c>
      <c r="C85" s="54">
        <v>4964341.95</v>
      </c>
      <c r="D85" s="55">
        <v>4379.58</v>
      </c>
      <c r="E85" s="55">
        <f t="shared" si="158"/>
        <v>1133.520097817599</v>
      </c>
      <c r="F85" s="71">
        <f t="shared" si="159"/>
        <v>0.23001796421063755</v>
      </c>
      <c r="G85" s="72">
        <f t="shared" si="160"/>
        <v>0.64074183391796169</v>
      </c>
      <c r="H85" s="54">
        <v>4035991.42</v>
      </c>
      <c r="I85" s="55">
        <v>4250.01</v>
      </c>
      <c r="J85" s="55">
        <f t="shared" si="161"/>
        <v>949.64280554633979</v>
      </c>
      <c r="K85" s="71">
        <f t="shared" si="162"/>
        <v>0.33391696841672197</v>
      </c>
      <c r="L85" s="72">
        <f t="shared" si="163"/>
        <v>1.6954323290974394</v>
      </c>
      <c r="M85" s="54">
        <v>3025669.15</v>
      </c>
      <c r="N85" s="55">
        <v>4166.1499999999996</v>
      </c>
      <c r="O85" s="55">
        <f t="shared" si="164"/>
        <v>726.25065108073409</v>
      </c>
      <c r="P85" s="71">
        <f t="shared" si="165"/>
        <v>1.0206897377553814</v>
      </c>
      <c r="Q85" s="64">
        <f t="shared" si="166"/>
        <v>1.8487123786679254</v>
      </c>
      <c r="R85" s="54">
        <f>VLOOKUP($A85,'[1]FB by county 1516'!$B$10:$BA$421,'[1]FB by county 1516'!S$7,FALSE)</f>
        <v>1497344.74</v>
      </c>
      <c r="S85" s="55">
        <f>VLOOKUP($A85,'[1]FB by county 1516'!$B$10:$BA$421,'[1]FB by county 1516'!T$7,FALSE)</f>
        <v>4119.76</v>
      </c>
      <c r="T85" s="55">
        <f t="shared" si="167"/>
        <v>363.45436141911176</v>
      </c>
      <c r="U85" s="71">
        <f t="shared" si="168"/>
        <v>0.40977227995047188</v>
      </c>
      <c r="V85" s="64">
        <f t="shared" si="169"/>
        <v>-0.15879645566193432</v>
      </c>
      <c r="W85" s="54">
        <f>VLOOKUP($A85,'[1]FB by county 1516'!$B$10:$BA$421,'[1]FB by county 1516'!X$7,FALSE)</f>
        <v>1062118.1599999999</v>
      </c>
      <c r="X85" s="55">
        <f>VLOOKUP($A85,'[1]FB by county 1516'!$B$10:$BA$421,'[1]FB by county 1516'!Y$7,FALSE)</f>
        <v>4068.0454444444445</v>
      </c>
      <c r="Y85" s="55">
        <f t="shared" si="170"/>
        <v>261.08807644970858</v>
      </c>
      <c r="Z85" s="71">
        <f t="shared" si="171"/>
        <v>-0.40330537328509619</v>
      </c>
      <c r="AA85" s="64">
        <f t="shared" si="172"/>
        <v>-0.54981663596138863</v>
      </c>
      <c r="AB85" s="54">
        <f>VLOOKUP($A85,'[1]FB by county 1516'!$B$10:$BA$421,'[1]FB by county 1516'!AC$7,FALSE)</f>
        <v>1780002.89</v>
      </c>
      <c r="AC85" s="55">
        <f>VLOOKUP($A85,'[1]FB by county 1516'!$B$10:$BA$421,'[1]FB by county 1516'!AD$7,FALSE)</f>
        <v>4179.1038888888888</v>
      </c>
      <c r="AD85" s="55">
        <f t="shared" si="173"/>
        <v>425.929322966234</v>
      </c>
      <c r="AE85" s="71">
        <f t="shared" si="174"/>
        <v>-0.24553809623342637</v>
      </c>
      <c r="AF85" s="64">
        <f t="shared" si="175"/>
        <v>-0.15546749267758292</v>
      </c>
      <c r="AG85" s="54">
        <f>VLOOKUP($A85,'[1]FB by county 1516'!$B$10:$BA$421,'[1]FB by county 1516'!AH$7,FALSE)</f>
        <v>2359301.2200000002</v>
      </c>
      <c r="AH85" s="55">
        <f>VLOOKUP($A85,'[1]FB by county 1516'!$B$10:$BA$421,'[1]FB by county 1516'!AI$7,FALSE)</f>
        <v>4163.34</v>
      </c>
      <c r="AI85" s="55">
        <f t="shared" si="176"/>
        <v>566.68473389153905</v>
      </c>
      <c r="AJ85" s="71">
        <f t="shared" si="177"/>
        <v>0.119383898784253</v>
      </c>
      <c r="AK85" s="64">
        <f t="shared" si="178"/>
        <v>0.55550135474518236</v>
      </c>
      <c r="AL85" s="54">
        <f>VLOOKUP($A85,'[1]FB by county 1516'!$B$10:$BA$421,'[1]FB by county 1516'!AM$7,FALSE)</f>
        <v>2107678.36</v>
      </c>
      <c r="AM85" s="55">
        <f>VLOOKUP($A85,'[1]FB by county 1516'!$B$10:$BA$421,'[1]FB by county 1516'!AN$7,FALSE)</f>
        <v>4096.3833333333332</v>
      </c>
      <c r="AN85" s="55">
        <f t="shared" si="179"/>
        <v>514.52175943820362</v>
      </c>
      <c r="AO85" s="71">
        <f t="shared" si="180"/>
        <v>0.38960490358543692</v>
      </c>
      <c r="AP85" s="64">
        <f t="shared" si="181"/>
        <v>0.83941884065974748</v>
      </c>
      <c r="AQ85" s="54">
        <f>VLOOKUP($A85,'[1]FB by county 1516'!$B$10:$BA$421,'[1]FB by county 1516'!AR$7,FALSE)</f>
        <v>1516746.49</v>
      </c>
      <c r="AR85" s="55">
        <f>VLOOKUP($A85,'[1]FB by county 1516'!$B$10:$BA$421,'[1]FB by county 1516'!AS$7,FALSE)</f>
        <v>4179.0099999999993</v>
      </c>
      <c r="AS85" s="55">
        <f t="shared" si="182"/>
        <v>362.94397237623269</v>
      </c>
      <c r="AT85" s="71">
        <f t="shared" si="183"/>
        <v>0.32369915787840681</v>
      </c>
      <c r="AU85" s="64">
        <f t="shared" si="184"/>
        <v>-7.7478012769607155E-2</v>
      </c>
      <c r="AV85" s="54">
        <f>VLOOKUP($A85,'[1]FB by county 1516'!$B$10:$BA$421,'[1]FB by county 1516'!AW$7,FALSE)</f>
        <v>1145839.28</v>
      </c>
      <c r="AW85" s="55">
        <f>VLOOKUP($A85,'[1]FB by county 1516'!$B$10:$BA$421,'[1]FB by county 1516'!AX$7,FALSE)</f>
        <v>4120.6400000000003</v>
      </c>
      <c r="AX85" s="55">
        <f t="shared" si="185"/>
        <v>278.07313427040458</v>
      </c>
      <c r="AY85" s="73">
        <f t="shared" si="186"/>
        <v>-0.30307277016857143</v>
      </c>
      <c r="AZ85" s="54">
        <f>VLOOKUP($A85,'[1]FB by county 1516'!$B$10:$BA$421,'[1]FB by county 1516'!BA$7,FALSE)</f>
        <v>1644130.45</v>
      </c>
      <c r="BA85"/>
      <c r="BB85"/>
      <c r="BC85"/>
      <c r="BD85"/>
      <c r="BE85"/>
      <c r="BF85"/>
      <c r="BG85"/>
      <c r="BH85"/>
      <c r="BI85"/>
    </row>
    <row r="86" spans="1:61">
      <c r="A86" s="69" t="s">
        <v>111</v>
      </c>
      <c r="B86" s="70" t="str">
        <f>VLOOKUP($A86,'[1]FB by county 1516'!$B$10:$BA$421,'[1]FB by county 1516'!C$7,FALSE)</f>
        <v>Mercer Island</v>
      </c>
      <c r="C86" s="54">
        <v>7260084.1299999999</v>
      </c>
      <c r="D86" s="55">
        <v>4286.3500000000004</v>
      </c>
      <c r="E86" s="55">
        <f t="shared" si="158"/>
        <v>1693.7683880224431</v>
      </c>
      <c r="F86" s="71">
        <f t="shared" si="159"/>
        <v>0.11823824800823596</v>
      </c>
      <c r="G86" s="72">
        <f t="shared" si="160"/>
        <v>0.26029248067200261</v>
      </c>
      <c r="H86" s="54">
        <v>6492430.5199999996</v>
      </c>
      <c r="I86" s="55">
        <v>4268.3099999999995</v>
      </c>
      <c r="J86" s="55">
        <f t="shared" si="161"/>
        <v>1521.0775505996519</v>
      </c>
      <c r="K86" s="71">
        <f t="shared" si="162"/>
        <v>0.12703395981740773</v>
      </c>
      <c r="L86" s="72">
        <f t="shared" si="163"/>
        <v>0.24405283113660659</v>
      </c>
      <c r="M86" s="54">
        <v>5760634.3300000001</v>
      </c>
      <c r="N86" s="55">
        <v>4171.1100000000006</v>
      </c>
      <c r="O86" s="55">
        <f t="shared" si="164"/>
        <v>1381.0794560680488</v>
      </c>
      <c r="P86" s="71">
        <f t="shared" si="165"/>
        <v>0.10382905528255532</v>
      </c>
      <c r="Q86" s="64">
        <f t="shared" si="166"/>
        <v>9.9762327248773375E-2</v>
      </c>
      <c r="R86" s="54">
        <f>VLOOKUP($A86,'[1]FB by county 1516'!$B$10:$BA$421,'[1]FB by county 1516'!S$7,FALSE)</f>
        <v>5218773.96</v>
      </c>
      <c r="S86" s="55">
        <f>VLOOKUP($A86,'[1]FB by county 1516'!$B$10:$BA$421,'[1]FB by county 1516'!T$7,FALSE)</f>
        <v>4150.37</v>
      </c>
      <c r="T86" s="55">
        <f t="shared" si="167"/>
        <v>1257.4237863130274</v>
      </c>
      <c r="U86" s="71">
        <f t="shared" si="168"/>
        <v>-3.6842009315844206E-3</v>
      </c>
      <c r="V86" s="64">
        <f t="shared" si="169"/>
        <v>0.1756075674769233</v>
      </c>
      <c r="W86" s="54">
        <f>VLOOKUP($A86,'[1]FB by county 1516'!$B$10:$BA$421,'[1]FB by county 1516'!X$7,FALSE)</f>
        <v>5238072.07</v>
      </c>
      <c r="X86" s="55">
        <f>VLOOKUP($A86,'[1]FB by county 1516'!$B$10:$BA$421,'[1]FB by county 1516'!Y$7,FALSE)</f>
        <v>4163.2754444444454</v>
      </c>
      <c r="Y86" s="55">
        <f t="shared" si="170"/>
        <v>1258.161305899129</v>
      </c>
      <c r="Z86" s="71">
        <f t="shared" si="171"/>
        <v>0.17995475789518822</v>
      </c>
      <c r="AA86" s="64">
        <f t="shared" si="172"/>
        <v>0.45682586436526518</v>
      </c>
      <c r="AB86" s="54">
        <f>VLOOKUP($A86,'[1]FB by county 1516'!$B$10:$BA$421,'[1]FB by county 1516'!AC$7,FALSE)</f>
        <v>4439214.33</v>
      </c>
      <c r="AC86" s="55">
        <f>VLOOKUP($A86,'[1]FB by county 1516'!$B$10:$BA$421,'[1]FB by county 1516'!AD$7,FALSE)</f>
        <v>4068.9633333333318</v>
      </c>
      <c r="AD86" s="55">
        <f t="shared" si="173"/>
        <v>1090.9939378498541</v>
      </c>
      <c r="AE86" s="71">
        <f t="shared" si="174"/>
        <v>0.23464552739628902</v>
      </c>
      <c r="AF86" s="64">
        <f t="shared" si="175"/>
        <v>1.2269576395416828</v>
      </c>
      <c r="AG86" s="54">
        <f>VLOOKUP($A86,'[1]FB by county 1516'!$B$10:$BA$421,'[1]FB by county 1516'!AH$7,FALSE)</f>
        <v>3595537.53</v>
      </c>
      <c r="AH86" s="55">
        <f>VLOOKUP($A86,'[1]FB by county 1516'!$B$10:$BA$421,'[1]FB by county 1516'!AI$7,FALSE)</f>
        <v>3984.3499999999995</v>
      </c>
      <c r="AI86" s="55">
        <f t="shared" si="176"/>
        <v>902.41508150639379</v>
      </c>
      <c r="AJ86" s="71">
        <f t="shared" si="177"/>
        <v>0.80372227503877502</v>
      </c>
      <c r="AK86" s="64">
        <f t="shared" si="178"/>
        <v>1.3429061374155915</v>
      </c>
      <c r="AL86" s="54">
        <f>VLOOKUP($A86,'[1]FB by county 1516'!$B$10:$BA$421,'[1]FB by county 1516'!AM$7,FALSE)</f>
        <v>1993398.64</v>
      </c>
      <c r="AM86" s="55">
        <f>VLOOKUP($A86,'[1]FB by county 1516'!$B$10:$BA$421,'[1]FB by county 1516'!AN$7,FALSE)</f>
        <v>3927.3466666666668</v>
      </c>
      <c r="AN86" s="55">
        <f t="shared" si="179"/>
        <v>507.56880132812307</v>
      </c>
      <c r="AO86" s="71">
        <f t="shared" si="180"/>
        <v>0.29892842697483768</v>
      </c>
      <c r="AP86" s="64">
        <f t="shared" si="181"/>
        <v>0.48066504828346235</v>
      </c>
      <c r="AQ86" s="54">
        <f>VLOOKUP($A86,'[1]FB by county 1516'!$B$10:$BA$421,'[1]FB by county 1516'!AR$7,FALSE)</f>
        <v>1534648.56</v>
      </c>
      <c r="AR86" s="55">
        <f>VLOOKUP($A86,'[1]FB by county 1516'!$B$10:$BA$421,'[1]FB by county 1516'!AS$7,FALSE)</f>
        <v>3885.89</v>
      </c>
      <c r="AS86" s="55">
        <f t="shared" si="182"/>
        <v>394.92846169088682</v>
      </c>
      <c r="AT86" s="71">
        <f t="shared" si="183"/>
        <v>0.13991272924242898</v>
      </c>
      <c r="AU86" s="64">
        <f t="shared" si="184"/>
        <v>-5.9384723826018379E-2</v>
      </c>
      <c r="AV86" s="54">
        <f>VLOOKUP($A86,'[1]FB by county 1516'!$B$10:$BA$421,'[1]FB by county 1516'!AW$7,FALSE)</f>
        <v>1346286.01</v>
      </c>
      <c r="AW86" s="55">
        <f>VLOOKUP($A86,'[1]FB by county 1516'!$B$10:$BA$421,'[1]FB by county 1516'!AX$7,FALSE)</f>
        <v>3917.74</v>
      </c>
      <c r="AX86" s="55">
        <f t="shared" si="185"/>
        <v>343.63842674603217</v>
      </c>
      <c r="AY86" s="73">
        <f t="shared" si="186"/>
        <v>-0.17483571150301816</v>
      </c>
      <c r="AZ86" s="54">
        <f>VLOOKUP($A86,'[1]FB by county 1516'!$B$10:$BA$421,'[1]FB by county 1516'!BA$7,FALSE)</f>
        <v>1631536.93</v>
      </c>
    </row>
    <row r="87" spans="1:61">
      <c r="A87" s="69" t="s">
        <v>112</v>
      </c>
      <c r="B87" s="70" t="str">
        <f>VLOOKUP($A87,'[1]FB by county 1516'!$B$10:$BA$421,'[1]FB by county 1516'!C$7,FALSE)</f>
        <v>Othello</v>
      </c>
      <c r="C87" s="54">
        <v>10039972.08</v>
      </c>
      <c r="D87" s="55">
        <v>4279.5499999999993</v>
      </c>
      <c r="E87" s="55">
        <f t="shared" si="158"/>
        <v>2346.0345316680496</v>
      </c>
      <c r="F87" s="71">
        <f t="shared" si="159"/>
        <v>-7.3573469281994167E-2</v>
      </c>
      <c r="G87" s="72">
        <f t="shared" si="160"/>
        <v>7.2808361450589595E-2</v>
      </c>
      <c r="H87" s="54">
        <v>10837310.619999999</v>
      </c>
      <c r="I87" s="55">
        <v>4158.1439999999993</v>
      </c>
      <c r="J87" s="55">
        <f t="shared" si="161"/>
        <v>2606.285549514399</v>
      </c>
      <c r="K87" s="71">
        <f t="shared" si="162"/>
        <v>0.15800695023180505</v>
      </c>
      <c r="L87" s="72">
        <f t="shared" si="163"/>
        <v>0.35287183713978165</v>
      </c>
      <c r="M87" s="54">
        <v>9358588.5800000001</v>
      </c>
      <c r="N87" s="55">
        <v>4047.1900000000005</v>
      </c>
      <c r="O87" s="55">
        <f t="shared" si="164"/>
        <v>2312.3669953720973</v>
      </c>
      <c r="P87" s="71">
        <f t="shared" si="165"/>
        <v>0.16827609443014946</v>
      </c>
      <c r="Q87" s="64">
        <f t="shared" si="166"/>
        <v>0.1583763024036462</v>
      </c>
      <c r="R87" s="54">
        <f>VLOOKUP($A87,'[1]FB by county 1516'!$B$10:$BA$421,'[1]FB by county 1516'!S$7,FALSE)</f>
        <v>8010596.6600000001</v>
      </c>
      <c r="S87" s="55">
        <f>VLOOKUP($A87,'[1]FB by county 1516'!$B$10:$BA$421,'[1]FB by county 1516'!T$7,FALSE)</f>
        <v>3915.81</v>
      </c>
      <c r="T87" s="55">
        <f t="shared" si="167"/>
        <v>2045.7061655187561</v>
      </c>
      <c r="U87" s="71">
        <f t="shared" si="168"/>
        <v>-8.4738462711865126E-3</v>
      </c>
      <c r="V87" s="64">
        <f t="shared" si="169"/>
        <v>-5.0012052504226072E-2</v>
      </c>
      <c r="W87" s="54">
        <f>VLOOKUP($A87,'[1]FB by county 1516'!$B$10:$BA$421,'[1]FB by county 1516'!X$7,FALSE)</f>
        <v>8079057.3499999996</v>
      </c>
      <c r="X87" s="55">
        <f>VLOOKUP($A87,'[1]FB by county 1516'!$B$10:$BA$421,'[1]FB by county 1516'!Y$7,FALSE)</f>
        <v>3808.5623333333328</v>
      </c>
      <c r="Y87" s="55">
        <f t="shared" si="170"/>
        <v>2121.2879409351931</v>
      </c>
      <c r="Z87" s="71">
        <f t="shared" si="171"/>
        <v>-4.1893202793317777E-2</v>
      </c>
      <c r="AA87" s="64">
        <f t="shared" si="172"/>
        <v>-0.2789692253987372</v>
      </c>
      <c r="AB87" s="54">
        <f>VLOOKUP($A87,'[1]FB by county 1516'!$B$10:$BA$421,'[1]FB by county 1516'!AC$7,FALSE)</f>
        <v>8432313.9900000002</v>
      </c>
      <c r="AC87" s="55">
        <f>VLOOKUP($A87,'[1]FB by county 1516'!$B$10:$BA$421,'[1]FB by county 1516'!AD$7,FALSE)</f>
        <v>3764.4450000000002</v>
      </c>
      <c r="AD87" s="55">
        <f t="shared" si="173"/>
        <v>2239.9886278056924</v>
      </c>
      <c r="AE87" s="71">
        <f t="shared" si="174"/>
        <v>-0.24744216750846984</v>
      </c>
      <c r="AF87" s="64">
        <f t="shared" si="175"/>
        <v>-6.3095650565521161E-2</v>
      </c>
      <c r="AG87" s="54">
        <f>VLOOKUP($A87,'[1]FB by county 1516'!$B$10:$BA$421,'[1]FB by county 1516'!AH$7,FALSE)</f>
        <v>11204871.74</v>
      </c>
      <c r="AH87" s="55">
        <f>VLOOKUP($A87,'[1]FB by county 1516'!$B$10:$BA$421,'[1]FB by county 1516'!AI$7,FALSE)</f>
        <v>3655.7499999999995</v>
      </c>
      <c r="AI87" s="55">
        <f t="shared" si="176"/>
        <v>3064.9994501812216</v>
      </c>
      <c r="AJ87" s="71">
        <f t="shared" si="177"/>
        <v>0.2449599339530141</v>
      </c>
      <c r="AK87" s="64">
        <f t="shared" si="178"/>
        <v>0.51074187249253578</v>
      </c>
      <c r="AL87" s="54">
        <f>VLOOKUP($A87,'[1]FB by county 1516'!$B$10:$BA$421,'[1]FB by county 1516'!AM$7,FALSE)</f>
        <v>9000186.6199999992</v>
      </c>
      <c r="AM87" s="55">
        <f>VLOOKUP($A87,'[1]FB by county 1516'!$B$10:$BA$421,'[1]FB by county 1516'!AN$7,FALSE)</f>
        <v>3346.0277777777783</v>
      </c>
      <c r="AN87" s="55">
        <f t="shared" si="179"/>
        <v>2689.812284217604</v>
      </c>
      <c r="AO87" s="71">
        <f t="shared" si="180"/>
        <v>0.21348633903069247</v>
      </c>
      <c r="AP87" s="64">
        <f t="shared" si="181"/>
        <v>0.59931723151268335</v>
      </c>
      <c r="AQ87" s="54">
        <f>VLOOKUP($A87,'[1]FB by county 1516'!$B$10:$BA$421,'[1]FB by county 1516'!AR$7,FALSE)</f>
        <v>7416800.9400000004</v>
      </c>
      <c r="AR87" s="55">
        <f>VLOOKUP($A87,'[1]FB by county 1516'!$B$10:$BA$421,'[1]FB by county 1516'!AS$7,FALSE)</f>
        <v>3335.94</v>
      </c>
      <c r="AS87" s="55">
        <f t="shared" si="182"/>
        <v>2223.3016601018003</v>
      </c>
      <c r="AT87" s="71">
        <f t="shared" si="183"/>
        <v>0.31795239886275478</v>
      </c>
      <c r="AU87" s="64">
        <f t="shared" si="184"/>
        <v>0.80055544050012295</v>
      </c>
      <c r="AV87" s="54">
        <f>VLOOKUP($A87,'[1]FB by county 1516'!$B$10:$BA$421,'[1]FB by county 1516'!AW$7,FALSE)</f>
        <v>5627518.0700000003</v>
      </c>
      <c r="AW87" s="55">
        <f>VLOOKUP($A87,'[1]FB by county 1516'!$B$10:$BA$421,'[1]FB by county 1516'!AX$7,FALSE)</f>
        <v>3124.1</v>
      </c>
      <c r="AX87" s="55">
        <f t="shared" si="185"/>
        <v>1801.3245638743961</v>
      </c>
      <c r="AY87" s="73">
        <f t="shared" si="186"/>
        <v>0.36617638243520823</v>
      </c>
      <c r="AZ87" s="54">
        <f>VLOOKUP($A87,'[1]FB by county 1516'!$B$10:$BA$421,'[1]FB by county 1516'!BA$7,FALSE)</f>
        <v>4119173.88</v>
      </c>
    </row>
    <row r="88" spans="1:61">
      <c r="A88" s="69" t="s">
        <v>113</v>
      </c>
      <c r="B88" s="70" t="str">
        <f>VLOOKUP($A88,'[1]FB by county 1516'!$B$10:$BA$421,'[1]FB by county 1516'!C$7,FALSE)</f>
        <v>East Valley</v>
      </c>
      <c r="C88" s="54">
        <v>4594273.26</v>
      </c>
      <c r="D88" s="55">
        <v>4267.37</v>
      </c>
      <c r="E88" s="55">
        <f t="shared" si="158"/>
        <v>1076.6053236536789</v>
      </c>
      <c r="F88" s="71">
        <f t="shared" si="159"/>
        <v>0.31287878775971939</v>
      </c>
      <c r="G88" s="72">
        <f t="shared" si="160"/>
        <v>1.7335766484377377</v>
      </c>
      <c r="H88" s="54">
        <v>3499388.75</v>
      </c>
      <c r="I88" s="55">
        <v>4191.5300000000007</v>
      </c>
      <c r="J88" s="55">
        <f t="shared" si="161"/>
        <v>834.87145505340516</v>
      </c>
      <c r="K88" s="71">
        <f t="shared" si="162"/>
        <v>1.0821241640306187</v>
      </c>
      <c r="L88" s="72">
        <f t="shared" si="163"/>
        <v>2.7140059643981767</v>
      </c>
      <c r="M88" s="54">
        <v>1680682.07</v>
      </c>
      <c r="N88" s="55">
        <v>4443.0599999999995</v>
      </c>
      <c r="O88" s="55">
        <f t="shared" si="164"/>
        <v>378.27129725909629</v>
      </c>
      <c r="P88" s="71">
        <f t="shared" si="165"/>
        <v>0.78375815840325647</v>
      </c>
      <c r="Q88" s="64">
        <f t="shared" si="166"/>
        <v>1.1538884284400071</v>
      </c>
      <c r="R88" s="54">
        <f>VLOOKUP($A88,'[1]FB by county 1516'!$B$10:$BA$421,'[1]FB by county 1516'!S$7,FALSE)</f>
        <v>942214.09</v>
      </c>
      <c r="S88" s="55">
        <f>VLOOKUP($A88,'[1]FB by county 1516'!$B$10:$BA$421,'[1]FB by county 1516'!T$7,FALSE)</f>
        <v>4511.1000000000004</v>
      </c>
      <c r="T88" s="55">
        <f t="shared" si="167"/>
        <v>208.86570681208573</v>
      </c>
      <c r="U88" s="71">
        <f t="shared" si="168"/>
        <v>0.20750025349180473</v>
      </c>
      <c r="V88" s="64">
        <f t="shared" si="169"/>
        <v>-0.49964399156217598</v>
      </c>
      <c r="W88" s="54">
        <f>VLOOKUP($A88,'[1]FB by county 1516'!$B$10:$BA$421,'[1]FB by county 1516'!X$7,FALSE)</f>
        <v>780301.36</v>
      </c>
      <c r="X88" s="55">
        <f>VLOOKUP($A88,'[1]FB by county 1516'!$B$10:$BA$421,'[1]FB by county 1516'!Y$7,FALSE)</f>
        <v>4549.4416666666666</v>
      </c>
      <c r="Y88" s="55">
        <f t="shared" si="170"/>
        <v>171.51585121251142</v>
      </c>
      <c r="Z88" s="71">
        <f t="shared" si="171"/>
        <v>-0.58562658103721876</v>
      </c>
      <c r="AA88" s="64">
        <f t="shared" si="172"/>
        <v>-0.51502935878987832</v>
      </c>
      <c r="AB88" s="54">
        <f>VLOOKUP($A88,'[1]FB by county 1516'!$B$10:$BA$421,'[1]FB by county 1516'!AC$7,FALSE)</f>
        <v>1883087.39</v>
      </c>
      <c r="AC88" s="55">
        <f>VLOOKUP($A88,'[1]FB by county 1516'!$B$10:$BA$421,'[1]FB by county 1516'!AD$7,FALSE)</f>
        <v>4588.1227777777776</v>
      </c>
      <c r="AD88" s="55">
        <f t="shared" si="173"/>
        <v>410.42654724075607</v>
      </c>
      <c r="AE88" s="71">
        <f t="shared" si="174"/>
        <v>0.17037102047726074</v>
      </c>
      <c r="AF88" s="64">
        <f t="shared" si="175"/>
        <v>7.844267482422479E-2</v>
      </c>
      <c r="AG88" s="54">
        <f>VLOOKUP($A88,'[1]FB by county 1516'!$B$10:$BA$421,'[1]FB by county 1516'!AH$7,FALSE)</f>
        <v>1608966.18</v>
      </c>
      <c r="AH88" s="55">
        <f>VLOOKUP($A88,'[1]FB by county 1516'!$B$10:$BA$421,'[1]FB by county 1516'!AI$7,FALSE)</f>
        <v>4353.5400000000009</v>
      </c>
      <c r="AI88" s="55">
        <f t="shared" si="176"/>
        <v>369.57652393224816</v>
      </c>
      <c r="AJ88" s="71">
        <f t="shared" si="177"/>
        <v>-7.8546327655608608E-2</v>
      </c>
      <c r="AK88" s="64">
        <f t="shared" si="178"/>
        <v>-0.24857358147371855</v>
      </c>
      <c r="AL88" s="54">
        <f>VLOOKUP($A88,'[1]FB by county 1516'!$B$10:$BA$421,'[1]FB by county 1516'!AM$7,FALSE)</f>
        <v>1746117.28</v>
      </c>
      <c r="AM88" s="55">
        <f>VLOOKUP($A88,'[1]FB by county 1516'!$B$10:$BA$421,'[1]FB by county 1516'!AN$7,FALSE)</f>
        <v>4198.0855555555554</v>
      </c>
      <c r="AN88" s="55">
        <f t="shared" si="179"/>
        <v>415.93179960071751</v>
      </c>
      <c r="AO88" s="71">
        <f t="shared" si="180"/>
        <v>-0.18452067523429719</v>
      </c>
      <c r="AP88" s="64">
        <f t="shared" si="181"/>
        <v>1.0994050834701541</v>
      </c>
      <c r="AQ88" s="54">
        <f>VLOOKUP($A88,'[1]FB by county 1516'!$B$10:$BA$421,'[1]FB by county 1516'!AR$7,FALSE)</f>
        <v>2141215.88</v>
      </c>
      <c r="AR88" s="55">
        <f>VLOOKUP($A88,'[1]FB by county 1516'!$B$10:$BA$421,'[1]FB by county 1516'!AS$7,FALSE)</f>
        <v>4129.6499999999996</v>
      </c>
      <c r="AS88" s="55">
        <f t="shared" si="182"/>
        <v>518.49814875352638</v>
      </c>
      <c r="AT88" s="71">
        <f t="shared" si="183"/>
        <v>1.5744430541796248</v>
      </c>
      <c r="AU88" s="64">
        <f t="shared" si="184"/>
        <v>0.634521541222687</v>
      </c>
      <c r="AV88" s="54">
        <f>VLOOKUP($A88,'[1]FB by county 1516'!$B$10:$BA$421,'[1]FB by county 1516'!AW$7,FALSE)</f>
        <v>831720.04</v>
      </c>
      <c r="AW88" s="55">
        <f>VLOOKUP($A88,'[1]FB by county 1516'!$B$10:$BA$421,'[1]FB by county 1516'!AX$7,FALSE)</f>
        <v>4120.75</v>
      </c>
      <c r="AX88" s="55">
        <f t="shared" si="185"/>
        <v>201.83705393435662</v>
      </c>
      <c r="AY88" s="73">
        <f t="shared" si="186"/>
        <v>-0.36509702998905696</v>
      </c>
      <c r="AZ88" s="54">
        <f>VLOOKUP($A88,'[1]FB by county 1516'!$B$10:$BA$421,'[1]FB by county 1516'!BA$7,FALSE)</f>
        <v>1309995.51</v>
      </c>
    </row>
    <row r="89" spans="1:61">
      <c r="A89" s="69" t="s">
        <v>114</v>
      </c>
      <c r="B89" s="70" t="str">
        <f>VLOOKUP($A89,'[1]FB by county 1516'!$B$10:$BA$421,'[1]FB by county 1516'!C$7,FALSE)</f>
        <v>Sedro-Woolley</v>
      </c>
      <c r="C89" s="54">
        <v>6865532</v>
      </c>
      <c r="D89" s="55">
        <v>4238.8999999999996</v>
      </c>
      <c r="E89" s="55">
        <f t="shared" si="158"/>
        <v>1619.6494373540306</v>
      </c>
      <c r="F89" s="71">
        <f t="shared" si="159"/>
        <v>0.30913799287254479</v>
      </c>
      <c r="G89" s="72">
        <f t="shared" si="160"/>
        <v>0.96516585370062036</v>
      </c>
      <c r="H89" s="54">
        <v>5244314.99</v>
      </c>
      <c r="I89" s="55">
        <v>4234.5499999999993</v>
      </c>
      <c r="J89" s="55">
        <f t="shared" si="161"/>
        <v>1238.458629606452</v>
      </c>
      <c r="K89" s="71">
        <f t="shared" si="162"/>
        <v>0.50111437021898819</v>
      </c>
      <c r="L89" s="72">
        <f t="shared" si="163"/>
        <v>1.566973419186878</v>
      </c>
      <c r="M89" s="54">
        <v>3493614.54</v>
      </c>
      <c r="N89" s="55">
        <v>4199.8100000000004</v>
      </c>
      <c r="O89" s="55">
        <f t="shared" si="164"/>
        <v>831.8506170517237</v>
      </c>
      <c r="P89" s="71">
        <f t="shared" si="165"/>
        <v>0.71004519716402315</v>
      </c>
      <c r="Q89" s="64">
        <f t="shared" si="166"/>
        <v>0.93900428304149786</v>
      </c>
      <c r="R89" s="54">
        <f>VLOOKUP($A89,'[1]FB by county 1516'!$B$10:$BA$421,'[1]FB by county 1516'!S$7,FALSE)</f>
        <v>2042995.44</v>
      </c>
      <c r="S89" s="55">
        <f>VLOOKUP($A89,'[1]FB by county 1516'!$B$10:$BA$421,'[1]FB by county 1516'!T$7,FALSE)</f>
        <v>4078.27</v>
      </c>
      <c r="T89" s="55">
        <f t="shared" si="167"/>
        <v>500.94658764623233</v>
      </c>
      <c r="U89" s="71">
        <f t="shared" si="168"/>
        <v>0.1338906633913452</v>
      </c>
      <c r="V89" s="64">
        <f t="shared" si="169"/>
        <v>-0.25707284593372842</v>
      </c>
      <c r="W89" s="54">
        <f>VLOOKUP($A89,'[1]FB by county 1516'!$B$10:$BA$421,'[1]FB by county 1516'!X$7,FALSE)</f>
        <v>1801757</v>
      </c>
      <c r="X89" s="55">
        <f>VLOOKUP($A89,'[1]FB by county 1516'!$B$10:$BA$421,'[1]FB by county 1516'!Y$7,FALSE)</f>
        <v>4001.3028888888898</v>
      </c>
      <c r="Y89" s="55">
        <f t="shared" si="170"/>
        <v>450.29257970028976</v>
      </c>
      <c r="Z89" s="71">
        <f t="shared" si="171"/>
        <v>-0.34479824373519735</v>
      </c>
      <c r="AA89" s="64">
        <f t="shared" si="172"/>
        <v>-0.48056072032177727</v>
      </c>
      <c r="AB89" s="54">
        <f>VLOOKUP($A89,'[1]FB by county 1516'!$B$10:$BA$421,'[1]FB by county 1516'!AC$7,FALSE)</f>
        <v>2749927</v>
      </c>
      <c r="AC89" s="55">
        <f>VLOOKUP($A89,'[1]FB by county 1516'!$B$10:$BA$421,'[1]FB by county 1516'!AD$7,FALSE)</f>
        <v>4059.6972222222212</v>
      </c>
      <c r="AD89" s="55">
        <f t="shared" si="173"/>
        <v>677.37243677860499</v>
      </c>
      <c r="AE89" s="71">
        <f t="shared" si="174"/>
        <v>-0.2072071316788579</v>
      </c>
      <c r="AF89" s="64">
        <f t="shared" si="175"/>
        <v>-0.12970853158677298</v>
      </c>
      <c r="AG89" s="54">
        <f>VLOOKUP($A89,'[1]FB by county 1516'!$B$10:$BA$421,'[1]FB by county 1516'!AH$7,FALSE)</f>
        <v>3468657.59</v>
      </c>
      <c r="AH89" s="55">
        <f>VLOOKUP($A89,'[1]FB by county 1516'!$B$10:$BA$421,'[1]FB by county 1516'!AI$7,FALSE)</f>
        <v>4128.26</v>
      </c>
      <c r="AI89" s="55">
        <f t="shared" si="176"/>
        <v>840.22265797212378</v>
      </c>
      <c r="AJ89" s="71">
        <f t="shared" si="177"/>
        <v>9.7753906712354552E-2</v>
      </c>
      <c r="AK89" s="64">
        <f t="shared" si="178"/>
        <v>0.39417528174053751</v>
      </c>
      <c r="AL89" s="54">
        <f>VLOOKUP($A89,'[1]FB by county 1516'!$B$10:$BA$421,'[1]FB by county 1516'!AM$7,FALSE)</f>
        <v>3159777.04</v>
      </c>
      <c r="AM89" s="55">
        <f>VLOOKUP($A89,'[1]FB by county 1516'!$B$10:$BA$421,'[1]FB by county 1516'!AN$7,FALSE)</f>
        <v>4181.5666666666666</v>
      </c>
      <c r="AN89" s="55">
        <f t="shared" si="179"/>
        <v>755.64430556330569</v>
      </c>
      <c r="AO89" s="71">
        <f t="shared" si="180"/>
        <v>0.27002534285296287</v>
      </c>
      <c r="AP89" s="64">
        <f t="shared" si="181"/>
        <v>1.4295663534709027</v>
      </c>
      <c r="AQ89" s="54">
        <f>VLOOKUP($A89,'[1]FB by county 1516'!$B$10:$BA$421,'[1]FB by county 1516'!AR$7,FALSE)</f>
        <v>2487963.77</v>
      </c>
      <c r="AR89" s="55">
        <f>VLOOKUP($A89,'[1]FB by county 1516'!$B$10:$BA$421,'[1]FB by county 1516'!AS$7,FALSE)</f>
        <v>4291.45</v>
      </c>
      <c r="AS89" s="55">
        <f t="shared" si="182"/>
        <v>579.74898227871699</v>
      </c>
      <c r="AT89" s="71">
        <f t="shared" si="183"/>
        <v>0.91300619876857492</v>
      </c>
      <c r="AU89" s="64">
        <f t="shared" si="184"/>
        <v>2.2684647960196034</v>
      </c>
      <c r="AV89" s="54">
        <f>VLOOKUP($A89,'[1]FB by county 1516'!$B$10:$BA$421,'[1]FB by county 1516'!AW$7,FALSE)</f>
        <v>1300551.8600000001</v>
      </c>
      <c r="AW89" s="55">
        <f>VLOOKUP($A89,'[1]FB by county 1516'!$B$10:$BA$421,'[1]FB by county 1516'!AX$7,FALSE)</f>
        <v>4287.3900000000003</v>
      </c>
      <c r="AX89" s="55">
        <f t="shared" si="185"/>
        <v>303.34349336076264</v>
      </c>
      <c r="AY89" s="73">
        <f t="shared" si="186"/>
        <v>0.70854898333500083</v>
      </c>
      <c r="AZ89" s="54">
        <f>VLOOKUP($A89,'[1]FB by county 1516'!$B$10:$BA$421,'[1]FB by county 1516'!BA$7,FALSE)</f>
        <v>761202.56</v>
      </c>
    </row>
    <row r="90" spans="1:61">
      <c r="A90" s="69" t="s">
        <v>115</v>
      </c>
      <c r="B90" s="70" t="str">
        <f>VLOOKUP($A90,'[1]FB by county 1516'!$B$10:$BA$421,'[1]FB by county 1516'!C$7,FALSE)</f>
        <v>Toppenish</v>
      </c>
      <c r="C90" s="54">
        <v>7096092.1900000004</v>
      </c>
      <c r="D90" s="55">
        <v>4140.7299999999996</v>
      </c>
      <c r="E90" s="55">
        <f t="shared" si="158"/>
        <v>1713.7297505512315</v>
      </c>
      <c r="F90" s="71">
        <f t="shared" si="159"/>
        <v>0.10368772226056819</v>
      </c>
      <c r="G90" s="72">
        <f t="shared" si="160"/>
        <v>0.14285131478689167</v>
      </c>
      <c r="H90" s="54">
        <v>6429438.3700000001</v>
      </c>
      <c r="I90" s="55">
        <v>4143.924</v>
      </c>
      <c r="J90" s="55">
        <f t="shared" si="161"/>
        <v>1551.5338529374574</v>
      </c>
      <c r="K90" s="71">
        <f t="shared" si="162"/>
        <v>3.5484305693016839E-2</v>
      </c>
      <c r="L90" s="72">
        <f t="shared" si="163"/>
        <v>9.175426480329614E-2</v>
      </c>
      <c r="M90" s="54">
        <v>6209112.3300000001</v>
      </c>
      <c r="N90" s="55">
        <v>4046.2899999999995</v>
      </c>
      <c r="O90" s="55">
        <f t="shared" si="164"/>
        <v>1534.5198515183047</v>
      </c>
      <c r="P90" s="71">
        <f t="shared" si="165"/>
        <v>5.4341682245603526E-2</v>
      </c>
      <c r="Q90" s="64">
        <f t="shared" si="166"/>
        <v>-5.620063339541586E-2</v>
      </c>
      <c r="R90" s="54">
        <f>VLOOKUP($A90,'[1]FB by county 1516'!$B$10:$BA$421,'[1]FB by county 1516'!S$7,FALSE)</f>
        <v>5889089.3099999996</v>
      </c>
      <c r="S90" s="55">
        <f>VLOOKUP($A90,'[1]FB by county 1516'!$B$10:$BA$421,'[1]FB by county 1516'!T$7,FALSE)</f>
        <v>3795.1500000000005</v>
      </c>
      <c r="T90" s="55">
        <f t="shared" si="167"/>
        <v>1551.7408560926442</v>
      </c>
      <c r="U90" s="71">
        <f t="shared" si="168"/>
        <v>-0.10484486908037191</v>
      </c>
      <c r="V90" s="64">
        <f t="shared" si="169"/>
        <v>-5.7906199470457949E-2</v>
      </c>
      <c r="W90" s="54">
        <f>VLOOKUP($A90,'[1]FB by county 1516'!$B$10:$BA$421,'[1]FB by county 1516'!X$7,FALSE)</f>
        <v>6578847.7400000002</v>
      </c>
      <c r="X90" s="55">
        <f>VLOOKUP($A90,'[1]FB by county 1516'!$B$10:$BA$421,'[1]FB by county 1516'!Y$7,FALSE)</f>
        <v>3684.1477777777782</v>
      </c>
      <c r="Y90" s="55">
        <f t="shared" si="170"/>
        <v>1785.7176576039144</v>
      </c>
      <c r="Z90" s="71">
        <f t="shared" si="171"/>
        <v>5.2436352078652576E-2</v>
      </c>
      <c r="AA90" s="64">
        <f t="shared" si="172"/>
        <v>0.31809467755596621</v>
      </c>
      <c r="AB90" s="54">
        <f>VLOOKUP($A90,'[1]FB by county 1516'!$B$10:$BA$421,'[1]FB by county 1516'!AC$7,FALSE)</f>
        <v>6251064.71</v>
      </c>
      <c r="AC90" s="55">
        <f>VLOOKUP($A90,'[1]FB by county 1516'!$B$10:$BA$421,'[1]FB by county 1516'!AD$7,FALSE)</f>
        <v>3616.3727777777785</v>
      </c>
      <c r="AD90" s="55">
        <f t="shared" si="173"/>
        <v>1728.5454498529907</v>
      </c>
      <c r="AE90" s="71">
        <f t="shared" si="174"/>
        <v>0.25242222482396726</v>
      </c>
      <c r="AF90" s="64">
        <f t="shared" si="175"/>
        <v>1.027371209625759</v>
      </c>
      <c r="AG90" s="54">
        <f>VLOOKUP($A90,'[1]FB by county 1516'!$B$10:$BA$421,'[1]FB by county 1516'!AH$7,FALSE)</f>
        <v>4991179.96</v>
      </c>
      <c r="AH90" s="55">
        <f>VLOOKUP($A90,'[1]FB by county 1516'!$B$10:$BA$421,'[1]FB by county 1516'!AI$7,FALSE)</f>
        <v>3606.77</v>
      </c>
      <c r="AI90" s="55">
        <f t="shared" si="176"/>
        <v>1383.8364963665551</v>
      </c>
      <c r="AJ90" s="71">
        <f t="shared" si="177"/>
        <v>0.61876016685244772</v>
      </c>
      <c r="AK90" s="64">
        <f t="shared" si="178"/>
        <v>0.90393916226210802</v>
      </c>
      <c r="AL90" s="54">
        <f>VLOOKUP($A90,'[1]FB by county 1516'!$B$10:$BA$421,'[1]FB by county 1516'!AM$7,FALSE)</f>
        <v>3083335.05</v>
      </c>
      <c r="AM90" s="55">
        <f>VLOOKUP($A90,'[1]FB by county 1516'!$B$10:$BA$421,'[1]FB by county 1516'!AN$7,FALSE)</f>
        <v>3285.4711111111114</v>
      </c>
      <c r="AN90" s="55">
        <f t="shared" si="179"/>
        <v>938.47577584002818</v>
      </c>
      <c r="AO90" s="71">
        <f t="shared" si="180"/>
        <v>0.17617124590121863</v>
      </c>
      <c r="AP90" s="64">
        <f t="shared" si="181"/>
        <v>0.36405252678158584</v>
      </c>
      <c r="AQ90" s="54">
        <f>VLOOKUP($A90,'[1]FB by county 1516'!$B$10:$BA$421,'[1]FB by county 1516'!AR$7,FALSE)</f>
        <v>2621501.81</v>
      </c>
      <c r="AR90" s="55">
        <f>VLOOKUP($A90,'[1]FB by county 1516'!$B$10:$BA$421,'[1]FB by county 1516'!AS$7,FALSE)</f>
        <v>3245.26</v>
      </c>
      <c r="AS90" s="55">
        <f t="shared" si="182"/>
        <v>807.7940781324146</v>
      </c>
      <c r="AT90" s="71">
        <f t="shared" si="183"/>
        <v>0.15973973308317599</v>
      </c>
      <c r="AU90" s="64">
        <f t="shared" si="184"/>
        <v>0.12461175235243499</v>
      </c>
      <c r="AV90" s="54">
        <f>VLOOKUP($A90,'[1]FB by county 1516'!$B$10:$BA$421,'[1]FB by county 1516'!AW$7,FALSE)</f>
        <v>2260422.52</v>
      </c>
      <c r="AW90" s="55">
        <f>VLOOKUP($A90,'[1]FB by county 1516'!$B$10:$BA$421,'[1]FB by county 1516'!AX$7,FALSE)</f>
        <v>3108.87</v>
      </c>
      <c r="AX90" s="55">
        <f t="shared" si="185"/>
        <v>727.08814456699702</v>
      </c>
      <c r="AY90" s="73">
        <f t="shared" si="186"/>
        <v>-3.0289538013285981E-2</v>
      </c>
      <c r="AZ90" s="54">
        <f>VLOOKUP($A90,'[1]FB by county 1516'!$B$10:$BA$421,'[1]FB by county 1516'!BA$7,FALSE)</f>
        <v>2331028.29</v>
      </c>
    </row>
    <row r="91" spans="1:61">
      <c r="A91" s="69" t="s">
        <v>116</v>
      </c>
      <c r="B91" s="70" t="str">
        <f>VLOOKUP($A91,'[1]FB by county 1516'!$B$10:$BA$421,'[1]FB by county 1516'!C$7,FALSE)</f>
        <v>Enumclaw</v>
      </c>
      <c r="C91" s="54">
        <v>5354534.84</v>
      </c>
      <c r="D91" s="55">
        <v>4033.6099999999997</v>
      </c>
      <c r="E91" s="55">
        <f t="shared" si="158"/>
        <v>1327.4795629721268</v>
      </c>
      <c r="F91" s="71">
        <f t="shared" si="159"/>
        <v>-0.26547323715001736</v>
      </c>
      <c r="G91" s="72">
        <f t="shared" si="160"/>
        <v>-0.29029624076135607</v>
      </c>
      <c r="H91" s="54">
        <v>7289775.0099999998</v>
      </c>
      <c r="I91" s="55">
        <v>3895.6200000000003</v>
      </c>
      <c r="J91" s="55">
        <f t="shared" si="161"/>
        <v>1871.2746648800446</v>
      </c>
      <c r="K91" s="71">
        <f t="shared" si="162"/>
        <v>-3.3794552992221616E-2</v>
      </c>
      <c r="L91" s="72">
        <f t="shared" si="163"/>
        <v>-6.7278105253306672E-2</v>
      </c>
      <c r="M91" s="54">
        <v>7544746.3399999999</v>
      </c>
      <c r="N91" s="55">
        <v>4224.0700000000006</v>
      </c>
      <c r="O91" s="55">
        <f t="shared" si="164"/>
        <v>1786.1319391013876</v>
      </c>
      <c r="P91" s="71">
        <f t="shared" si="165"/>
        <v>-3.4654692089326936E-2</v>
      </c>
      <c r="Q91" s="64">
        <f t="shared" si="166"/>
        <v>7.7667769124293101E-2</v>
      </c>
      <c r="R91" s="54">
        <f>VLOOKUP($A91,'[1]FB by county 1516'!$B$10:$BA$421,'[1]FB by county 1516'!S$7,FALSE)</f>
        <v>7815593.3200000003</v>
      </c>
      <c r="S91" s="55">
        <f>VLOOKUP($A91,'[1]FB by county 1516'!$B$10:$BA$421,'[1]FB by county 1516'!T$7,FALSE)</f>
        <v>4311.93</v>
      </c>
      <c r="T91" s="55">
        <f t="shared" si="167"/>
        <v>1812.5510664597987</v>
      </c>
      <c r="U91" s="71">
        <f t="shared" si="168"/>
        <v>0.1163546974260672</v>
      </c>
      <c r="V91" s="64">
        <f t="shared" si="169"/>
        <v>0.27405156987491891</v>
      </c>
      <c r="W91" s="54">
        <f>VLOOKUP($A91,'[1]FB by county 1516'!$B$10:$BA$421,'[1]FB by county 1516'!X$7,FALSE)</f>
        <v>7000994.7000000002</v>
      </c>
      <c r="X91" s="55">
        <f>VLOOKUP($A91,'[1]FB by county 1516'!$B$10:$BA$421,'[1]FB by county 1516'!Y$7,FALSE)</f>
        <v>4311.7707777777787</v>
      </c>
      <c r="Y91" s="55">
        <f t="shared" si="170"/>
        <v>1623.6936193552031</v>
      </c>
      <c r="Z91" s="71">
        <f t="shared" si="171"/>
        <v>0.14126054453163217</v>
      </c>
      <c r="AA91" s="64">
        <f t="shared" si="172"/>
        <v>0.35949987237760545</v>
      </c>
      <c r="AB91" s="54">
        <f>VLOOKUP($A91,'[1]FB by county 1516'!$B$10:$BA$421,'[1]FB by county 1516'!AC$7,FALSE)</f>
        <v>6134440.3200000003</v>
      </c>
      <c r="AC91" s="55">
        <f>VLOOKUP($A91,'[1]FB by county 1516'!$B$10:$BA$421,'[1]FB by county 1516'!AD$7,FALSE)</f>
        <v>4381.5216666666684</v>
      </c>
      <c r="AD91" s="55">
        <f t="shared" si="173"/>
        <v>1400.0707486326094</v>
      </c>
      <c r="AE91" s="71">
        <f t="shared" si="174"/>
        <v>0.19122655986984782</v>
      </c>
      <c r="AF91" s="64">
        <f t="shared" si="175"/>
        <v>0.65093855619498731</v>
      </c>
      <c r="AG91" s="54">
        <f>VLOOKUP($A91,'[1]FB by county 1516'!$B$10:$BA$421,'[1]FB by county 1516'!AH$7,FALSE)</f>
        <v>5149683.97</v>
      </c>
      <c r="AH91" s="55">
        <f>VLOOKUP($A91,'[1]FB by county 1516'!$B$10:$BA$421,'[1]FB by county 1516'!AI$7,FALSE)</f>
        <v>4492.59</v>
      </c>
      <c r="AI91" s="55">
        <f t="shared" si="176"/>
        <v>1146.2617265319113</v>
      </c>
      <c r="AJ91" s="71">
        <f t="shared" si="177"/>
        <v>0.3859148308239258</v>
      </c>
      <c r="AK91" s="64">
        <f t="shared" si="178"/>
        <v>0.29804981051834273</v>
      </c>
      <c r="AL91" s="54">
        <f>VLOOKUP($A91,'[1]FB by county 1516'!$B$10:$BA$421,'[1]FB by county 1516'!AM$7,FALSE)</f>
        <v>3715729.03</v>
      </c>
      <c r="AM91" s="55">
        <f>VLOOKUP($A91,'[1]FB by county 1516'!$B$10:$BA$421,'[1]FB by county 1516'!AN$7,FALSE)</f>
        <v>4342.9400000000005</v>
      </c>
      <c r="AN91" s="55">
        <f t="shared" si="179"/>
        <v>855.57917677886394</v>
      </c>
      <c r="AO91" s="71">
        <f t="shared" si="180"/>
        <v>-6.3398571363398548E-2</v>
      </c>
      <c r="AP91" s="64">
        <f t="shared" si="181"/>
        <v>-7.4731458946867557E-2</v>
      </c>
      <c r="AQ91" s="54">
        <f>VLOOKUP($A91,'[1]FB by county 1516'!$B$10:$BA$421,'[1]FB by county 1516'!AR$7,FALSE)</f>
        <v>3967246.81</v>
      </c>
      <c r="AR91" s="55">
        <f>VLOOKUP($A91,'[1]FB by county 1516'!$B$10:$BA$421,'[1]FB by county 1516'!AS$7,FALSE)</f>
        <v>4432.3599999999997</v>
      </c>
      <c r="AS91" s="55">
        <f t="shared" si="182"/>
        <v>895.06421184199849</v>
      </c>
      <c r="AT91" s="71">
        <f t="shared" si="183"/>
        <v>-1.2100010993967996E-2</v>
      </c>
      <c r="AU91" s="64">
        <f t="shared" si="184"/>
        <v>0.20032200575482748</v>
      </c>
      <c r="AV91" s="54">
        <f>VLOOKUP($A91,'[1]FB by county 1516'!$B$10:$BA$421,'[1]FB by county 1516'!AW$7,FALSE)</f>
        <v>4015838.5</v>
      </c>
      <c r="AW91" s="55">
        <f>VLOOKUP($A91,'[1]FB by county 1516'!$B$10:$BA$421,'[1]FB by county 1516'!AX$7,FALSE)</f>
        <v>4577.18</v>
      </c>
      <c r="AX91" s="55">
        <f t="shared" si="185"/>
        <v>877.36084226532489</v>
      </c>
      <c r="AY91" s="73">
        <f t="shared" si="186"/>
        <v>0.2150238071796339</v>
      </c>
      <c r="AZ91" s="54">
        <f>VLOOKUP($A91,'[1]FB by county 1516'!$B$10:$BA$421,'[1]FB by county 1516'!BA$7,FALSE)</f>
        <v>3305152.11</v>
      </c>
    </row>
    <row r="92" spans="1:61">
      <c r="A92" s="69" t="s">
        <v>117</v>
      </c>
      <c r="B92" s="70" t="str">
        <f>VLOOKUP($A92,'[1]FB by county 1516'!$B$10:$BA$421,'[1]FB by county 1516'!C$7,FALSE)</f>
        <v>Port Angeles</v>
      </c>
      <c r="C92" s="54">
        <v>6600870.6399999997</v>
      </c>
      <c r="D92" s="55">
        <v>3858.1800000000003</v>
      </c>
      <c r="E92" s="55">
        <f t="shared" si="158"/>
        <v>1710.8767968316665</v>
      </c>
      <c r="F92" s="71">
        <f t="shared" si="159"/>
        <v>0.32362522664242654</v>
      </c>
      <c r="G92" s="72">
        <f t="shared" si="160"/>
        <v>0.38525528297737738</v>
      </c>
      <c r="H92" s="54">
        <v>4986963.46</v>
      </c>
      <c r="I92" s="55">
        <v>3844.0099999999998</v>
      </c>
      <c r="J92" s="55">
        <f t="shared" si="161"/>
        <v>1297.3336333672389</v>
      </c>
      <c r="K92" s="71">
        <f t="shared" si="162"/>
        <v>4.6561560700444399E-2</v>
      </c>
      <c r="L92" s="72">
        <f t="shared" si="163"/>
        <v>0.11442493602769634</v>
      </c>
      <c r="M92" s="54">
        <v>4765093.28</v>
      </c>
      <c r="N92" s="55">
        <v>3821.39</v>
      </c>
      <c r="O92" s="55">
        <f t="shared" si="164"/>
        <v>1246.9528836365826</v>
      </c>
      <c r="P92" s="71">
        <f t="shared" si="165"/>
        <v>6.4844131368471281E-2</v>
      </c>
      <c r="Q92" s="64">
        <f t="shared" si="166"/>
        <v>8.8777556486199158E-2</v>
      </c>
      <c r="R92" s="54">
        <f>VLOOKUP($A92,'[1]FB by county 1516'!$B$10:$BA$421,'[1]FB by county 1516'!S$7,FALSE)</f>
        <v>4474920.92</v>
      </c>
      <c r="S92" s="55">
        <f>VLOOKUP($A92,'[1]FB by county 1516'!$B$10:$BA$421,'[1]FB by county 1516'!T$7,FALSE)</f>
        <v>3702.67</v>
      </c>
      <c r="T92" s="55">
        <f t="shared" si="167"/>
        <v>1208.5659591592014</v>
      </c>
      <c r="U92" s="71">
        <f t="shared" si="168"/>
        <v>2.2475989126192714E-2</v>
      </c>
      <c r="V92" s="64">
        <f t="shared" si="169"/>
        <v>-8.4747698390726309E-2</v>
      </c>
      <c r="W92" s="54">
        <f>VLOOKUP($A92,'[1]FB by county 1516'!$B$10:$BA$421,'[1]FB by county 1516'!X$7,FALSE)</f>
        <v>4376553.55</v>
      </c>
      <c r="X92" s="55">
        <f>VLOOKUP($A92,'[1]FB by county 1516'!$B$10:$BA$421,'[1]FB by county 1516'!Y$7,FALSE)</f>
        <v>3778.0515555555548</v>
      </c>
      <c r="Y92" s="55">
        <f t="shared" si="170"/>
        <v>1158.4155180636324</v>
      </c>
      <c r="Z92" s="71">
        <f t="shared" si="171"/>
        <v>-0.10486670460452799</v>
      </c>
      <c r="AA92" s="64">
        <f t="shared" si="172"/>
        <v>-0.10837484106820661</v>
      </c>
      <c r="AB92" s="54">
        <f>VLOOKUP($A92,'[1]FB by county 1516'!$B$10:$BA$421,'[1]FB by county 1516'!AC$7,FALSE)</f>
        <v>4889275.79</v>
      </c>
      <c r="AC92" s="55">
        <f>VLOOKUP($A92,'[1]FB by county 1516'!$B$10:$BA$421,'[1]FB by county 1516'!AD$7,FALSE)</f>
        <v>3941.2205555555443</v>
      </c>
      <c r="AD92" s="55">
        <f t="shared" si="173"/>
        <v>1240.5486374285949</v>
      </c>
      <c r="AE92" s="71">
        <f t="shared" si="174"/>
        <v>-3.9191218578554995E-3</v>
      </c>
      <c r="AF92" s="64">
        <f t="shared" si="175"/>
        <v>0.29411269295428155</v>
      </c>
      <c r="AG92" s="54">
        <f>VLOOKUP($A92,'[1]FB by county 1516'!$B$10:$BA$421,'[1]FB by county 1516'!AH$7,FALSE)</f>
        <v>4908512.8499999996</v>
      </c>
      <c r="AH92" s="55">
        <f>VLOOKUP($A92,'[1]FB by county 1516'!$B$10:$BA$421,'[1]FB by county 1516'!AI$7,FALSE)</f>
        <v>4057.8299999999995</v>
      </c>
      <c r="AI92" s="55">
        <f t="shared" si="176"/>
        <v>1209.6398444488805</v>
      </c>
      <c r="AJ92" s="71">
        <f t="shared" si="177"/>
        <v>0.29920443344722736</v>
      </c>
      <c r="AK92" s="64">
        <f t="shared" si="178"/>
        <v>0.51441205892513298</v>
      </c>
      <c r="AL92" s="54">
        <f>VLOOKUP($A92,'[1]FB by county 1516'!$B$10:$BA$421,'[1]FB by county 1516'!AM$7,FALSE)</f>
        <v>3778091.21</v>
      </c>
      <c r="AM92" s="55">
        <f>VLOOKUP($A92,'[1]FB by county 1516'!$B$10:$BA$421,'[1]FB by county 1516'!AN$7,FALSE)</f>
        <v>4139.9911111111114</v>
      </c>
      <c r="AN92" s="55">
        <f t="shared" si="179"/>
        <v>912.58437726114278</v>
      </c>
      <c r="AO92" s="71">
        <f t="shared" si="180"/>
        <v>0.16564569819615474</v>
      </c>
      <c r="AP92" s="64">
        <f t="shared" si="181"/>
        <v>0.61577220153193246</v>
      </c>
      <c r="AQ92" s="54">
        <f>VLOOKUP($A92,'[1]FB by county 1516'!$B$10:$BA$421,'[1]FB by county 1516'!AR$7,FALSE)</f>
        <v>3241200.32</v>
      </c>
      <c r="AR92" s="55">
        <f>VLOOKUP($A92,'[1]FB by county 1516'!$B$10:$BA$421,'[1]FB by county 1516'!AS$7,FALSE)</f>
        <v>4269.59</v>
      </c>
      <c r="AS92" s="55">
        <f t="shared" si="182"/>
        <v>759.13619808927785</v>
      </c>
      <c r="AT92" s="71">
        <f t="shared" si="183"/>
        <v>0.38616065244555164</v>
      </c>
      <c r="AU92" s="64">
        <f t="shared" si="184"/>
        <v>0.56971210285687179</v>
      </c>
      <c r="AV92" s="54">
        <f>VLOOKUP($A92,'[1]FB by county 1516'!$B$10:$BA$421,'[1]FB by county 1516'!AW$7,FALSE)</f>
        <v>2338257.34</v>
      </c>
      <c r="AW92" s="55">
        <f>VLOOKUP($A92,'[1]FB by county 1516'!$B$10:$BA$421,'[1]FB by county 1516'!AX$7,FALSE)</f>
        <v>4347.24</v>
      </c>
      <c r="AX92" s="55">
        <f t="shared" si="185"/>
        <v>537.87169330425741</v>
      </c>
      <c r="AY92" s="73">
        <f t="shared" si="186"/>
        <v>0.13241715531853196</v>
      </c>
      <c r="AZ92" s="54">
        <f>VLOOKUP($A92,'[1]FB by county 1516'!$B$10:$BA$421,'[1]FB by county 1516'!BA$7,FALSE)</f>
        <v>2064837.44</v>
      </c>
    </row>
    <row r="93" spans="1:61">
      <c r="A93" s="69" t="s">
        <v>118</v>
      </c>
      <c r="B93" s="70" t="str">
        <f>VLOOKUP($A93,'[1]FB by county 1516'!$B$10:$BA$421,'[1]FB by county 1516'!C$7,FALSE)</f>
        <v>Bainbridge</v>
      </c>
      <c r="C93" s="54">
        <v>2883765.22</v>
      </c>
      <c r="D93" s="55">
        <v>3769.74</v>
      </c>
      <c r="E93" s="55">
        <f t="shared" si="158"/>
        <v>764.97721858801947</v>
      </c>
      <c r="F93" s="71">
        <f t="shared" si="159"/>
        <v>9.1600977397038708E-2</v>
      </c>
      <c r="G93" s="72">
        <f t="shared" si="160"/>
        <v>0.50961354259557812</v>
      </c>
      <c r="H93" s="54">
        <v>2641775.96</v>
      </c>
      <c r="I93" s="55">
        <v>3762.38</v>
      </c>
      <c r="J93" s="55">
        <f t="shared" si="161"/>
        <v>702.15553984446012</v>
      </c>
      <c r="K93" s="71">
        <f t="shared" si="162"/>
        <v>0.38293531597535319</v>
      </c>
      <c r="L93" s="72">
        <f t="shared" si="163"/>
        <v>-7.5248519245631529E-2</v>
      </c>
      <c r="M93" s="54">
        <v>1910267.19</v>
      </c>
      <c r="N93" s="55">
        <v>3789.2200000000003</v>
      </c>
      <c r="O93" s="55">
        <f t="shared" si="164"/>
        <v>504.13203508901563</v>
      </c>
      <c r="P93" s="71">
        <f t="shared" si="165"/>
        <v>-0.33131255665261389</v>
      </c>
      <c r="Q93" s="64">
        <f t="shared" si="166"/>
        <v>-0.37063347565032068</v>
      </c>
      <c r="R93" s="54">
        <f>VLOOKUP($A93,'[1]FB by county 1516'!$B$10:$BA$421,'[1]FB by county 1516'!S$7,FALSE)</f>
        <v>2856741.53</v>
      </c>
      <c r="S93" s="55">
        <f>VLOOKUP($A93,'[1]FB by county 1516'!$B$10:$BA$421,'[1]FB by county 1516'!T$7,FALSE)</f>
        <v>3731.7299999999996</v>
      </c>
      <c r="T93" s="55">
        <f t="shared" si="167"/>
        <v>765.52739078121942</v>
      </c>
      <c r="U93" s="71">
        <f t="shared" si="168"/>
        <v>-5.8803136486113725E-2</v>
      </c>
      <c r="V93" s="64">
        <f t="shared" si="169"/>
        <v>-2.0636792673160188E-2</v>
      </c>
      <c r="W93" s="54">
        <f>VLOOKUP($A93,'[1]FB by county 1516'!$B$10:$BA$421,'[1]FB by county 1516'!X$7,FALSE)</f>
        <v>3035222.11</v>
      </c>
      <c r="X93" s="55">
        <f>VLOOKUP($A93,'[1]FB by county 1516'!$B$10:$BA$421,'[1]FB by county 1516'!Y$7,FALSE)</f>
        <v>3787.4811111111117</v>
      </c>
      <c r="Y93" s="55">
        <f t="shared" si="170"/>
        <v>801.38277154590855</v>
      </c>
      <c r="Z93" s="71">
        <f t="shared" si="171"/>
        <v>4.0550861666136896E-2</v>
      </c>
      <c r="AA93" s="64">
        <f t="shared" si="172"/>
        <v>0.22912900735070646</v>
      </c>
      <c r="AB93" s="54">
        <f>VLOOKUP($A93,'[1]FB by county 1516'!$B$10:$BA$421,'[1]FB by county 1516'!AC$7,FALSE)</f>
        <v>2916937.77</v>
      </c>
      <c r="AC93" s="55">
        <f>VLOOKUP($A93,'[1]FB by county 1516'!$B$10:$BA$421,'[1]FB by county 1516'!AD$7,FALSE)</f>
        <v>3887.96</v>
      </c>
      <c r="AD93" s="55">
        <f t="shared" si="173"/>
        <v>750.24891459788682</v>
      </c>
      <c r="AE93" s="71">
        <f t="shared" si="174"/>
        <v>0.18122914759074535</v>
      </c>
      <c r="AF93" s="64">
        <f t="shared" si="175"/>
        <v>1.30303016545947</v>
      </c>
      <c r="AG93" s="54">
        <f>VLOOKUP($A93,'[1]FB by county 1516'!$B$10:$BA$421,'[1]FB by county 1516'!AH$7,FALSE)</f>
        <v>2469408.9</v>
      </c>
      <c r="AH93" s="55">
        <f>VLOOKUP($A93,'[1]FB by county 1516'!$B$10:$BA$421,'[1]FB by county 1516'!AI$7,FALSE)</f>
        <v>3887.25</v>
      </c>
      <c r="AI93" s="55">
        <f t="shared" si="176"/>
        <v>635.25857611421952</v>
      </c>
      <c r="AJ93" s="71">
        <f t="shared" si="177"/>
        <v>0.94968958407161619</v>
      </c>
      <c r="AK93" s="64">
        <f t="shared" si="178"/>
        <v>1.2422343484202971</v>
      </c>
      <c r="AL93" s="54">
        <f>VLOOKUP($A93,'[1]FB by county 1516'!$B$10:$BA$421,'[1]FB by county 1516'!AM$7,FALSE)</f>
        <v>1266565.1599999999</v>
      </c>
      <c r="AM93" s="55">
        <f>VLOOKUP($A93,'[1]FB by county 1516'!$B$10:$BA$421,'[1]FB by county 1516'!AN$7,FALSE)</f>
        <v>3940.7955555555554</v>
      </c>
      <c r="AN93" s="55">
        <f t="shared" si="179"/>
        <v>321.39834257944528</v>
      </c>
      <c r="AO93" s="71">
        <f t="shared" si="180"/>
        <v>0.15004684168120119</v>
      </c>
      <c r="AP93" s="64">
        <f t="shared" si="181"/>
        <v>-0.16983330074667902</v>
      </c>
      <c r="AQ93" s="54">
        <f>VLOOKUP($A93,'[1]FB by county 1516'!$B$10:$BA$421,'[1]FB by county 1516'!AR$7,FALSE)</f>
        <v>1101316.1499999999</v>
      </c>
      <c r="AR93" s="55">
        <f>VLOOKUP($A93,'[1]FB by county 1516'!$B$10:$BA$421,'[1]FB by county 1516'!AS$7,FALSE)</f>
        <v>4004.2900000000004</v>
      </c>
      <c r="AS93" s="55">
        <f t="shared" si="182"/>
        <v>275.03406346693168</v>
      </c>
      <c r="AT93" s="71">
        <f t="shared" si="183"/>
        <v>-0.27814531620317479</v>
      </c>
      <c r="AU93" s="64">
        <f t="shared" si="184"/>
        <v>-0.34236595643589768</v>
      </c>
      <c r="AV93" s="54">
        <f>VLOOKUP($A93,'[1]FB by county 1516'!$B$10:$BA$421,'[1]FB by county 1516'!AW$7,FALSE)</f>
        <v>1525675.7</v>
      </c>
      <c r="AW93" s="55">
        <f>VLOOKUP($A93,'[1]FB by county 1516'!$B$10:$BA$421,'[1]FB by county 1516'!AX$7,FALSE)</f>
        <v>4097.8999999999996</v>
      </c>
      <c r="AX93" s="55">
        <f t="shared" si="185"/>
        <v>372.30671807511169</v>
      </c>
      <c r="AY93" s="73">
        <f t="shared" si="186"/>
        <v>-8.896616129846785E-2</v>
      </c>
      <c r="AZ93" s="54">
        <f>VLOOKUP($A93,'[1]FB by county 1516'!$B$10:$BA$421,'[1]FB by county 1516'!BA$7,FALSE)</f>
        <v>1674664.14</v>
      </c>
    </row>
    <row r="94" spans="1:61">
      <c r="A94" s="69" t="s">
        <v>119</v>
      </c>
      <c r="B94" s="70" t="str">
        <f>VLOOKUP($A94,'[1]FB by county 1516'!$B$10:$BA$421,'[1]FB by county 1516'!C$7,FALSE)</f>
        <v>West Valley</v>
      </c>
      <c r="C94" s="54">
        <v>3388436.02</v>
      </c>
      <c r="D94" s="55">
        <v>3708.4700000000003</v>
      </c>
      <c r="E94" s="55">
        <f t="shared" si="158"/>
        <v>913.70188244747828</v>
      </c>
      <c r="F94" s="71">
        <f t="shared" si="159"/>
        <v>0.25654564078546255</v>
      </c>
      <c r="G94" s="72">
        <f t="shared" si="160"/>
        <v>1.8349963971940202E-2</v>
      </c>
      <c r="H94" s="54">
        <v>2696627.89</v>
      </c>
      <c r="I94" s="55">
        <v>3795.8799999999997</v>
      </c>
      <c r="J94" s="55">
        <f t="shared" si="161"/>
        <v>710.40915150110129</v>
      </c>
      <c r="K94" s="71">
        <f t="shared" si="162"/>
        <v>-0.1895638877586866</v>
      </c>
      <c r="L94" s="72">
        <f t="shared" si="163"/>
        <v>-1.8091125240638977E-2</v>
      </c>
      <c r="M94" s="54">
        <v>3327378.74</v>
      </c>
      <c r="N94" s="55">
        <v>3752.51</v>
      </c>
      <c r="O94" s="55">
        <f t="shared" si="164"/>
        <v>886.7074944503812</v>
      </c>
      <c r="P94" s="71">
        <f t="shared" si="165"/>
        <v>0.21158085125776124</v>
      </c>
      <c r="Q94" s="64">
        <f t="shared" si="166"/>
        <v>0.45289712699525086</v>
      </c>
      <c r="R94" s="54">
        <f>VLOOKUP($A94,'[1]FB by county 1516'!$B$10:$BA$421,'[1]FB by county 1516'!S$7,FALSE)</f>
        <v>2746311.76</v>
      </c>
      <c r="S94" s="55">
        <f>VLOOKUP($A94,'[1]FB by county 1516'!$B$10:$BA$421,'[1]FB by county 1516'!T$7,FALSE)</f>
        <v>3710.8700000000003</v>
      </c>
      <c r="T94" s="55">
        <f t="shared" si="167"/>
        <v>740.07220948187341</v>
      </c>
      <c r="U94" s="71">
        <f t="shared" si="168"/>
        <v>0.1991747191175689</v>
      </c>
      <c r="V94" s="64">
        <f t="shared" si="169"/>
        <v>0.15949972413710045</v>
      </c>
      <c r="W94" s="54">
        <f>VLOOKUP($A94,'[1]FB by county 1516'!$B$10:$BA$421,'[1]FB by county 1516'!X$7,FALSE)</f>
        <v>2290168.16</v>
      </c>
      <c r="X94" s="55">
        <f>VLOOKUP($A94,'[1]FB by county 1516'!$B$10:$BA$421,'[1]FB by county 1516'!Y$7,FALSE)</f>
        <v>3685.1858888888883</v>
      </c>
      <c r="Y94" s="55">
        <f t="shared" si="170"/>
        <v>621.45254786333271</v>
      </c>
      <c r="Z94" s="71">
        <f t="shared" si="171"/>
        <v>-3.3085249670426593E-2</v>
      </c>
      <c r="AA94" s="64">
        <f t="shared" si="172"/>
        <v>-1.2564751432011127E-2</v>
      </c>
      <c r="AB94" s="54">
        <f>VLOOKUP($A94,'[1]FB by county 1516'!$B$10:$BA$421,'[1]FB by county 1516'!AC$7,FALSE)</f>
        <v>2368531.62</v>
      </c>
      <c r="AC94" s="55">
        <f>VLOOKUP($A94,'[1]FB by county 1516'!$B$10:$BA$421,'[1]FB by county 1516'!AD$7,FALSE)</f>
        <v>3717.3283333333334</v>
      </c>
      <c r="AD94" s="55">
        <f t="shared" si="173"/>
        <v>637.15965005333135</v>
      </c>
      <c r="AE94" s="71">
        <f t="shared" si="174"/>
        <v>2.1222655080420524E-2</v>
      </c>
      <c r="AF94" s="64">
        <f t="shared" si="175"/>
        <v>0.13493607999307963</v>
      </c>
      <c r="AG94" s="54">
        <f>VLOOKUP($A94,'[1]FB by county 1516'!$B$10:$BA$421,'[1]FB by county 1516'!AH$7,FALSE)</f>
        <v>2319309.71</v>
      </c>
      <c r="AH94" s="55">
        <f>VLOOKUP($A94,'[1]FB by county 1516'!$B$10:$BA$421,'[1]FB by county 1516'!AI$7,FALSE)</f>
        <v>3777.24</v>
      </c>
      <c r="AI94" s="55">
        <f t="shared" si="176"/>
        <v>614.02233112007707</v>
      </c>
      <c r="AJ94" s="71">
        <f t="shared" si="177"/>
        <v>0.11135027640343943</v>
      </c>
      <c r="AK94" s="64">
        <f t="shared" si="178"/>
        <v>0.24423691059988423</v>
      </c>
      <c r="AL94" s="54">
        <f>VLOOKUP($A94,'[1]FB by county 1516'!$B$10:$BA$421,'[1]FB by county 1516'!AM$7,FALSE)</f>
        <v>2086929.53</v>
      </c>
      <c r="AM94" s="55">
        <f>VLOOKUP($A94,'[1]FB by county 1516'!$B$10:$BA$421,'[1]FB by county 1516'!AN$7,FALSE)</f>
        <v>3752.7455555555557</v>
      </c>
      <c r="AN94" s="55">
        <f t="shared" si="179"/>
        <v>556.10738833878952</v>
      </c>
      <c r="AO94" s="71">
        <f t="shared" si="180"/>
        <v>0.11957223300154617</v>
      </c>
      <c r="AP94" s="64">
        <f t="shared" si="181"/>
        <v>0.43572680720010409</v>
      </c>
      <c r="AQ94" s="54">
        <f>VLOOKUP($A94,'[1]FB by county 1516'!$B$10:$BA$421,'[1]FB by county 1516'!AR$7,FALSE)</f>
        <v>1864041.88</v>
      </c>
      <c r="AR94" s="55">
        <f>VLOOKUP($A94,'[1]FB by county 1516'!$B$10:$BA$421,'[1]FB by county 1516'!AS$7,FALSE)</f>
        <v>3699.56</v>
      </c>
      <c r="AS94" s="55">
        <f t="shared" si="182"/>
        <v>503.85502059704396</v>
      </c>
      <c r="AT94" s="71">
        <f t="shared" si="183"/>
        <v>0.28238872390658992</v>
      </c>
      <c r="AU94" s="64">
        <f t="shared" si="184"/>
        <v>-0.10752078876842833</v>
      </c>
      <c r="AV94" s="54">
        <f>VLOOKUP($A94,'[1]FB by county 1516'!$B$10:$BA$421,'[1]FB by county 1516'!AW$7,FALSE)</f>
        <v>1453570.08</v>
      </c>
      <c r="AW94" s="55">
        <f>VLOOKUP($A94,'[1]FB by county 1516'!$B$10:$BA$421,'[1]FB by county 1516'!AX$7,FALSE)</f>
        <v>3562.46</v>
      </c>
      <c r="AX94" s="55">
        <f t="shared" si="185"/>
        <v>408.02425290389226</v>
      </c>
      <c r="AY94" s="73">
        <f t="shared" si="186"/>
        <v>-0.30404939267340247</v>
      </c>
      <c r="AZ94" s="54">
        <f>VLOOKUP($A94,'[1]FB by county 1516'!$B$10:$BA$421,'[1]FB by county 1516'!BA$7,FALSE)</f>
        <v>2088610.98</v>
      </c>
    </row>
    <row r="95" spans="1:61">
      <c r="A95" s="69" t="s">
        <v>120</v>
      </c>
      <c r="B95" s="70" t="str">
        <f>VLOOKUP($A95,'[1]FB by county 1516'!$B$10:$BA$421,'[1]FB by county 1516'!C$7,FALSE)</f>
        <v>Grandview</v>
      </c>
      <c r="C95" s="54">
        <v>7462491.6399999997</v>
      </c>
      <c r="D95" s="55">
        <v>3694.87</v>
      </c>
      <c r="E95" s="55">
        <f t="shared" si="158"/>
        <v>2019.6899051928756</v>
      </c>
      <c r="F95" s="71">
        <f t="shared" si="159"/>
        <v>0.15317326061096015</v>
      </c>
      <c r="G95" s="72">
        <f t="shared" si="160"/>
        <v>0.27193849256151031</v>
      </c>
      <c r="H95" s="54">
        <v>6471266.6299999999</v>
      </c>
      <c r="I95" s="55">
        <v>3645.71</v>
      </c>
      <c r="J95" s="55">
        <f t="shared" si="161"/>
        <v>1775.0360368762188</v>
      </c>
      <c r="K95" s="71">
        <f t="shared" si="162"/>
        <v>0.10298992875331453</v>
      </c>
      <c r="L95" s="72">
        <f t="shared" si="163"/>
        <v>-6.0866000109173646E-2</v>
      </c>
      <c r="M95" s="54">
        <v>5867022.4100000001</v>
      </c>
      <c r="N95" s="55">
        <v>3578.3399999999997</v>
      </c>
      <c r="O95" s="55">
        <f t="shared" si="164"/>
        <v>1639.5933337804681</v>
      </c>
      <c r="P95" s="71">
        <f t="shared" si="165"/>
        <v>-0.14855614234636844</v>
      </c>
      <c r="Q95" s="64">
        <f t="shared" si="166"/>
        <v>-0.16070492368823419</v>
      </c>
      <c r="R95" s="54">
        <f>VLOOKUP($A95,'[1]FB by county 1516'!$B$10:$BA$421,'[1]FB by county 1516'!S$7,FALSE)</f>
        <v>6890674.4199999999</v>
      </c>
      <c r="S95" s="55">
        <f>VLOOKUP($A95,'[1]FB by county 1516'!$B$10:$BA$421,'[1]FB by county 1516'!T$7,FALSE)</f>
        <v>3493.76</v>
      </c>
      <c r="T95" s="55">
        <f t="shared" si="167"/>
        <v>1972.2804142242167</v>
      </c>
      <c r="U95" s="71">
        <f t="shared" si="168"/>
        <v>-1.4268446748027271E-2</v>
      </c>
      <c r="V95" s="64">
        <f t="shared" si="169"/>
        <v>0.10834657409778503</v>
      </c>
      <c r="W95" s="54">
        <f>VLOOKUP($A95,'[1]FB by county 1516'!$B$10:$BA$421,'[1]FB by county 1516'!X$7,FALSE)</f>
        <v>6990416.8099999996</v>
      </c>
      <c r="X95" s="55">
        <f>VLOOKUP($A95,'[1]FB by county 1516'!$B$10:$BA$421,'[1]FB by county 1516'!Y$7,FALSE)</f>
        <v>3479.5147777777775</v>
      </c>
      <c r="Y95" s="55">
        <f t="shared" si="170"/>
        <v>2009.0205837448664</v>
      </c>
      <c r="Z95" s="71">
        <f t="shared" si="171"/>
        <v>0.12438987109756183</v>
      </c>
      <c r="AA95" s="64">
        <f t="shared" si="172"/>
        <v>0.18120602822477783</v>
      </c>
      <c r="AB95" s="54">
        <f>VLOOKUP($A95,'[1]FB by county 1516'!$B$10:$BA$421,'[1]FB by county 1516'!AC$7,FALSE)</f>
        <v>6217075.5800000001</v>
      </c>
      <c r="AC95" s="55">
        <f>VLOOKUP($A95,'[1]FB by county 1516'!$B$10:$BA$421,'[1]FB by county 1516'!AD$7,FALSE)</f>
        <v>3535.8761111111089</v>
      </c>
      <c r="AD95" s="55">
        <f t="shared" si="173"/>
        <v>1758.2843359425153</v>
      </c>
      <c r="AE95" s="71">
        <f t="shared" si="174"/>
        <v>5.0530655413816093E-2</v>
      </c>
      <c r="AF95" s="64">
        <f t="shared" si="175"/>
        <v>0.52308687449625679</v>
      </c>
      <c r="AG95" s="54">
        <f>VLOOKUP($A95,'[1]FB by county 1516'!$B$10:$BA$421,'[1]FB by county 1516'!AH$7,FALSE)</f>
        <v>5918033.4699999997</v>
      </c>
      <c r="AH95" s="55">
        <f>VLOOKUP($A95,'[1]FB by county 1516'!$B$10:$BA$421,'[1]FB by county 1516'!AI$7,FALSE)</f>
        <v>3517.6499999999996</v>
      </c>
      <c r="AI95" s="55">
        <f t="shared" si="176"/>
        <v>1682.3826901482525</v>
      </c>
      <c r="AJ95" s="71">
        <f t="shared" si="177"/>
        <v>0.44982620606753776</v>
      </c>
      <c r="AK95" s="64">
        <f t="shared" si="178"/>
        <v>0.87988799920627114</v>
      </c>
      <c r="AL95" s="54">
        <f>VLOOKUP($A95,'[1]FB by county 1516'!$B$10:$BA$421,'[1]FB by county 1516'!AM$7,FALSE)</f>
        <v>4081891.64</v>
      </c>
      <c r="AM95" s="55">
        <f>VLOOKUP($A95,'[1]FB by county 1516'!$B$10:$BA$421,'[1]FB by county 1516'!AN$7,FALSE)</f>
        <v>3278.7544444444447</v>
      </c>
      <c r="AN95" s="55">
        <f t="shared" si="179"/>
        <v>1244.9519197500133</v>
      </c>
      <c r="AO95" s="71">
        <f t="shared" si="180"/>
        <v>0.296629893527183</v>
      </c>
      <c r="AP95" s="64">
        <f t="shared" si="181"/>
        <v>0.58945935713649433</v>
      </c>
      <c r="AQ95" s="54">
        <f>VLOOKUP($A95,'[1]FB by county 1516'!$B$10:$BA$421,'[1]FB by county 1516'!AR$7,FALSE)</f>
        <v>3148077.69</v>
      </c>
      <c r="AR95" s="55">
        <f>VLOOKUP($A95,'[1]FB by county 1516'!$B$10:$BA$421,'[1]FB by county 1516'!AS$7,FALSE)</f>
        <v>3376.7799999999997</v>
      </c>
      <c r="AS95" s="55">
        <f t="shared" si="182"/>
        <v>932.2720728030846</v>
      </c>
      <c r="AT95" s="71">
        <f t="shared" si="183"/>
        <v>0.2258388959495112</v>
      </c>
      <c r="AU95" s="64">
        <f t="shared" si="184"/>
        <v>0.42695257606155107</v>
      </c>
      <c r="AV95" s="54">
        <f>VLOOKUP($A95,'[1]FB by county 1516'!$B$10:$BA$421,'[1]FB by county 1516'!AW$7,FALSE)</f>
        <v>2568100.67</v>
      </c>
      <c r="AW95" s="55">
        <f>VLOOKUP($A95,'[1]FB by county 1516'!$B$10:$BA$421,'[1]FB by county 1516'!AX$7,FALSE)</f>
        <v>3171.85</v>
      </c>
      <c r="AX95" s="55">
        <f t="shared" si="185"/>
        <v>809.65388338036166</v>
      </c>
      <c r="AY95" s="73">
        <f t="shared" si="186"/>
        <v>0.16406208089543534</v>
      </c>
      <c r="AZ95" s="54">
        <f>VLOOKUP($A95,'[1]FB by county 1516'!$B$10:$BA$421,'[1]FB by county 1516'!BA$7,FALSE)</f>
        <v>2206154.39</v>
      </c>
    </row>
    <row r="96" spans="1:61">
      <c r="A96" s="69" t="s">
        <v>121</v>
      </c>
      <c r="B96" s="70" t="str">
        <f>VLOOKUP($A96,'[1]FB by county 1516'!$B$10:$BA$421,'[1]FB by county 1516'!C$7,FALSE)</f>
        <v>Burlington-Edison</v>
      </c>
      <c r="C96" s="54">
        <v>3182072.9</v>
      </c>
      <c r="D96" s="55">
        <v>3685.41</v>
      </c>
      <c r="E96" s="55">
        <f t="shared" si="158"/>
        <v>863.42439511479051</v>
      </c>
      <c r="F96" s="71">
        <f t="shared" si="159"/>
        <v>-2.1432517152123645E-2</v>
      </c>
      <c r="G96" s="72">
        <f t="shared" si="160"/>
        <v>1.2200454575744401E-2</v>
      </c>
      <c r="H96" s="54">
        <v>3251766.44</v>
      </c>
      <c r="I96" s="55">
        <v>3694.42</v>
      </c>
      <c r="J96" s="55">
        <f t="shared" si="161"/>
        <v>880.18320602422023</v>
      </c>
      <c r="K96" s="71">
        <f t="shared" si="162"/>
        <v>3.4369598742426712E-2</v>
      </c>
      <c r="L96" s="72">
        <f t="shared" si="163"/>
        <v>0.46391518960805583</v>
      </c>
      <c r="M96" s="54">
        <v>3143718.11</v>
      </c>
      <c r="N96" s="55">
        <v>3694.5800000000004</v>
      </c>
      <c r="O96" s="55">
        <f t="shared" si="164"/>
        <v>850.89999675199874</v>
      </c>
      <c r="P96" s="71">
        <f t="shared" si="165"/>
        <v>0.41527283031893542</v>
      </c>
      <c r="Q96" s="64">
        <f t="shared" si="166"/>
        <v>0.57480272349483819</v>
      </c>
      <c r="R96" s="54">
        <f>VLOOKUP($A96,'[1]FB by county 1516'!$B$10:$BA$421,'[1]FB by county 1516'!S$7,FALSE)</f>
        <v>2221280.62</v>
      </c>
      <c r="S96" s="55">
        <f>VLOOKUP($A96,'[1]FB by county 1516'!$B$10:$BA$421,'[1]FB by county 1516'!T$7,FALSE)</f>
        <v>3703.2700000000004</v>
      </c>
      <c r="T96" s="55">
        <f t="shared" si="167"/>
        <v>599.81600585428555</v>
      </c>
      <c r="U96" s="71">
        <f t="shared" si="168"/>
        <v>0.11272024005431676</v>
      </c>
      <c r="V96" s="64">
        <f t="shared" si="169"/>
        <v>-0.20316769451146521</v>
      </c>
      <c r="W96" s="54">
        <f>VLOOKUP($A96,'[1]FB by county 1516'!$B$10:$BA$421,'[1]FB by county 1516'!X$7,FALSE)</f>
        <v>1996261.54</v>
      </c>
      <c r="X96" s="55">
        <f>VLOOKUP($A96,'[1]FB by county 1516'!$B$10:$BA$421,'[1]FB by county 1516'!Y$7,FALSE)</f>
        <v>3704.3715555555559</v>
      </c>
      <c r="Y96" s="55">
        <f t="shared" si="170"/>
        <v>538.8934425344421</v>
      </c>
      <c r="Z96" s="71">
        <f t="shared" si="171"/>
        <v>-0.28388800993712682</v>
      </c>
      <c r="AA96" s="64">
        <f t="shared" si="172"/>
        <v>-0.51457624104039978</v>
      </c>
      <c r="AB96" s="54">
        <f>VLOOKUP($A96,'[1]FB by county 1516'!$B$10:$BA$421,'[1]FB by county 1516'!AC$7,FALSE)</f>
        <v>2787638.76</v>
      </c>
      <c r="AC96" s="55">
        <f>VLOOKUP($A96,'[1]FB by county 1516'!$B$10:$BA$421,'[1]FB by county 1516'!AD$7,FALSE)</f>
        <v>3767.3461111111114</v>
      </c>
      <c r="AD96" s="55">
        <f t="shared" si="173"/>
        <v>739.94761239971012</v>
      </c>
      <c r="AE96" s="71">
        <f t="shared" si="174"/>
        <v>-0.32213988077900912</v>
      </c>
      <c r="AF96" s="64">
        <f t="shared" si="175"/>
        <v>0.19100272755314709</v>
      </c>
      <c r="AG96" s="54">
        <f>VLOOKUP($A96,'[1]FB by county 1516'!$B$10:$BA$421,'[1]FB by county 1516'!AH$7,FALSE)</f>
        <v>4112410.04</v>
      </c>
      <c r="AH96" s="55">
        <f>VLOOKUP($A96,'[1]FB by county 1516'!$B$10:$BA$421,'[1]FB by county 1516'!AI$7,FALSE)</f>
        <v>3844.89</v>
      </c>
      <c r="AI96" s="55">
        <f t="shared" si="176"/>
        <v>1069.578073755036</v>
      </c>
      <c r="AJ96" s="71">
        <f t="shared" si="177"/>
        <v>0.75700368524684569</v>
      </c>
      <c r="AK96" s="64">
        <f t="shared" si="178"/>
        <v>1.1861710759428068</v>
      </c>
      <c r="AL96" s="54">
        <f>VLOOKUP($A96,'[1]FB by county 1516'!$B$10:$BA$421,'[1]FB by county 1516'!AM$7,FALSE)</f>
        <v>2340581.34</v>
      </c>
      <c r="AM96" s="55">
        <f>VLOOKUP($A96,'[1]FB by county 1516'!$B$10:$BA$421,'[1]FB by county 1516'!AN$7,FALSE)</f>
        <v>3804.6444444444442</v>
      </c>
      <c r="AN96" s="55">
        <f t="shared" si="179"/>
        <v>615.19055832345259</v>
      </c>
      <c r="AO96" s="71">
        <f t="shared" si="180"/>
        <v>0.2442609507877421</v>
      </c>
      <c r="AP96" s="64">
        <f t="shared" si="181"/>
        <v>0.36452774974340557</v>
      </c>
      <c r="AQ96" s="54">
        <f>VLOOKUP($A96,'[1]FB by county 1516'!$B$10:$BA$421,'[1]FB by county 1516'!AR$7,FALSE)</f>
        <v>1881101.66</v>
      </c>
      <c r="AR96" s="55">
        <f>VLOOKUP($A96,'[1]FB by county 1516'!$B$10:$BA$421,'[1]FB by county 1516'!AS$7,FALSE)</f>
        <v>3835.7799999999997</v>
      </c>
      <c r="AS96" s="55">
        <f t="shared" si="182"/>
        <v>490.40916319496949</v>
      </c>
      <c r="AT96" s="71">
        <f t="shared" si="183"/>
        <v>9.6657215578068667E-2</v>
      </c>
      <c r="AU96" s="64">
        <f t="shared" si="184"/>
        <v>0.62933883080598807</v>
      </c>
      <c r="AV96" s="54">
        <f>VLOOKUP($A96,'[1]FB by county 1516'!$B$10:$BA$421,'[1]FB by county 1516'!AW$7,FALSE)</f>
        <v>1715305.05</v>
      </c>
      <c r="AW96" s="55">
        <f>VLOOKUP($A96,'[1]FB by county 1516'!$B$10:$BA$421,'[1]FB by county 1516'!AX$7,FALSE)</f>
        <v>3832</v>
      </c>
      <c r="AX96" s="55">
        <f t="shared" si="185"/>
        <v>447.62657881002087</v>
      </c>
      <c r="AY96" s="73">
        <f t="shared" si="186"/>
        <v>0.48573210266722489</v>
      </c>
      <c r="AZ96" s="54">
        <f>VLOOKUP($A96,'[1]FB by county 1516'!$B$10:$BA$421,'[1]FB by county 1516'!BA$7,FALSE)</f>
        <v>1154518.3999999999</v>
      </c>
    </row>
    <row r="97" spans="1:61">
      <c r="A97" s="69" t="s">
        <v>122</v>
      </c>
      <c r="B97" s="70" t="str">
        <f>VLOOKUP($A97,'[1]FB by county 1516'!$B$10:$BA$421,'[1]FB by county 1516'!C$7,FALSE)</f>
        <v>Fife</v>
      </c>
      <c r="C97" s="54">
        <v>6717747.3899999997</v>
      </c>
      <c r="D97" s="55">
        <v>3676.2200000000003</v>
      </c>
      <c r="E97" s="55">
        <f t="shared" si="158"/>
        <v>1827.3518423815765</v>
      </c>
      <c r="F97" s="71">
        <f t="shared" si="159"/>
        <v>0.33743881900643219</v>
      </c>
      <c r="G97" s="72">
        <f t="shared" si="160"/>
        <v>0.54219895661473483</v>
      </c>
      <c r="H97" s="54">
        <v>5022844.63</v>
      </c>
      <c r="I97" s="55">
        <v>3491.7900000000004</v>
      </c>
      <c r="J97" s="55">
        <f t="shared" si="161"/>
        <v>1438.4727117037392</v>
      </c>
      <c r="K97" s="71">
        <f t="shared" si="162"/>
        <v>0.15309869483257302</v>
      </c>
      <c r="L97" s="72">
        <f t="shared" si="163"/>
        <v>0.19582303639045617</v>
      </c>
      <c r="M97" s="54">
        <v>4355953.79</v>
      </c>
      <c r="N97" s="55">
        <v>3437.58</v>
      </c>
      <c r="O97" s="55">
        <f t="shared" si="164"/>
        <v>1267.1570668900797</v>
      </c>
      <c r="P97" s="71">
        <f t="shared" si="165"/>
        <v>3.705176473561668E-2</v>
      </c>
      <c r="Q97" s="64">
        <f t="shared" si="166"/>
        <v>0.20668170739161831</v>
      </c>
      <c r="R97" s="54">
        <f>VLOOKUP($A97,'[1]FB by county 1516'!$B$10:$BA$421,'[1]FB by county 1516'!S$7,FALSE)</f>
        <v>4200324.3600000003</v>
      </c>
      <c r="S97" s="55">
        <f>VLOOKUP($A97,'[1]FB by county 1516'!$B$10:$BA$421,'[1]FB by county 1516'!T$7,FALSE)</f>
        <v>3455.33</v>
      </c>
      <c r="T97" s="55">
        <f t="shared" si="167"/>
        <v>1215.6072965534408</v>
      </c>
      <c r="U97" s="71">
        <f t="shared" si="168"/>
        <v>0.16356940745310497</v>
      </c>
      <c r="V97" s="64">
        <f t="shared" si="169"/>
        <v>0.38898046045881973</v>
      </c>
      <c r="W97" s="54">
        <f>VLOOKUP($A97,'[1]FB by county 1516'!$B$10:$BA$421,'[1]FB by county 1516'!X$7,FALSE)</f>
        <v>3609861.46</v>
      </c>
      <c r="X97" s="55">
        <f>VLOOKUP($A97,'[1]FB by county 1516'!$B$10:$BA$421,'[1]FB by county 1516'!Y$7,FALSE)</f>
        <v>3407.37</v>
      </c>
      <c r="Y97" s="55">
        <f t="shared" si="170"/>
        <v>1059.4274939322704</v>
      </c>
      <c r="Z97" s="71">
        <f t="shared" si="171"/>
        <v>0.19372377063359622</v>
      </c>
      <c r="AA97" s="64">
        <f t="shared" si="172"/>
        <v>-3.2229630814034613E-2</v>
      </c>
      <c r="AB97" s="54">
        <f>VLOOKUP($A97,'[1]FB by county 1516'!$B$10:$BA$421,'[1]FB by county 1516'!AC$7,FALSE)</f>
        <v>3024034.16</v>
      </c>
      <c r="AC97" s="55">
        <f>VLOOKUP($A97,'[1]FB by county 1516'!$B$10:$BA$421,'[1]FB by county 1516'!AD$7,FALSE)</f>
        <v>3394.9194444444438</v>
      </c>
      <c r="AD97" s="55">
        <f t="shared" si="173"/>
        <v>890.7528468602186</v>
      </c>
      <c r="AE97" s="71">
        <f t="shared" si="174"/>
        <v>-0.18928449529634556</v>
      </c>
      <c r="AF97" s="64">
        <f t="shared" si="175"/>
        <v>9.4396882266424662E-2</v>
      </c>
      <c r="AG97" s="54">
        <f>VLOOKUP($A97,'[1]FB by county 1516'!$B$10:$BA$421,'[1]FB by county 1516'!AH$7,FALSE)</f>
        <v>3730080.58</v>
      </c>
      <c r="AH97" s="55">
        <f>VLOOKUP($A97,'[1]FB by county 1516'!$B$10:$BA$421,'[1]FB by county 1516'!AI$7,FALSE)</f>
        <v>3396.45</v>
      </c>
      <c r="AI97" s="55">
        <f t="shared" si="176"/>
        <v>1098.2292040218465</v>
      </c>
      <c r="AJ97" s="71">
        <f t="shared" si="177"/>
        <v>0.34991482945236863</v>
      </c>
      <c r="AK97" s="64">
        <f t="shared" si="178"/>
        <v>1.1771262423680535</v>
      </c>
      <c r="AL97" s="54">
        <f>VLOOKUP($A97,'[1]FB by county 1516'!$B$10:$BA$421,'[1]FB by county 1516'!AM$7,FALSE)</f>
        <v>2763196.98</v>
      </c>
      <c r="AM97" s="55">
        <f>VLOOKUP($A97,'[1]FB by county 1516'!$B$10:$BA$421,'[1]FB by county 1516'!AN$7,FALSE)</f>
        <v>3394.84</v>
      </c>
      <c r="AN97" s="55">
        <f t="shared" si="179"/>
        <v>813.94026817169583</v>
      </c>
      <c r="AO97" s="71">
        <f t="shared" si="180"/>
        <v>0.61278785510584144</v>
      </c>
      <c r="AP97" s="64">
        <f t="shared" si="181"/>
        <v>0.84993248529046994</v>
      </c>
      <c r="AQ97" s="54">
        <f>VLOOKUP($A97,'[1]FB by county 1516'!$B$10:$BA$421,'[1]FB by county 1516'!AR$7,FALSE)</f>
        <v>1713304.68</v>
      </c>
      <c r="AR97" s="55">
        <f>VLOOKUP($A97,'[1]FB by county 1516'!$B$10:$BA$421,'[1]FB by county 1516'!AS$7,FALSE)</f>
        <v>3335.3399999999997</v>
      </c>
      <c r="AS97" s="55">
        <f t="shared" si="182"/>
        <v>513.68216733526424</v>
      </c>
      <c r="AT97" s="71">
        <f t="shared" si="183"/>
        <v>0.14704018847479819</v>
      </c>
      <c r="AU97" s="64">
        <f t="shared" si="184"/>
        <v>0.36139699403125242</v>
      </c>
      <c r="AV97" s="54">
        <f>VLOOKUP($A97,'[1]FB by county 1516'!$B$10:$BA$421,'[1]FB by county 1516'!AW$7,FALSE)</f>
        <v>1493674.5</v>
      </c>
      <c r="AW97" s="55">
        <f>VLOOKUP($A97,'[1]FB by county 1516'!$B$10:$BA$421,'[1]FB by county 1516'!AX$7,FALSE)</f>
        <v>3257.81</v>
      </c>
      <c r="AX97" s="55">
        <f t="shared" si="185"/>
        <v>458.49036622761918</v>
      </c>
      <c r="AY97" s="73">
        <f t="shared" si="186"/>
        <v>0.18687819983141238</v>
      </c>
      <c r="AZ97" s="54">
        <f>VLOOKUP($A97,'[1]FB by county 1516'!$B$10:$BA$421,'[1]FB by county 1516'!BA$7,FALSE)</f>
        <v>1258490.1299999999</v>
      </c>
    </row>
    <row r="98" spans="1:61">
      <c r="A98" s="69" t="s">
        <v>123</v>
      </c>
      <c r="B98" s="70" t="str">
        <f>VLOOKUP($A98,'[1]FB by county 1516'!$B$10:$BA$421,'[1]FB by county 1516'!C$7,FALSE)</f>
        <v>Centralia</v>
      </c>
      <c r="C98" s="54">
        <v>6270743.6799999997</v>
      </c>
      <c r="D98" s="55">
        <v>3654.68</v>
      </c>
      <c r="E98" s="55">
        <f t="shared" si="158"/>
        <v>1715.8119671216084</v>
      </c>
      <c r="F98" s="71">
        <f t="shared" si="159"/>
        <v>0.22194383913758739</v>
      </c>
      <c r="G98" s="72">
        <f t="shared" si="160"/>
        <v>0.57155436392898573</v>
      </c>
      <c r="H98" s="54">
        <v>5131777.32</v>
      </c>
      <c r="I98" s="55">
        <v>3675.2300000000005</v>
      </c>
      <c r="J98" s="55">
        <f t="shared" si="161"/>
        <v>1396.3146034397846</v>
      </c>
      <c r="K98" s="71">
        <f t="shared" si="162"/>
        <v>0.28611014155785042</v>
      </c>
      <c r="L98" s="72">
        <f t="shared" si="163"/>
        <v>0.68692052529828895</v>
      </c>
      <c r="M98" s="54">
        <v>3990153.84</v>
      </c>
      <c r="N98" s="55">
        <v>3608.7499999999991</v>
      </c>
      <c r="O98" s="55">
        <f t="shared" si="164"/>
        <v>1105.6886290266716</v>
      </c>
      <c r="P98" s="71">
        <f t="shared" si="165"/>
        <v>0.31164545771712948</v>
      </c>
      <c r="Q98" s="64">
        <f t="shared" si="166"/>
        <v>0.18034155696963636</v>
      </c>
      <c r="R98" s="54">
        <f>VLOOKUP($A98,'[1]FB by county 1516'!$B$10:$BA$421,'[1]FB by county 1516'!S$7,FALSE)</f>
        <v>3042097.86</v>
      </c>
      <c r="S98" s="55">
        <f>VLOOKUP($A98,'[1]FB by county 1516'!$B$10:$BA$421,'[1]FB by county 1516'!T$7,FALSE)</f>
        <v>3494.79</v>
      </c>
      <c r="T98" s="55">
        <f t="shared" si="167"/>
        <v>870.46656880670935</v>
      </c>
      <c r="U98" s="71">
        <f t="shared" si="168"/>
        <v>-0.10010624439322399</v>
      </c>
      <c r="V98" s="64">
        <f t="shared" si="169"/>
        <v>-0.15554889886216547</v>
      </c>
      <c r="W98" s="54">
        <f>VLOOKUP($A98,'[1]FB by county 1516'!$B$10:$BA$421,'[1]FB by county 1516'!X$7,FALSE)</f>
        <v>3380507.8</v>
      </c>
      <c r="X98" s="55">
        <f>VLOOKUP($A98,'[1]FB by county 1516'!$B$10:$BA$421,'[1]FB by county 1516'!Y$7,FALSE)</f>
        <v>3467.7794444444448</v>
      </c>
      <c r="Y98" s="55">
        <f t="shared" si="170"/>
        <v>974.83356544365631</v>
      </c>
      <c r="Z98" s="71">
        <f t="shared" si="171"/>
        <v>-6.1610222455158466E-2</v>
      </c>
      <c r="AA98" s="64">
        <f t="shared" si="172"/>
        <v>-8.7549650067853153E-3</v>
      </c>
      <c r="AB98" s="54">
        <f>VLOOKUP($A98,'[1]FB by county 1516'!$B$10:$BA$421,'[1]FB by county 1516'!AC$7,FALSE)</f>
        <v>3602455.91</v>
      </c>
      <c r="AC98" s="55">
        <f>VLOOKUP($A98,'[1]FB by county 1516'!$B$10:$BA$421,'[1]FB by county 1516'!AD$7,FALSE)</f>
        <v>3400.902777777776</v>
      </c>
      <c r="AD98" s="55">
        <f t="shared" si="173"/>
        <v>1059.2645969003333</v>
      </c>
      <c r="AE98" s="71">
        <f t="shared" si="174"/>
        <v>5.6325482984971489E-2</v>
      </c>
      <c r="AF98" s="64">
        <f t="shared" si="175"/>
        <v>0.40685548821081874</v>
      </c>
      <c r="AG98" s="54">
        <f>VLOOKUP($A98,'[1]FB by county 1516'!$B$10:$BA$421,'[1]FB by county 1516'!AH$7,FALSE)</f>
        <v>3410365.43</v>
      </c>
      <c r="AH98" s="55">
        <f>VLOOKUP($A98,'[1]FB by county 1516'!$B$10:$BA$421,'[1]FB by county 1516'!AI$7,FALSE)</f>
        <v>3363.6099999999997</v>
      </c>
      <c r="AI98" s="55">
        <f t="shared" si="176"/>
        <v>1013.9003719218341</v>
      </c>
      <c r="AJ98" s="71">
        <f t="shared" si="177"/>
        <v>0.33183901256960802</v>
      </c>
      <c r="AK98" s="64">
        <f t="shared" si="178"/>
        <v>0.44812915370816658</v>
      </c>
      <c r="AL98" s="54">
        <f>VLOOKUP($A98,'[1]FB by county 1516'!$B$10:$BA$421,'[1]FB by county 1516'!AM$7,FALSE)</f>
        <v>2560643.89</v>
      </c>
      <c r="AM98" s="55">
        <f>VLOOKUP($A98,'[1]FB by county 1516'!$B$10:$BA$421,'[1]FB by county 1516'!AN$7,FALSE)</f>
        <v>3316.7855555555557</v>
      </c>
      <c r="AN98" s="55">
        <f t="shared" si="179"/>
        <v>772.0257602156305</v>
      </c>
      <c r="AO98" s="71">
        <f t="shared" si="180"/>
        <v>8.7315463836873219E-2</v>
      </c>
      <c r="AP98" s="64">
        <f t="shared" si="181"/>
        <v>-0.19532800919187018</v>
      </c>
      <c r="AQ98" s="54">
        <f>VLOOKUP($A98,'[1]FB by county 1516'!$B$10:$BA$421,'[1]FB by county 1516'!AR$7,FALSE)</f>
        <v>2355014.69</v>
      </c>
      <c r="AR98" s="55">
        <f>VLOOKUP($A98,'[1]FB by county 1516'!$B$10:$BA$421,'[1]FB by county 1516'!AS$7,FALSE)</f>
        <v>3313.58</v>
      </c>
      <c r="AS98" s="55">
        <f t="shared" si="182"/>
        <v>710.71611067184131</v>
      </c>
      <c r="AT98" s="71">
        <f t="shared" si="183"/>
        <v>-0.25994615401804638</v>
      </c>
      <c r="AU98" s="64">
        <f t="shared" si="184"/>
        <v>-0.30668845137078216</v>
      </c>
      <c r="AV98" s="54">
        <f>VLOOKUP($A98,'[1]FB by county 1516'!$B$10:$BA$421,'[1]FB by county 1516'!AW$7,FALSE)</f>
        <v>3182220.73</v>
      </c>
      <c r="AW98" s="55">
        <f>VLOOKUP($A98,'[1]FB by county 1516'!$B$10:$BA$421,'[1]FB by county 1516'!AX$7,FALSE)</f>
        <v>3355.4</v>
      </c>
      <c r="AX98" s="55">
        <f t="shared" si="185"/>
        <v>948.38789116051737</v>
      </c>
      <c r="AY98" s="73">
        <f t="shared" si="186"/>
        <v>-6.3160670816749684E-2</v>
      </c>
      <c r="AZ98" s="54">
        <f>VLOOKUP($A98,'[1]FB by county 1516'!$B$10:$BA$421,'[1]FB by county 1516'!BA$7,FALSE)</f>
        <v>3396762.53</v>
      </c>
    </row>
    <row r="99" spans="1:61">
      <c r="A99" s="69" t="s">
        <v>124</v>
      </c>
      <c r="B99" s="70" t="str">
        <f>VLOOKUP($A99,'[1]FB by county 1516'!$B$10:$BA$421,'[1]FB by county 1516'!C$7,FALSE)</f>
        <v>Selah</v>
      </c>
      <c r="C99" s="54">
        <v>5589995.5899999999</v>
      </c>
      <c r="D99" s="55">
        <v>3599.8300000000004</v>
      </c>
      <c r="E99" s="55">
        <f t="shared" si="158"/>
        <v>1552.8498817999737</v>
      </c>
      <c r="F99" s="71">
        <f t="shared" si="159"/>
        <v>0.15155083201529057</v>
      </c>
      <c r="G99" s="72">
        <f t="shared" si="160"/>
        <v>0.31638823757906354</v>
      </c>
      <c r="H99" s="54">
        <v>4854319.4400000004</v>
      </c>
      <c r="I99" s="55">
        <v>3463.4049999999997</v>
      </c>
      <c r="J99" s="55">
        <f t="shared" si="161"/>
        <v>1401.6031737553076</v>
      </c>
      <c r="K99" s="71">
        <f t="shared" si="162"/>
        <v>0.14314383784109341</v>
      </c>
      <c r="L99" s="72">
        <f t="shared" si="163"/>
        <v>0.32181490561919129</v>
      </c>
      <c r="M99" s="54">
        <v>4246464.25</v>
      </c>
      <c r="N99" s="55">
        <v>3411.5399999999995</v>
      </c>
      <c r="O99" s="55">
        <f t="shared" si="164"/>
        <v>1244.7352954970484</v>
      </c>
      <c r="P99" s="71">
        <f t="shared" si="165"/>
        <v>0.15629797569090745</v>
      </c>
      <c r="Q99" s="64">
        <f t="shared" si="166"/>
        <v>0.19816792050711785</v>
      </c>
      <c r="R99" s="54">
        <f>VLOOKUP($A99,'[1]FB by county 1516'!$B$10:$BA$421,'[1]FB by county 1516'!S$7,FALSE)</f>
        <v>3672465.35</v>
      </c>
      <c r="S99" s="55">
        <f>VLOOKUP($A99,'[1]FB by county 1516'!$B$10:$BA$421,'[1]FB by county 1516'!T$7,FALSE)</f>
        <v>3309.6699999999996</v>
      </c>
      <c r="T99" s="55">
        <f t="shared" si="167"/>
        <v>1109.6167744820482</v>
      </c>
      <c r="U99" s="71">
        <f t="shared" si="168"/>
        <v>3.6210341708150441E-2</v>
      </c>
      <c r="V99" s="64">
        <f t="shared" si="169"/>
        <v>0.1324691601916779</v>
      </c>
      <c r="W99" s="54">
        <f>VLOOKUP($A99,'[1]FB by county 1516'!$B$10:$BA$421,'[1]FB by county 1516'!X$7,FALSE)</f>
        <v>3544131.15</v>
      </c>
      <c r="X99" s="55">
        <f>VLOOKUP($A99,'[1]FB by county 1516'!$B$10:$BA$421,'[1]FB by county 1516'!Y$7,FALSE)</f>
        <v>3287.9307777777781</v>
      </c>
      <c r="Y99" s="55">
        <f t="shared" si="170"/>
        <v>1077.9214617150124</v>
      </c>
      <c r="Z99" s="71">
        <f t="shared" si="171"/>
        <v>9.2895056736114728E-2</v>
      </c>
      <c r="AA99" s="64">
        <f t="shared" si="172"/>
        <v>-2.576514753100069E-2</v>
      </c>
      <c r="AB99" s="54">
        <f>VLOOKUP($A99,'[1]FB by county 1516'!$B$10:$BA$421,'[1]FB by county 1516'!AC$7,FALSE)</f>
        <v>3242883.32</v>
      </c>
      <c r="AC99" s="55">
        <f>VLOOKUP($A99,'[1]FB by county 1516'!$B$10:$BA$421,'[1]FB by county 1516'!AD$7,FALSE)</f>
        <v>3339.1761111111114</v>
      </c>
      <c r="AD99" s="55">
        <f t="shared" si="173"/>
        <v>971.16270963046929</v>
      </c>
      <c r="AE99" s="71">
        <f t="shared" si="174"/>
        <v>-0.10857419798520193</v>
      </c>
      <c r="AF99" s="64">
        <f t="shared" si="175"/>
        <v>0.12388634988178462</v>
      </c>
      <c r="AG99" s="54">
        <f>VLOOKUP($A99,'[1]FB by county 1516'!$B$10:$BA$421,'[1]FB by county 1516'!AH$7,FALSE)</f>
        <v>3637861.18</v>
      </c>
      <c r="AH99" s="55">
        <f>VLOOKUP($A99,'[1]FB by county 1516'!$B$10:$BA$421,'[1]FB by county 1516'!AI$7,FALSE)</f>
        <v>3284.1200000000003</v>
      </c>
      <c r="AI99" s="55">
        <f t="shared" si="176"/>
        <v>1107.712623168459</v>
      </c>
      <c r="AJ99" s="71">
        <f t="shared" si="177"/>
        <v>0.26077386064165958</v>
      </c>
      <c r="AK99" s="64">
        <f t="shared" si="178"/>
        <v>0.17114073557076542</v>
      </c>
      <c r="AL99" s="54">
        <f>VLOOKUP($A99,'[1]FB by county 1516'!$B$10:$BA$421,'[1]FB by county 1516'!AM$7,FALSE)</f>
        <v>2885419.26</v>
      </c>
      <c r="AM99" s="55">
        <f>VLOOKUP($A99,'[1]FB by county 1516'!$B$10:$BA$421,'[1]FB by county 1516'!AN$7,FALSE)</f>
        <v>3258.0444444444438</v>
      </c>
      <c r="AN99" s="55">
        <f t="shared" si="179"/>
        <v>885.62918928873501</v>
      </c>
      <c r="AO99" s="71">
        <f t="shared" si="180"/>
        <v>-7.1093736846095587E-2</v>
      </c>
      <c r="AP99" s="64">
        <f t="shared" si="181"/>
        <v>0.35711611317465741</v>
      </c>
      <c r="AQ99" s="54">
        <f>VLOOKUP($A99,'[1]FB by county 1516'!$B$10:$BA$421,'[1]FB by county 1516'!AR$7,FALSE)</f>
        <v>3106254.5</v>
      </c>
      <c r="AR99" s="55">
        <f>VLOOKUP($A99,'[1]FB by county 1516'!$B$10:$BA$421,'[1]FB by county 1516'!AS$7,FALSE)</f>
        <v>3313.9700000000003</v>
      </c>
      <c r="AS99" s="55">
        <f t="shared" si="182"/>
        <v>937.32124913623227</v>
      </c>
      <c r="AT99" s="71">
        <f t="shared" si="183"/>
        <v>0.46098284294785263</v>
      </c>
      <c r="AU99" s="64">
        <f t="shared" si="184"/>
        <v>0.49822710732433584</v>
      </c>
      <c r="AV99" s="54">
        <f>VLOOKUP($A99,'[1]FB by county 1516'!$B$10:$BA$421,'[1]FB by county 1516'!AW$7,FALSE)</f>
        <v>2126140.2999999998</v>
      </c>
      <c r="AW99" s="55">
        <f>VLOOKUP($A99,'[1]FB by county 1516'!$B$10:$BA$421,'[1]FB by county 1516'!AX$7,FALSE)</f>
        <v>3328.1</v>
      </c>
      <c r="AX99" s="55">
        <f t="shared" si="185"/>
        <v>638.84507677052966</v>
      </c>
      <c r="AY99" s="73">
        <f t="shared" si="186"/>
        <v>2.5492609003768155E-2</v>
      </c>
      <c r="AZ99" s="54">
        <f>VLOOKUP($A99,'[1]FB by county 1516'!$B$10:$BA$421,'[1]FB by county 1516'!BA$7,FALSE)</f>
        <v>2073286.81</v>
      </c>
    </row>
    <row r="100" spans="1:61">
      <c r="A100" s="69" t="s">
        <v>125</v>
      </c>
      <c r="B100" s="70" t="str">
        <f>VLOOKUP($A100,'[1]FB by county 1516'!$B$10:$BA$421,'[1]FB by county 1516'!C$7,FALSE)</f>
        <v>White River</v>
      </c>
      <c r="C100" s="54">
        <v>8389880.5299999993</v>
      </c>
      <c r="D100" s="55">
        <v>3567.0899999999997</v>
      </c>
      <c r="E100" s="55">
        <f t="shared" si="158"/>
        <v>2352.0237868963218</v>
      </c>
      <c r="F100" s="71">
        <f t="shared" si="159"/>
        <v>0.3232136752935843</v>
      </c>
      <c r="G100" s="72">
        <f t="shared" si="160"/>
        <v>0.41255853536935888</v>
      </c>
      <c r="H100" s="54">
        <v>6340533.4199999999</v>
      </c>
      <c r="I100" s="55">
        <v>3464.5700000000006</v>
      </c>
      <c r="J100" s="55">
        <f t="shared" si="161"/>
        <v>1830.10688772344</v>
      </c>
      <c r="K100" s="71">
        <f t="shared" si="162"/>
        <v>6.7521112987251622E-2</v>
      </c>
      <c r="L100" s="72">
        <f t="shared" si="163"/>
        <v>0.17119397140459797</v>
      </c>
      <c r="M100" s="54">
        <v>5939492.29</v>
      </c>
      <c r="N100" s="55">
        <v>3442.87</v>
      </c>
      <c r="O100" s="55">
        <f t="shared" si="164"/>
        <v>1725.1572931885316</v>
      </c>
      <c r="P100" s="71">
        <f t="shared" si="165"/>
        <v>9.7115511024637127E-2</v>
      </c>
      <c r="Q100" s="64">
        <f t="shared" si="166"/>
        <v>0.16987746432068029</v>
      </c>
      <c r="R100" s="54">
        <f>VLOOKUP($A100,'[1]FB by county 1516'!$B$10:$BA$421,'[1]FB by county 1516'!S$7,FALSE)</f>
        <v>5413734.6799999997</v>
      </c>
      <c r="S100" s="55">
        <f>VLOOKUP($A100,'[1]FB by county 1516'!$B$10:$BA$421,'[1]FB by county 1516'!T$7,FALSE)</f>
        <v>3570.8</v>
      </c>
      <c r="T100" s="55">
        <f t="shared" si="167"/>
        <v>1516.1125462081325</v>
      </c>
      <c r="U100" s="71">
        <f t="shared" si="168"/>
        <v>6.6321141725622007E-2</v>
      </c>
      <c r="V100" s="64">
        <f t="shared" si="169"/>
        <v>0.13832690839587503</v>
      </c>
      <c r="W100" s="54">
        <f>VLOOKUP($A100,'[1]FB by county 1516'!$B$10:$BA$421,'[1]FB by county 1516'!X$7,FALSE)</f>
        <v>5077020.8600000003</v>
      </c>
      <c r="X100" s="55">
        <f>VLOOKUP($A100,'[1]FB by county 1516'!$B$10:$BA$421,'[1]FB by county 1516'!Y$7,FALSE)</f>
        <v>3791.490777777778</v>
      </c>
      <c r="Y100" s="55">
        <f t="shared" si="170"/>
        <v>1339.0566290591589</v>
      </c>
      <c r="Z100" s="71">
        <f t="shared" si="171"/>
        <v>6.7527280340448317E-2</v>
      </c>
      <c r="AA100" s="64">
        <f t="shared" si="172"/>
        <v>0.50759033725093794</v>
      </c>
      <c r="AB100" s="54">
        <f>VLOOKUP($A100,'[1]FB by county 1516'!$B$10:$BA$421,'[1]FB by county 1516'!AC$7,FALSE)</f>
        <v>4755869.9000000004</v>
      </c>
      <c r="AC100" s="55">
        <f>VLOOKUP($A100,'[1]FB by county 1516'!$B$10:$BA$421,'[1]FB by county 1516'!AD$7,FALSE)</f>
        <v>3908.1844444444455</v>
      </c>
      <c r="AD100" s="55">
        <f t="shared" si="173"/>
        <v>1216.9000638546001</v>
      </c>
      <c r="AE100" s="71">
        <f t="shared" si="174"/>
        <v>0.41222652105915997</v>
      </c>
      <c r="AF100" s="64">
        <f t="shared" si="175"/>
        <v>1.3113855263678884</v>
      </c>
      <c r="AG100" s="54">
        <f>VLOOKUP($A100,'[1]FB by county 1516'!$B$10:$BA$421,'[1]FB by county 1516'!AH$7,FALSE)</f>
        <v>3367639.56</v>
      </c>
      <c r="AH100" s="55">
        <f>VLOOKUP($A100,'[1]FB by county 1516'!$B$10:$BA$421,'[1]FB by county 1516'!AI$7,FALSE)</f>
        <v>4080.71</v>
      </c>
      <c r="AI100" s="55">
        <f t="shared" si="176"/>
        <v>825.25824182556471</v>
      </c>
      <c r="AJ100" s="71">
        <f t="shared" si="177"/>
        <v>0.63669602000843695</v>
      </c>
      <c r="AK100" s="64">
        <f t="shared" si="178"/>
        <v>4.1681241349313893</v>
      </c>
      <c r="AL100" s="54">
        <f>VLOOKUP($A100,'[1]FB by county 1516'!$B$10:$BA$421,'[1]FB by county 1516'!AM$7,FALSE)</f>
        <v>2057584.01</v>
      </c>
      <c r="AM100" s="55">
        <f>VLOOKUP($A100,'[1]FB by county 1516'!$B$10:$BA$421,'[1]FB by county 1516'!AN$7,FALSE)</f>
        <v>4192.3433333333332</v>
      </c>
      <c r="AN100" s="55">
        <f t="shared" si="179"/>
        <v>490.795683082572</v>
      </c>
      <c r="AO100" s="71">
        <f t="shared" si="180"/>
        <v>2.157656688689662</v>
      </c>
      <c r="AP100" s="64">
        <f t="shared" si="181"/>
        <v>4.1985249121459898</v>
      </c>
      <c r="AQ100" s="54">
        <f>VLOOKUP($A100,'[1]FB by county 1516'!$B$10:$BA$421,'[1]FB by county 1516'!AR$7,FALSE)</f>
        <v>651617.39</v>
      </c>
      <c r="AR100" s="55">
        <f>VLOOKUP($A100,'[1]FB by county 1516'!$B$10:$BA$421,'[1]FB by county 1516'!AS$7,FALSE)</f>
        <v>4297.0399999999991</v>
      </c>
      <c r="AS100" s="55">
        <f t="shared" si="182"/>
        <v>151.64331493307023</v>
      </c>
      <c r="AT100" s="71">
        <f t="shared" si="183"/>
        <v>0.64632365854288931</v>
      </c>
      <c r="AU100" s="64">
        <f t="shared" si="184"/>
        <v>-0.22179837214500414</v>
      </c>
      <c r="AV100" s="54">
        <f>VLOOKUP($A100,'[1]FB by county 1516'!$B$10:$BA$421,'[1]FB by county 1516'!AW$7,FALSE)</f>
        <v>395801.51</v>
      </c>
      <c r="AW100" s="55">
        <f>VLOOKUP($A100,'[1]FB by county 1516'!$B$10:$BA$421,'[1]FB by county 1516'!AX$7,FALSE)</f>
        <v>4372.2</v>
      </c>
      <c r="AX100" s="55">
        <f t="shared" si="185"/>
        <v>90.526853757833592</v>
      </c>
      <c r="AY100" s="73">
        <f t="shared" si="186"/>
        <v>-0.52730945472547097</v>
      </c>
      <c r="AZ100" s="54">
        <f>VLOOKUP($A100,'[1]FB by county 1516'!$B$10:$BA$421,'[1]FB by county 1516'!BA$7,FALSE)</f>
        <v>837337.48</v>
      </c>
    </row>
    <row r="101" spans="1:61">
      <c r="A101" s="69" t="s">
        <v>126</v>
      </c>
      <c r="B101" s="70" t="str">
        <f>VLOOKUP($A101,'[1]FB by county 1516'!$B$10:$BA$421,'[1]FB by county 1516'!C$7,FALSE)</f>
        <v>Wapato</v>
      </c>
      <c r="C101" s="54">
        <v>4222362.49</v>
      </c>
      <c r="D101" s="55">
        <v>3421.0600000000004</v>
      </c>
      <c r="E101" s="55">
        <f t="shared" si="158"/>
        <v>1234.2263772047258</v>
      </c>
      <c r="F101" s="71">
        <f t="shared" si="159"/>
        <v>0.24554440907038849</v>
      </c>
      <c r="G101" s="72">
        <f t="shared" si="160"/>
        <v>0.7619139210358532</v>
      </c>
      <c r="H101" s="54">
        <v>3389973.46</v>
      </c>
      <c r="I101" s="55">
        <v>3359.05</v>
      </c>
      <c r="J101" s="55">
        <f t="shared" si="161"/>
        <v>1009.2060136050371</v>
      </c>
      <c r="K101" s="71">
        <f t="shared" si="162"/>
        <v>0.41457334496074444</v>
      </c>
      <c r="L101" s="72">
        <f t="shared" si="163"/>
        <v>-1.1803824627818536E-2</v>
      </c>
      <c r="M101" s="54">
        <v>2396463.5499999998</v>
      </c>
      <c r="N101" s="55">
        <v>3393.4999999999995</v>
      </c>
      <c r="O101" s="55">
        <f t="shared" si="164"/>
        <v>706.19229409164586</v>
      </c>
      <c r="P101" s="71">
        <f t="shared" si="165"/>
        <v>-0.30141750592677491</v>
      </c>
      <c r="Q101" s="64">
        <f t="shared" si="166"/>
        <v>-0.36900677654637953</v>
      </c>
      <c r="R101" s="54">
        <f>VLOOKUP($A101,'[1]FB by county 1516'!$B$10:$BA$421,'[1]FB by county 1516'!S$7,FALSE)</f>
        <v>3430466.08</v>
      </c>
      <c r="S101" s="55">
        <f>VLOOKUP($A101,'[1]FB by county 1516'!$B$10:$BA$421,'[1]FB by county 1516'!T$7,FALSE)</f>
        <v>3421.92</v>
      </c>
      <c r="T101" s="55">
        <f t="shared" si="167"/>
        <v>1002.4974517230092</v>
      </c>
      <c r="U101" s="71">
        <f t="shared" si="168"/>
        <v>-9.6752024554053531E-2</v>
      </c>
      <c r="V101" s="64">
        <f t="shared" si="169"/>
        <v>0.16580983639150834</v>
      </c>
      <c r="W101" s="54">
        <f>VLOOKUP($A101,'[1]FB by county 1516'!$B$10:$BA$421,'[1]FB by county 1516'!X$7,FALSE)</f>
        <v>3797922.8</v>
      </c>
      <c r="X101" s="55">
        <f>VLOOKUP($A101,'[1]FB by county 1516'!$B$10:$BA$421,'[1]FB by county 1516'!Y$7,FALSE)</f>
        <v>3354.0601111111109</v>
      </c>
      <c r="Y101" s="55">
        <f t="shared" si="170"/>
        <v>1132.3359373967357</v>
      </c>
      <c r="Z101" s="71">
        <f t="shared" si="171"/>
        <v>0.29068635422728883</v>
      </c>
      <c r="AA101" s="64">
        <f t="shared" si="172"/>
        <v>1.196571894750535</v>
      </c>
      <c r="AB101" s="54">
        <f>VLOOKUP($A101,'[1]FB by county 1516'!$B$10:$BA$421,'[1]FB by county 1516'!AC$7,FALSE)</f>
        <v>2942560.59</v>
      </c>
      <c r="AC101" s="55">
        <f>VLOOKUP($A101,'[1]FB by county 1516'!$B$10:$BA$421,'[1]FB by county 1516'!AD$7,FALSE)</f>
        <v>3372.2405555555551</v>
      </c>
      <c r="AD101" s="55">
        <f t="shared" si="173"/>
        <v>872.58323999227025</v>
      </c>
      <c r="AE101" s="71">
        <f t="shared" si="174"/>
        <v>0.70186342139301849</v>
      </c>
      <c r="AF101" s="64">
        <f t="shared" si="175"/>
        <v>0.21988701064981087</v>
      </c>
      <c r="AG101" s="54">
        <f>VLOOKUP($A101,'[1]FB by county 1516'!$B$10:$BA$421,'[1]FB by county 1516'!AH$7,FALSE)</f>
        <v>1729022.76</v>
      </c>
      <c r="AH101" s="55">
        <f>VLOOKUP($A101,'[1]FB by county 1516'!$B$10:$BA$421,'[1]FB by county 1516'!AI$7,FALSE)</f>
        <v>3322.85</v>
      </c>
      <c r="AI101" s="55">
        <f t="shared" si="176"/>
        <v>520.34330770272504</v>
      </c>
      <c r="AJ101" s="71">
        <f t="shared" si="177"/>
        <v>-0.28320510605292737</v>
      </c>
      <c r="AK101" s="64">
        <f t="shared" si="178"/>
        <v>-0.46685127615576943</v>
      </c>
      <c r="AL101" s="54">
        <f>VLOOKUP($A101,'[1]FB by county 1516'!$B$10:$BA$421,'[1]FB by county 1516'!AM$7,FALSE)</f>
        <v>2412158.31</v>
      </c>
      <c r="AM101" s="55">
        <f>VLOOKUP($A101,'[1]FB by county 1516'!$B$10:$BA$421,'[1]FB by county 1516'!AN$7,FALSE)</f>
        <v>3160.3166666666666</v>
      </c>
      <c r="AN101" s="55">
        <f t="shared" si="179"/>
        <v>763.26474984046956</v>
      </c>
      <c r="AO101" s="71">
        <f t="shared" si="180"/>
        <v>-0.2562046293209258</v>
      </c>
      <c r="AP101" s="64">
        <f t="shared" si="181"/>
        <v>0.15178859190551564</v>
      </c>
      <c r="AQ101" s="54">
        <f>VLOOKUP($A101,'[1]FB by county 1516'!$B$10:$BA$421,'[1]FB by county 1516'!AR$7,FALSE)</f>
        <v>3243040.23</v>
      </c>
      <c r="AR101" s="55">
        <f>VLOOKUP($A101,'[1]FB by county 1516'!$B$10:$BA$421,'[1]FB by county 1516'!AS$7,FALSE)</f>
        <v>3352.32</v>
      </c>
      <c r="AS101" s="55">
        <f t="shared" si="182"/>
        <v>967.40174863974789</v>
      </c>
      <c r="AT101" s="71">
        <f t="shared" si="183"/>
        <v>0.54852885257130546</v>
      </c>
      <c r="AU101" s="64">
        <f t="shared" si="184"/>
        <v>1.6686610113808464</v>
      </c>
      <c r="AV101" s="54">
        <f>VLOOKUP($A101,'[1]FB by county 1516'!$B$10:$BA$421,'[1]FB by county 1516'!AW$7,FALSE)</f>
        <v>2094271.75</v>
      </c>
      <c r="AW101" s="55">
        <f>VLOOKUP($A101,'[1]FB by county 1516'!$B$10:$BA$421,'[1]FB by county 1516'!AX$7,FALSE)</f>
        <v>3198.28</v>
      </c>
      <c r="AX101" s="55">
        <f t="shared" si="185"/>
        <v>654.81188326225345</v>
      </c>
      <c r="AY101" s="73">
        <f t="shared" si="186"/>
        <v>0.72335246253215146</v>
      </c>
      <c r="AZ101" s="54">
        <f>VLOOKUP($A101,'[1]FB by county 1516'!$B$10:$BA$421,'[1]FB by county 1516'!BA$7,FALSE)</f>
        <v>1215231.24</v>
      </c>
    </row>
    <row r="102" spans="1:61">
      <c r="A102" s="69" t="s">
        <v>127</v>
      </c>
      <c r="B102" s="70" t="str">
        <f>VLOOKUP($A102,'[1]FB by county 1516'!$B$10:$BA$421,'[1]FB by county 1516'!C$7,FALSE)</f>
        <v>Aberdeen</v>
      </c>
      <c r="C102" s="54">
        <v>4228591.22</v>
      </c>
      <c r="D102" s="55">
        <v>3346.8000000000006</v>
      </c>
      <c r="E102" s="55">
        <f t="shared" si="158"/>
        <v>1263.472935341221</v>
      </c>
      <c r="F102" s="71">
        <f t="shared" si="159"/>
        <v>0.2138689294184303</v>
      </c>
      <c r="G102" s="72">
        <f t="shared" si="160"/>
        <v>0.51586700136880714</v>
      </c>
      <c r="H102" s="54">
        <v>3483564.92</v>
      </c>
      <c r="I102" s="55">
        <v>3316.33</v>
      </c>
      <c r="J102" s="55">
        <f t="shared" si="161"/>
        <v>1050.4277077371673</v>
      </c>
      <c r="K102" s="71">
        <f t="shared" si="162"/>
        <v>0.24878968777548771</v>
      </c>
      <c r="L102" s="72">
        <f t="shared" si="163"/>
        <v>4.0000914025393949E-2</v>
      </c>
      <c r="M102" s="54">
        <v>2789552.92</v>
      </c>
      <c r="N102" s="55">
        <v>3275.96</v>
      </c>
      <c r="O102" s="55">
        <f t="shared" si="164"/>
        <v>851.52227743928495</v>
      </c>
      <c r="P102" s="71">
        <f t="shared" si="165"/>
        <v>-0.1671929034920335</v>
      </c>
      <c r="Q102" s="64">
        <f t="shared" si="166"/>
        <v>-0.11513873300401942</v>
      </c>
      <c r="R102" s="54">
        <f>VLOOKUP($A102,'[1]FB by county 1516'!$B$10:$BA$421,'[1]FB by county 1516'!S$7,FALSE)</f>
        <v>3349578.71</v>
      </c>
      <c r="S102" s="55">
        <f>VLOOKUP($A102,'[1]FB by county 1516'!$B$10:$BA$421,'[1]FB by county 1516'!T$7,FALSE)</f>
        <v>3232.09</v>
      </c>
      <c r="T102" s="55">
        <f t="shared" si="167"/>
        <v>1036.3506925859119</v>
      </c>
      <c r="U102" s="71">
        <f t="shared" si="168"/>
        <v>6.2504475173520743E-2</v>
      </c>
      <c r="V102" s="64">
        <f t="shared" si="169"/>
        <v>-0.15904849287205713</v>
      </c>
      <c r="W102" s="54">
        <f>VLOOKUP($A102,'[1]FB by county 1516'!$B$10:$BA$421,'[1]FB by county 1516'!X$7,FALSE)</f>
        <v>3152531.39</v>
      </c>
      <c r="X102" s="55">
        <f>VLOOKUP($A102,'[1]FB by county 1516'!$B$10:$BA$421,'[1]FB by county 1516'!Y$7,FALSE)</f>
        <v>3228.0695555555558</v>
      </c>
      <c r="Y102" s="55">
        <f t="shared" si="170"/>
        <v>976.59958552455805</v>
      </c>
      <c r="Z102" s="71">
        <f t="shared" si="171"/>
        <v>-0.20851956224409823</v>
      </c>
      <c r="AA102" s="64">
        <f t="shared" si="172"/>
        <v>-0.23544562337515013</v>
      </c>
      <c r="AB102" s="54">
        <f>VLOOKUP($A102,'[1]FB by county 1516'!$B$10:$BA$421,'[1]FB by county 1516'!AC$7,FALSE)</f>
        <v>3983081.88</v>
      </c>
      <c r="AC102" s="55">
        <f>VLOOKUP($A102,'[1]FB by county 1516'!$B$10:$BA$421,'[1]FB by county 1516'!AD$7,FALSE)</f>
        <v>3279.6172222222208</v>
      </c>
      <c r="AD102" s="55">
        <f t="shared" si="173"/>
        <v>1214.495964044585</v>
      </c>
      <c r="AE102" s="71">
        <f t="shared" si="174"/>
        <v>-3.4019869407506571E-2</v>
      </c>
      <c r="AF102" s="64">
        <f t="shared" si="175"/>
        <v>0.55857356097441124</v>
      </c>
      <c r="AG102" s="54">
        <f>VLOOKUP($A102,'[1]FB by county 1516'!$B$10:$BA$421,'[1]FB by county 1516'!AH$7,FALSE)</f>
        <v>4123357.98</v>
      </c>
      <c r="AH102" s="55">
        <f>VLOOKUP($A102,'[1]FB by county 1516'!$B$10:$BA$421,'[1]FB by county 1516'!AI$7,FALSE)</f>
        <v>3363.34</v>
      </c>
      <c r="AI102" s="55">
        <f t="shared" si="176"/>
        <v>1225.9712012463801</v>
      </c>
      <c r="AJ102" s="71">
        <f t="shared" si="177"/>
        <v>0.61346337426055009</v>
      </c>
      <c r="AK102" s="64">
        <f t="shared" si="178"/>
        <v>1.3135373393128171</v>
      </c>
      <c r="AL102" s="54">
        <f>VLOOKUP($A102,'[1]FB by county 1516'!$B$10:$BA$421,'[1]FB by county 1516'!AM$7,FALSE)</f>
        <v>2555594.41</v>
      </c>
      <c r="AM102" s="55">
        <f>VLOOKUP($A102,'[1]FB by county 1516'!$B$10:$BA$421,'[1]FB by county 1516'!AN$7,FALSE)</f>
        <v>3256.37</v>
      </c>
      <c r="AN102" s="55">
        <f t="shared" si="179"/>
        <v>784.79853640710371</v>
      </c>
      <c r="AO102" s="71">
        <f t="shared" si="180"/>
        <v>0.43389516999300393</v>
      </c>
      <c r="AP102" s="64">
        <f t="shared" si="181"/>
        <v>0.39314374656629741</v>
      </c>
      <c r="AQ102" s="54">
        <f>VLOOKUP($A102,'[1]FB by county 1516'!$B$10:$BA$421,'[1]FB by county 1516'!AR$7,FALSE)</f>
        <v>1782274.23</v>
      </c>
      <c r="AR102" s="55">
        <f>VLOOKUP($A102,'[1]FB by county 1516'!$B$10:$BA$421,'[1]FB by county 1516'!AS$7,FALSE)</f>
        <v>3399.5499999999997</v>
      </c>
      <c r="AS102" s="55">
        <f t="shared" si="182"/>
        <v>524.2676913120855</v>
      </c>
      <c r="AT102" s="71">
        <f t="shared" si="183"/>
        <v>-2.8420085567974481E-2</v>
      </c>
      <c r="AU102" s="64">
        <f t="shared" si="184"/>
        <v>4.0093253881423763E-2</v>
      </c>
      <c r="AV102" s="54">
        <f>VLOOKUP($A102,'[1]FB by county 1516'!$B$10:$BA$421,'[1]FB by county 1516'!AW$7,FALSE)</f>
        <v>1834408.27</v>
      </c>
      <c r="AW102" s="55">
        <f>VLOOKUP($A102,'[1]FB by county 1516'!$B$10:$BA$421,'[1]FB by county 1516'!AX$7,FALSE)</f>
        <v>3619.03</v>
      </c>
      <c r="AX102" s="55">
        <f t="shared" si="185"/>
        <v>506.87843703975926</v>
      </c>
      <c r="AY102" s="73">
        <f t="shared" si="186"/>
        <v>7.0517451453749283E-2</v>
      </c>
      <c r="AZ102" s="54">
        <f>VLOOKUP($A102,'[1]FB by county 1516'!$B$10:$BA$421,'[1]FB by county 1516'!BA$7,FALSE)</f>
        <v>1713571.57</v>
      </c>
    </row>
    <row r="103" spans="1:61" customFormat="1">
      <c r="A103" s="69" t="s">
        <v>128</v>
      </c>
      <c r="B103" s="70" t="str">
        <f>VLOOKUP($A103,'[1]FB by county 1516'!$B$10:$BA$421,'[1]FB by county 1516'!C$7,FALSE)</f>
        <v>Ellensburg</v>
      </c>
      <c r="C103" s="54">
        <v>4859578.87</v>
      </c>
      <c r="D103" s="55">
        <v>3274.9199999999996</v>
      </c>
      <c r="E103" s="55">
        <f t="shared" si="158"/>
        <v>1483.8771237159995</v>
      </c>
      <c r="F103" s="71">
        <f t="shared" si="159"/>
        <v>0.24318434699977051</v>
      </c>
      <c r="G103" s="72">
        <f t="shared" si="160"/>
        <v>0.65020812795488847</v>
      </c>
      <c r="H103" s="54">
        <v>3908976.88</v>
      </c>
      <c r="I103" s="55">
        <v>3043.02</v>
      </c>
      <c r="J103" s="55">
        <f t="shared" si="161"/>
        <v>1284.5715374857871</v>
      </c>
      <c r="K103" s="71">
        <f t="shared" si="162"/>
        <v>0.32740420351768884</v>
      </c>
      <c r="L103" s="72">
        <f t="shared" si="163"/>
        <v>0.42826191831698035</v>
      </c>
      <c r="M103" s="54">
        <v>2944827.86</v>
      </c>
      <c r="N103" s="55">
        <v>2989.6200000000003</v>
      </c>
      <c r="O103" s="55">
        <f t="shared" si="164"/>
        <v>985.01744703340205</v>
      </c>
      <c r="P103" s="71">
        <f t="shared" si="165"/>
        <v>7.5981162732507115E-2</v>
      </c>
      <c r="Q103" s="64">
        <f t="shared" si="166"/>
        <v>7.9384144450698607E-2</v>
      </c>
      <c r="R103" s="54">
        <f>VLOOKUP($A103,'[1]FB by county 1516'!$B$10:$BA$421,'[1]FB by county 1516'!S$7,FALSE)</f>
        <v>2736876.78</v>
      </c>
      <c r="S103" s="55">
        <f>VLOOKUP($A103,'[1]FB by county 1516'!$B$10:$BA$421,'[1]FB by county 1516'!T$7,FALSE)</f>
        <v>2895.0899999999997</v>
      </c>
      <c r="T103" s="55">
        <f t="shared" si="167"/>
        <v>945.35119115467921</v>
      </c>
      <c r="U103" s="71">
        <f t="shared" si="168"/>
        <v>3.162677782898585E-3</v>
      </c>
      <c r="V103" s="64">
        <f t="shared" si="169"/>
        <v>0.19307863617971269</v>
      </c>
      <c r="W103" s="54">
        <f>VLOOKUP($A103,'[1]FB by county 1516'!$B$10:$BA$421,'[1]FB by county 1516'!X$7,FALSE)</f>
        <v>2728248.21</v>
      </c>
      <c r="X103" s="55">
        <f>VLOOKUP($A103,'[1]FB by county 1516'!$B$10:$BA$421,'[1]FB by county 1516'!Y$7,FALSE)</f>
        <v>2911.5456666666664</v>
      </c>
      <c r="Y103" s="55">
        <f t="shared" si="170"/>
        <v>937.04462246112814</v>
      </c>
      <c r="Z103" s="71">
        <f t="shared" si="171"/>
        <v>0.18931720906578139</v>
      </c>
      <c r="AA103" s="64">
        <f t="shared" si="172"/>
        <v>-1.7265966603691309E-2</v>
      </c>
      <c r="AB103" s="54">
        <f>VLOOKUP($A103,'[1]FB by county 1516'!$B$10:$BA$421,'[1]FB by county 1516'!AC$7,FALSE)</f>
        <v>2293961.77</v>
      </c>
      <c r="AC103" s="55">
        <f>VLOOKUP($A103,'[1]FB by county 1516'!$B$10:$BA$421,'[1]FB by county 1516'!AD$7,FALSE)</f>
        <v>2946.5216666666661</v>
      </c>
      <c r="AD103" s="55">
        <f t="shared" si="173"/>
        <v>778.53212346987675</v>
      </c>
      <c r="AE103" s="71">
        <f t="shared" si="174"/>
        <v>-0.17369897122042446</v>
      </c>
      <c r="AF103" s="64">
        <f t="shared" si="175"/>
        <v>0.1145275371986324</v>
      </c>
      <c r="AG103" s="54">
        <f>VLOOKUP($A103,'[1]FB by county 1516'!$B$10:$BA$421,'[1]FB by county 1516'!AH$7,FALSE)</f>
        <v>2776181.67</v>
      </c>
      <c r="AH103" s="55">
        <f>VLOOKUP($A103,'[1]FB by county 1516'!$B$10:$BA$421,'[1]FB by county 1516'!AI$7,FALSE)</f>
        <v>2910.3</v>
      </c>
      <c r="AI103" s="55">
        <f t="shared" si="176"/>
        <v>953.91597773425417</v>
      </c>
      <c r="AJ103" s="71">
        <f t="shared" si="177"/>
        <v>0.3488153812960389</v>
      </c>
      <c r="AK103" s="64">
        <f t="shared" si="178"/>
        <v>0.30548845510216777</v>
      </c>
      <c r="AL103" s="54">
        <f>VLOOKUP($A103,'[1]FB by county 1516'!$B$10:$BA$421,'[1]FB by county 1516'!AM$7,FALSE)</f>
        <v>2058236.96</v>
      </c>
      <c r="AM103" s="55">
        <f>VLOOKUP($A103,'[1]FB by county 1516'!$B$10:$BA$421,'[1]FB by county 1516'!AN$7,FALSE)</f>
        <v>2905.0277777777778</v>
      </c>
      <c r="AN103" s="55">
        <f t="shared" si="179"/>
        <v>708.50852984767789</v>
      </c>
      <c r="AO103" s="71">
        <f t="shared" si="180"/>
        <v>-3.2122206489252431E-2</v>
      </c>
      <c r="AP103" s="64">
        <f t="shared" si="181"/>
        <v>9.5816869555523876E-2</v>
      </c>
      <c r="AQ103" s="54">
        <f>VLOOKUP($A103,'[1]FB by county 1516'!$B$10:$BA$421,'[1]FB by county 1516'!AR$7,FALSE)</f>
        <v>2126546.3199999998</v>
      </c>
      <c r="AR103" s="55">
        <f>VLOOKUP($A103,'[1]FB by county 1516'!$B$10:$BA$421,'[1]FB by county 1516'!AS$7,FALSE)</f>
        <v>2935.68</v>
      </c>
      <c r="AS103" s="55">
        <f t="shared" si="182"/>
        <v>724.37946915195118</v>
      </c>
      <c r="AT103" s="71">
        <f t="shared" si="183"/>
        <v>0.13218515488479965</v>
      </c>
      <c r="AU103" s="64">
        <f t="shared" si="184"/>
        <v>2.7749596432813588E-2</v>
      </c>
      <c r="AV103" s="54">
        <f>VLOOKUP($A103,'[1]FB by county 1516'!$B$10:$BA$421,'[1]FB by county 1516'!AW$7,FALSE)</f>
        <v>1878267.27</v>
      </c>
      <c r="AW103" s="55">
        <f>VLOOKUP($A103,'[1]FB by county 1516'!$B$10:$BA$421,'[1]FB by county 1516'!AX$7,FALSE)</f>
        <v>2911.28</v>
      </c>
      <c r="AX103" s="55">
        <f t="shared" si="185"/>
        <v>645.16888447693111</v>
      </c>
      <c r="AY103" s="73">
        <f t="shared" si="186"/>
        <v>-9.2242472886523957E-2</v>
      </c>
      <c r="AZ103" s="54">
        <f>VLOOKUP($A103,'[1]FB by county 1516'!$B$10:$BA$421,'[1]FB by county 1516'!BA$7,FALSE)</f>
        <v>2069128.83</v>
      </c>
    </row>
    <row r="104" spans="1:61">
      <c r="A104" s="69" t="s">
        <v>129</v>
      </c>
      <c r="B104" s="70" t="str">
        <f>VLOOKUP($A104,'[1]FB by county 1516'!$B$10:$BA$421,'[1]FB by county 1516'!C$7,FALSE)</f>
        <v>Riverview</v>
      </c>
      <c r="C104" s="54">
        <v>3956378</v>
      </c>
      <c r="D104" s="55">
        <v>3159.6400000000003</v>
      </c>
      <c r="E104" s="55">
        <f t="shared" si="158"/>
        <v>1252.1610056841917</v>
      </c>
      <c r="F104" s="71">
        <f t="shared" si="159"/>
        <v>0.17721986087947517</v>
      </c>
      <c r="G104" s="72">
        <f t="shared" si="160"/>
        <v>0.44081134371893249</v>
      </c>
      <c r="H104" s="54">
        <v>3360780.88</v>
      </c>
      <c r="I104" s="55">
        <v>3151.68</v>
      </c>
      <c r="J104" s="55">
        <f t="shared" si="161"/>
        <v>1066.3458472941415</v>
      </c>
      <c r="K104" s="71">
        <f t="shared" si="162"/>
        <v>0.22391015612201268</v>
      </c>
      <c r="L104" s="72">
        <f t="shared" si="163"/>
        <v>0.33785055522387752</v>
      </c>
      <c r="M104" s="54">
        <v>2745937.57</v>
      </c>
      <c r="N104" s="55">
        <v>3180.6999999999994</v>
      </c>
      <c r="O104" s="55">
        <f t="shared" si="164"/>
        <v>863.31234319489431</v>
      </c>
      <c r="P104" s="71">
        <f t="shared" si="165"/>
        <v>9.3095394732966033E-2</v>
      </c>
      <c r="Q104" s="64">
        <f t="shared" si="166"/>
        <v>0.19107345966832712</v>
      </c>
      <c r="R104" s="54">
        <f>VLOOKUP($A104,'[1]FB by county 1516'!$B$10:$BA$421,'[1]FB by county 1516'!S$7,FALSE)</f>
        <v>2512074.96</v>
      </c>
      <c r="S104" s="55">
        <f>VLOOKUP($A104,'[1]FB by county 1516'!$B$10:$BA$421,'[1]FB by county 1516'!T$7,FALSE)</f>
        <v>3182.4800000000005</v>
      </c>
      <c r="T104" s="55">
        <f t="shared" si="167"/>
        <v>789.34508936426926</v>
      </c>
      <c r="U104" s="71">
        <f t="shared" si="168"/>
        <v>8.9633590450992867E-2</v>
      </c>
      <c r="V104" s="64">
        <f t="shared" si="169"/>
        <v>0.23806656007980787</v>
      </c>
      <c r="W104" s="54">
        <f>VLOOKUP($A104,'[1]FB by county 1516'!$B$10:$BA$421,'[1]FB by county 1516'!X$7,FALSE)</f>
        <v>2305430.91</v>
      </c>
      <c r="X104" s="55">
        <f>VLOOKUP($A104,'[1]FB by county 1516'!$B$10:$BA$421,'[1]FB by county 1516'!Y$7,FALSE)</f>
        <v>3146.2725555555548</v>
      </c>
      <c r="Y104" s="55">
        <f t="shared" si="170"/>
        <v>732.74990303340621</v>
      </c>
      <c r="Z104" s="71">
        <f t="shared" si="171"/>
        <v>0.1362228284164583</v>
      </c>
      <c r="AA104" s="64">
        <f t="shared" si="172"/>
        <v>5.4586107011078043E-2</v>
      </c>
      <c r="AB104" s="54">
        <f>VLOOKUP($A104,'[1]FB by county 1516'!$B$10:$BA$421,'[1]FB by county 1516'!AC$7,FALSE)</f>
        <v>2029030.62</v>
      </c>
      <c r="AC104" s="55">
        <f>VLOOKUP($A104,'[1]FB by county 1516'!$B$10:$BA$421,'[1]FB by county 1516'!AD$7,FALSE)</f>
        <v>3054.2961111111126</v>
      </c>
      <c r="AD104" s="55">
        <f t="shared" si="173"/>
        <v>664.32020543740452</v>
      </c>
      <c r="AE104" s="71">
        <f t="shared" si="174"/>
        <v>-7.1849217744688776E-2</v>
      </c>
      <c r="AF104" s="64">
        <f t="shared" si="175"/>
        <v>-0.21038485389855455</v>
      </c>
      <c r="AG104" s="54">
        <f>VLOOKUP($A104,'[1]FB by county 1516'!$B$10:$BA$421,'[1]FB by county 1516'!AH$7,FALSE)</f>
        <v>2186100.21</v>
      </c>
      <c r="AH104" s="55">
        <f>VLOOKUP($A104,'[1]FB by county 1516'!$B$10:$BA$421,'[1]FB by county 1516'!AI$7,FALSE)</f>
        <v>3090.6500000000005</v>
      </c>
      <c r="AI104" s="55">
        <f t="shared" si="176"/>
        <v>707.32700564606137</v>
      </c>
      <c r="AJ104" s="71">
        <f t="shared" si="177"/>
        <v>-0.14925983881329968</v>
      </c>
      <c r="AK104" s="64">
        <f t="shared" si="178"/>
        <v>8.0144216735334971E-3</v>
      </c>
      <c r="AL104" s="54">
        <f>VLOOKUP($A104,'[1]FB by county 1516'!$B$10:$BA$421,'[1]FB by county 1516'!AM$7,FALSE)</f>
        <v>2569645.0099999998</v>
      </c>
      <c r="AM104" s="55">
        <f>VLOOKUP($A104,'[1]FB by county 1516'!$B$10:$BA$421,'[1]FB by county 1516'!AN$7,FALSE)</f>
        <v>3034.3688888888892</v>
      </c>
      <c r="AN104" s="55">
        <f t="shared" si="179"/>
        <v>846.84661097383594</v>
      </c>
      <c r="AO104" s="71">
        <f t="shared" si="180"/>
        <v>0.18486756316693781</v>
      </c>
      <c r="AP104" s="64">
        <f t="shared" si="181"/>
        <v>0.39718061220537232</v>
      </c>
      <c r="AQ104" s="54">
        <f>VLOOKUP($A104,'[1]FB by county 1516'!$B$10:$BA$421,'[1]FB by county 1516'!AR$7,FALSE)</f>
        <v>2168719.1800000002</v>
      </c>
      <c r="AR104" s="55">
        <f>VLOOKUP($A104,'[1]FB by county 1516'!$B$10:$BA$421,'[1]FB by county 1516'!AS$7,FALSE)</f>
        <v>2975.06</v>
      </c>
      <c r="AS104" s="55">
        <f t="shared" si="182"/>
        <v>728.96653512870341</v>
      </c>
      <c r="AT104" s="71">
        <f t="shared" si="183"/>
        <v>0.17918715613326433</v>
      </c>
      <c r="AU104" s="64">
        <f t="shared" si="184"/>
        <v>0.74623070895921073</v>
      </c>
      <c r="AV104" s="54">
        <f>VLOOKUP($A104,'[1]FB by county 1516'!$B$10:$BA$421,'[1]FB by county 1516'!AW$7,FALSE)</f>
        <v>1839164.52</v>
      </c>
      <c r="AW104" s="55">
        <f>VLOOKUP($A104,'[1]FB by county 1516'!$B$10:$BA$421,'[1]FB by county 1516'!AX$7,FALSE)</f>
        <v>2952.54</v>
      </c>
      <c r="AX104" s="55">
        <f t="shared" si="185"/>
        <v>622.90926456542502</v>
      </c>
      <c r="AY104" s="73">
        <f t="shared" si="186"/>
        <v>0.48087663597470759</v>
      </c>
      <c r="AZ104" s="54">
        <f>VLOOKUP($A104,'[1]FB by county 1516'!$B$10:$BA$421,'[1]FB by county 1516'!BA$7,FALSE)</f>
        <v>1241943.1000000001</v>
      </c>
    </row>
    <row r="105" spans="1:61">
      <c r="A105" s="69" t="s">
        <v>130</v>
      </c>
      <c r="B105" s="70" t="str">
        <f>VLOOKUP($A105,'[1]FB by county 1516'!$B$10:$BA$421,'[1]FB by county 1516'!C$7,FALSE)</f>
        <v>Washougal</v>
      </c>
      <c r="C105" s="54">
        <v>8558111.7200000007</v>
      </c>
      <c r="D105" s="55">
        <v>3143.5400000000009</v>
      </c>
      <c r="E105" s="55">
        <f t="shared" si="158"/>
        <v>2722.444034432518</v>
      </c>
      <c r="F105" s="71">
        <f t="shared" si="159"/>
        <v>0.34840133722671829</v>
      </c>
      <c r="G105" s="72">
        <f t="shared" si="160"/>
        <v>0.7512866970041443</v>
      </c>
      <c r="H105" s="54">
        <v>6346857.9299999997</v>
      </c>
      <c r="I105" s="55">
        <v>3059.7099999999996</v>
      </c>
      <c r="J105" s="55">
        <f t="shared" si="161"/>
        <v>2074.3331655614425</v>
      </c>
      <c r="K105" s="71">
        <f t="shared" si="162"/>
        <v>0.29878742230117311</v>
      </c>
      <c r="L105" s="72">
        <f t="shared" si="163"/>
        <v>0.54391999986922479</v>
      </c>
      <c r="M105" s="54">
        <v>4886756.54</v>
      </c>
      <c r="N105" s="55">
        <v>3075.22</v>
      </c>
      <c r="O105" s="55">
        <f t="shared" si="164"/>
        <v>1589.0754287498132</v>
      </c>
      <c r="P105" s="71">
        <f t="shared" si="165"/>
        <v>0.1887395684304744</v>
      </c>
      <c r="Q105" s="64">
        <f t="shared" si="166"/>
        <v>1.3276085476217099E-2</v>
      </c>
      <c r="R105" s="54">
        <f>VLOOKUP($A105,'[1]FB by county 1516'!$B$10:$BA$421,'[1]FB by county 1516'!S$7,FALSE)</f>
        <v>4110872.28</v>
      </c>
      <c r="S105" s="55">
        <f>VLOOKUP($A105,'[1]FB by county 1516'!$B$10:$BA$421,'[1]FB by county 1516'!T$7,FALSE)</f>
        <v>2960.2999999999997</v>
      </c>
      <c r="T105" s="55">
        <f t="shared" si="167"/>
        <v>1388.667459379117</v>
      </c>
      <c r="U105" s="71">
        <f t="shared" si="168"/>
        <v>-0.14760464580642046</v>
      </c>
      <c r="V105" s="64">
        <f t="shared" si="169"/>
        <v>-7.7437851625817344E-2</v>
      </c>
      <c r="W105" s="54">
        <f>VLOOKUP($A105,'[1]FB by county 1516'!$B$10:$BA$421,'[1]FB by county 1516'!X$7,FALSE)</f>
        <v>4822729.57</v>
      </c>
      <c r="X105" s="55">
        <f>VLOOKUP($A105,'[1]FB by county 1516'!$B$10:$BA$421,'[1]FB by county 1516'!Y$7,FALSE)</f>
        <v>2913.5204444444444</v>
      </c>
      <c r="Y105" s="55">
        <f t="shared" si="170"/>
        <v>1655.2928534261951</v>
      </c>
      <c r="Z105" s="71">
        <f t="shared" si="171"/>
        <v>8.2317194521766709E-2</v>
      </c>
      <c r="AA105" s="64">
        <f t="shared" si="172"/>
        <v>0.1468014762252797</v>
      </c>
      <c r="AB105" s="54">
        <f>VLOOKUP($A105,'[1]FB by county 1516'!$B$10:$BA$421,'[1]FB by county 1516'!AC$7,FALSE)</f>
        <v>4455929.92</v>
      </c>
      <c r="AC105" s="55">
        <f>VLOOKUP($A105,'[1]FB by county 1516'!$B$10:$BA$421,'[1]FB by county 1516'!AD$7,FALSE)</f>
        <v>2856.3716666666669</v>
      </c>
      <c r="AD105" s="55">
        <f t="shared" si="173"/>
        <v>1559.996541066376</v>
      </c>
      <c r="AE105" s="71">
        <f t="shared" si="174"/>
        <v>5.9579836696585099E-2</v>
      </c>
      <c r="AF105" s="64">
        <f t="shared" si="175"/>
        <v>0.38735825379711064</v>
      </c>
      <c r="AG105" s="54">
        <f>VLOOKUP($A105,'[1]FB by county 1516'!$B$10:$BA$421,'[1]FB by county 1516'!AH$7,FALSE)</f>
        <v>4205374.4000000004</v>
      </c>
      <c r="AH105" s="55">
        <f>VLOOKUP($A105,'[1]FB by county 1516'!$B$10:$BA$421,'[1]FB by county 1516'!AI$7,FALSE)</f>
        <v>2899.5700000000006</v>
      </c>
      <c r="AI105" s="55">
        <f t="shared" si="176"/>
        <v>1450.3441544780776</v>
      </c>
      <c r="AJ105" s="71">
        <f t="shared" si="177"/>
        <v>0.30934754111821233</v>
      </c>
      <c r="AK105" s="64">
        <f t="shared" si="178"/>
        <v>0.47976348482445885</v>
      </c>
      <c r="AL105" s="54">
        <f>VLOOKUP($A105,'[1]FB by county 1516'!$B$10:$BA$421,'[1]FB by county 1516'!AM$7,FALSE)</f>
        <v>3211809.14</v>
      </c>
      <c r="AM105" s="55">
        <f>VLOOKUP($A105,'[1]FB by county 1516'!$B$10:$BA$421,'[1]FB by county 1516'!AN$7,FALSE)</f>
        <v>2911.818888888889</v>
      </c>
      <c r="AN105" s="55">
        <f t="shared" si="179"/>
        <v>1103.0250378056937</v>
      </c>
      <c r="AO105" s="71">
        <f t="shared" si="180"/>
        <v>0.13015333084194547</v>
      </c>
      <c r="AP105" s="64">
        <f t="shared" si="181"/>
        <v>0.25973273534884556</v>
      </c>
      <c r="AQ105" s="54">
        <f>VLOOKUP($A105,'[1]FB by county 1516'!$B$10:$BA$421,'[1]FB by county 1516'!AR$7,FALSE)</f>
        <v>2841923.35</v>
      </c>
      <c r="AR105" s="55">
        <f>VLOOKUP($A105,'[1]FB by county 1516'!$B$10:$BA$421,'[1]FB by county 1516'!AS$7,FALSE)</f>
        <v>2923.6600000000003</v>
      </c>
      <c r="AS105" s="55">
        <f t="shared" si="182"/>
        <v>972.04303852021087</v>
      </c>
      <c r="AT105" s="71">
        <f t="shared" si="183"/>
        <v>0.11465648153278951</v>
      </c>
      <c r="AU105" s="64">
        <f t="shared" si="184"/>
        <v>0.31719324393085696</v>
      </c>
      <c r="AV105" s="54">
        <f>VLOOKUP($A105,'[1]FB by county 1516'!$B$10:$BA$421,'[1]FB by county 1516'!AW$7,FALSE)</f>
        <v>2549595.6800000002</v>
      </c>
      <c r="AW105" s="55">
        <f>VLOOKUP($A105,'[1]FB by county 1516'!$B$10:$BA$421,'[1]FB by county 1516'!AX$7,FALSE)</f>
        <v>2937.76</v>
      </c>
      <c r="AX105" s="55">
        <f t="shared" si="185"/>
        <v>867.87064974674581</v>
      </c>
      <c r="AY105" s="73">
        <f t="shared" si="186"/>
        <v>0.18170330119962566</v>
      </c>
      <c r="AZ105" s="54">
        <f>VLOOKUP($A105,'[1]FB by county 1516'!$B$10:$BA$421,'[1]FB by county 1516'!BA$7,FALSE)</f>
        <v>2157559.92</v>
      </c>
    </row>
    <row r="106" spans="1:61" s="58" customFormat="1">
      <c r="A106" s="69" t="s">
        <v>131</v>
      </c>
      <c r="B106" s="70" t="str">
        <f>VLOOKUP($A106,'[1]FB by county 1516'!$B$10:$BA$421,'[1]FB by county 1516'!C$7,FALSE)</f>
        <v>East Valley</v>
      </c>
      <c r="C106" s="54">
        <v>4247883.55</v>
      </c>
      <c r="D106" s="55">
        <v>3123.98</v>
      </c>
      <c r="E106" s="55">
        <f t="shared" si="158"/>
        <v>1359.7665638064263</v>
      </c>
      <c r="F106" s="71">
        <f t="shared" si="159"/>
        <v>9.4807052235222733E-2</v>
      </c>
      <c r="G106" s="72">
        <f t="shared" si="160"/>
        <v>0.56404529416717131</v>
      </c>
      <c r="H106" s="54">
        <v>3880029.4</v>
      </c>
      <c r="I106" s="55">
        <v>3049.6660000000002</v>
      </c>
      <c r="J106" s="55">
        <f t="shared" si="161"/>
        <v>1272.2801119860337</v>
      </c>
      <c r="K106" s="71">
        <f t="shared" si="162"/>
        <v>0.42860359820840033</v>
      </c>
      <c r="L106" s="72">
        <f t="shared" si="163"/>
        <v>1.7103920438608783E-3</v>
      </c>
      <c r="M106" s="54">
        <v>2715959.42</v>
      </c>
      <c r="N106" s="55">
        <v>3010.54</v>
      </c>
      <c r="O106" s="55">
        <f t="shared" si="164"/>
        <v>902.15025211423858</v>
      </c>
      <c r="P106" s="71">
        <f t="shared" si="165"/>
        <v>-0.29881851529696735</v>
      </c>
      <c r="Q106" s="64">
        <f t="shared" si="166"/>
        <v>-0.22791357788158356</v>
      </c>
      <c r="R106" s="54">
        <f>VLOOKUP($A106,'[1]FB by county 1516'!$B$10:$BA$421,'[1]FB by county 1516'!S$7,FALSE)</f>
        <v>3873404.36</v>
      </c>
      <c r="S106" s="55">
        <f>VLOOKUP($A106,'[1]FB by county 1516'!$B$10:$BA$421,'[1]FB by county 1516'!T$7,FALSE)</f>
        <v>2871.9600000000005</v>
      </c>
      <c r="T106" s="55">
        <f t="shared" si="167"/>
        <v>1348.697182412011</v>
      </c>
      <c r="U106" s="71">
        <f t="shared" si="168"/>
        <v>0.10112209030364476</v>
      </c>
      <c r="V106" s="64">
        <f t="shared" si="169"/>
        <v>0.32147748221656269</v>
      </c>
      <c r="W106" s="54">
        <f>VLOOKUP($A106,'[1]FB by county 1516'!$B$10:$BA$421,'[1]FB by county 1516'!X$7,FALSE)</f>
        <v>3517688.36</v>
      </c>
      <c r="X106" s="55">
        <f>VLOOKUP($A106,'[1]FB by county 1516'!$B$10:$BA$421,'[1]FB by county 1516'!Y$7,FALSE)</f>
        <v>2790.3842222222224</v>
      </c>
      <c r="Y106" s="55">
        <f t="shared" si="170"/>
        <v>1260.6465919587815</v>
      </c>
      <c r="Z106" s="71">
        <f t="shared" si="171"/>
        <v>0.20011894580386888</v>
      </c>
      <c r="AA106" s="64">
        <f t="shared" si="172"/>
        <v>1.0511700903716683</v>
      </c>
      <c r="AB106" s="54">
        <f>VLOOKUP($A106,'[1]FB by county 1516'!$B$10:$BA$421,'[1]FB by county 1516'!AC$7,FALSE)</f>
        <v>2931116.43</v>
      </c>
      <c r="AC106" s="55">
        <f>VLOOKUP($A106,'[1]FB by county 1516'!$B$10:$BA$421,'[1]FB by county 1516'!AD$7,FALSE)</f>
        <v>2773.9522222222231</v>
      </c>
      <c r="AD106" s="55">
        <f t="shared" si="173"/>
        <v>1056.6571430173633</v>
      </c>
      <c r="AE106" s="71">
        <f t="shared" si="174"/>
        <v>0.70913899621653309</v>
      </c>
      <c r="AF106" s="64">
        <f t="shared" si="175"/>
        <v>1.0369884832370362</v>
      </c>
      <c r="AG106" s="54">
        <f>VLOOKUP($A106,'[1]FB by county 1516'!$B$10:$BA$421,'[1]FB by county 1516'!AH$7,FALSE)</f>
        <v>1714966.68</v>
      </c>
      <c r="AH106" s="55">
        <f>VLOOKUP($A106,'[1]FB by county 1516'!$B$10:$BA$421,'[1]FB by county 1516'!AI$7,FALSE)</f>
        <v>2718.7999999999997</v>
      </c>
      <c r="AI106" s="55">
        <f t="shared" si="176"/>
        <v>630.78074150360453</v>
      </c>
      <c r="AJ106" s="71">
        <f t="shared" si="177"/>
        <v>0.19182143040809033</v>
      </c>
      <c r="AK106" s="64">
        <f t="shared" si="178"/>
        <v>1.5927680262524451</v>
      </c>
      <c r="AL106" s="54">
        <f>VLOOKUP($A106,'[1]FB by county 1516'!$B$10:$BA$421,'[1]FB by county 1516'!AM$7,FALSE)</f>
        <v>1438946</v>
      </c>
      <c r="AM106" s="55">
        <f>VLOOKUP($A106,'[1]FB by county 1516'!$B$10:$BA$421,'[1]FB by county 1516'!AN$7,FALSE)</f>
        <v>2679.4455555555555</v>
      </c>
      <c r="AN106" s="55">
        <f t="shared" si="179"/>
        <v>537.03125149025436</v>
      </c>
      <c r="AO106" s="71">
        <f t="shared" si="180"/>
        <v>1.1754668611426613</v>
      </c>
      <c r="AP106" s="64">
        <f t="shared" si="181"/>
        <v>2.2010471176002731</v>
      </c>
      <c r="AQ106" s="54">
        <f>VLOOKUP($A106,'[1]FB by county 1516'!$B$10:$BA$421,'[1]FB by county 1516'!AR$7,FALSE)</f>
        <v>661442.39</v>
      </c>
      <c r="AR106" s="55">
        <f>VLOOKUP($A106,'[1]FB by county 1516'!$B$10:$BA$421,'[1]FB by county 1516'!AS$7,FALSE)</f>
        <v>2656.7100000000005</v>
      </c>
      <c r="AS106" s="55">
        <f t="shared" si="182"/>
        <v>248.97048981635177</v>
      </c>
      <c r="AT106" s="71">
        <f t="shared" si="183"/>
        <v>0.47142996051841818</v>
      </c>
      <c r="AU106" s="64">
        <f t="shared" si="184"/>
        <v>-0.29881728742854774</v>
      </c>
      <c r="AV106" s="54">
        <f>VLOOKUP($A106,'[1]FB by county 1516'!$B$10:$BA$421,'[1]FB by county 1516'!AW$7,FALSE)</f>
        <v>449523.53</v>
      </c>
      <c r="AW106" s="55">
        <f>VLOOKUP($A106,'[1]FB by county 1516'!$B$10:$BA$421,'[1]FB by county 1516'!AX$7,FALSE)</f>
        <v>2619.62</v>
      </c>
      <c r="AX106" s="55">
        <f t="shared" si="185"/>
        <v>171.59875478122783</v>
      </c>
      <c r="AY106" s="73">
        <f t="shared" si="186"/>
        <v>-0.52346850928303124</v>
      </c>
      <c r="AZ106" s="54">
        <f>VLOOKUP($A106,'[1]FB by county 1516'!$B$10:$BA$421,'[1]FB by county 1516'!BA$7,FALSE)</f>
        <v>943323.87</v>
      </c>
      <c r="BA106"/>
      <c r="BB106"/>
      <c r="BC106"/>
      <c r="BD106"/>
      <c r="BE106"/>
      <c r="BF106"/>
      <c r="BG106"/>
      <c r="BH106"/>
      <c r="BI106"/>
    </row>
    <row r="107" spans="1:61" customFormat="1">
      <c r="A107" s="69" t="s">
        <v>132</v>
      </c>
      <c r="B107" s="70" t="str">
        <f>VLOOKUP($A107,'[1]FB by county 1516'!$B$10:$BA$421,'[1]FB by county 1516'!C$7,FALSE)</f>
        <v>Steilacoom</v>
      </c>
      <c r="C107" s="54">
        <v>5288748.3899999997</v>
      </c>
      <c r="D107" s="55">
        <v>3092.01</v>
      </c>
      <c r="E107" s="55">
        <f t="shared" si="158"/>
        <v>1710.4564312534562</v>
      </c>
      <c r="F107" s="71">
        <f t="shared" si="159"/>
        <v>0.10893905439360971</v>
      </c>
      <c r="G107" s="72">
        <f t="shared" si="160"/>
        <v>-0.29604493827399359</v>
      </c>
      <c r="H107" s="54">
        <v>4769196.62</v>
      </c>
      <c r="I107" s="55">
        <v>2954.15</v>
      </c>
      <c r="J107" s="55">
        <f t="shared" si="161"/>
        <v>1614.4057072254286</v>
      </c>
      <c r="K107" s="71">
        <f t="shared" si="162"/>
        <v>-0.36519950403321016</v>
      </c>
      <c r="L107" s="72">
        <f t="shared" si="163"/>
        <v>-0.40161930397668683</v>
      </c>
      <c r="M107" s="54">
        <v>7512906.2599999998</v>
      </c>
      <c r="N107" s="55">
        <v>3346.2340000000004</v>
      </c>
      <c r="O107" s="55">
        <f t="shared" si="164"/>
        <v>2245.1825724082651</v>
      </c>
      <c r="P107" s="71">
        <f t="shared" si="165"/>
        <v>-5.7372040782687102E-2</v>
      </c>
      <c r="Q107" s="64">
        <f t="shared" si="166"/>
        <v>-0.18027608626249286</v>
      </c>
      <c r="R107" s="54">
        <f>VLOOKUP($A107,'[1]FB by county 1516'!$B$10:$BA$421,'[1]FB by county 1516'!S$7,FALSE)</f>
        <v>7970171.25</v>
      </c>
      <c r="S107" s="55">
        <f>VLOOKUP($A107,'[1]FB by county 1516'!$B$10:$BA$421,'[1]FB by county 1516'!T$7,FALSE)</f>
        <v>2998.68</v>
      </c>
      <c r="T107" s="55">
        <f t="shared" si="167"/>
        <v>2657.8932230181281</v>
      </c>
      <c r="U107" s="71">
        <f t="shared" si="168"/>
        <v>-0.1303844685254785</v>
      </c>
      <c r="V107" s="64">
        <f t="shared" si="169"/>
        <v>-1.8125268183403334E-2</v>
      </c>
      <c r="W107" s="54">
        <f>VLOOKUP($A107,'[1]FB by county 1516'!$B$10:$BA$421,'[1]FB by county 1516'!X$7,FALSE)</f>
        <v>9165166.6300000008</v>
      </c>
      <c r="X107" s="55">
        <f>VLOOKUP($A107,'[1]FB by county 1516'!$B$10:$BA$421,'[1]FB by county 1516'!Y$7,FALSE)</f>
        <v>4319.2118888888899</v>
      </c>
      <c r="Y107" s="55">
        <f t="shared" si="170"/>
        <v>2121.9534641440628</v>
      </c>
      <c r="Z107" s="71">
        <f t="shared" si="171"/>
        <v>0.12909061105627709</v>
      </c>
      <c r="AA107" s="64">
        <f t="shared" si="172"/>
        <v>0.45797699826268778</v>
      </c>
      <c r="AB107" s="54">
        <f>VLOOKUP($A107,'[1]FB by county 1516'!$B$10:$BA$421,'[1]FB by county 1516'!AC$7,FALSE)</f>
        <v>8117299.4800000004</v>
      </c>
      <c r="AC107" s="55">
        <f>VLOOKUP($A107,'[1]FB by county 1516'!$B$10:$BA$421,'[1]FB by county 1516'!AD$7,FALSE)</f>
        <v>4497.2416666666741</v>
      </c>
      <c r="AD107" s="55">
        <f t="shared" si="173"/>
        <v>1804.9506968160085</v>
      </c>
      <c r="AE107" s="71">
        <f t="shared" si="174"/>
        <v>0.29128431676420879</v>
      </c>
      <c r="AF107" s="64">
        <f t="shared" si="175"/>
        <v>1.1746654727317647</v>
      </c>
      <c r="AG107" s="54">
        <f>VLOOKUP($A107,'[1]FB by county 1516'!$B$10:$BA$421,'[1]FB by county 1516'!AH$7,FALSE)</f>
        <v>6286221.6900000004</v>
      </c>
      <c r="AH107" s="55">
        <f>VLOOKUP($A107,'[1]FB by county 1516'!$B$10:$BA$421,'[1]FB by county 1516'!AI$7,FALSE)</f>
        <v>5244.6100000000006</v>
      </c>
      <c r="AI107" s="55">
        <f t="shared" si="176"/>
        <v>1198.6061289590646</v>
      </c>
      <c r="AJ107" s="71">
        <f t="shared" si="177"/>
        <v>0.6841104971995593</v>
      </c>
      <c r="AK107" s="64">
        <f t="shared" si="178"/>
        <v>3.6203328621485205</v>
      </c>
      <c r="AL107" s="54">
        <f>VLOOKUP($A107,'[1]FB by county 1516'!$B$10:$BA$421,'[1]FB by county 1516'!AM$7,FALSE)</f>
        <v>3732665.82</v>
      </c>
      <c r="AM107" s="55">
        <f>VLOOKUP($A107,'[1]FB by county 1516'!$B$10:$BA$421,'[1]FB by county 1516'!AN$7,FALSE)</f>
        <v>5031.2677777777772</v>
      </c>
      <c r="AN107" s="55">
        <f t="shared" si="179"/>
        <v>741.89369058958198</v>
      </c>
      <c r="AO107" s="71">
        <f t="shared" si="180"/>
        <v>1.7434855787856496</v>
      </c>
      <c r="AP107" s="64">
        <f t="shared" si="181"/>
        <v>2.6900419243295537</v>
      </c>
      <c r="AQ107" s="54">
        <f>VLOOKUP($A107,'[1]FB by county 1516'!$B$10:$BA$421,'[1]FB by county 1516'!AR$7,FALSE)</f>
        <v>1360556.02</v>
      </c>
      <c r="AR107" s="55">
        <f>VLOOKUP($A107,'[1]FB by county 1516'!$B$10:$BA$421,'[1]FB by county 1516'!AS$7,FALSE)</f>
        <v>4393.96</v>
      </c>
      <c r="AS107" s="55">
        <f t="shared" si="182"/>
        <v>309.6423317463063</v>
      </c>
      <c r="AT107" s="71">
        <f t="shared" si="183"/>
        <v>0.34501961769482992</v>
      </c>
      <c r="AU107" s="64">
        <f t="shared" si="184"/>
        <v>1.2164450190727787</v>
      </c>
      <c r="AV107" s="54">
        <f>VLOOKUP($A107,'[1]FB by county 1516'!$B$10:$BA$421,'[1]FB by county 1516'!AW$7,FALSE)</f>
        <v>1011551.06</v>
      </c>
      <c r="AW107" s="55">
        <f>VLOOKUP($A107,'[1]FB by county 1516'!$B$10:$BA$421,'[1]FB by county 1516'!AX$7,FALSE)</f>
        <v>3381.33</v>
      </c>
      <c r="AX107" s="55">
        <f t="shared" si="185"/>
        <v>299.15774562080605</v>
      </c>
      <c r="AY107" s="73">
        <f t="shared" si="186"/>
        <v>0.64789047677345157</v>
      </c>
      <c r="AZ107" s="54">
        <f>VLOOKUP($A107,'[1]FB by county 1516'!$B$10:$BA$421,'[1]FB by county 1516'!BA$7,FALSE)</f>
        <v>613846.05000000005</v>
      </c>
    </row>
    <row r="108" spans="1:61" customFormat="1">
      <c r="A108" s="69" t="s">
        <v>133</v>
      </c>
      <c r="B108" s="70" t="str">
        <f>VLOOKUP($A108,'[1]FB by county 1516'!$B$10:$BA$421,'[1]FB by county 1516'!C$7,FALSE)</f>
        <v>Lynden</v>
      </c>
      <c r="C108" s="54">
        <v>2897382.51</v>
      </c>
      <c r="D108" s="55">
        <v>3063.5699999999997</v>
      </c>
      <c r="E108" s="55">
        <f t="shared" si="158"/>
        <v>945.75365015325258</v>
      </c>
      <c r="F108" s="71">
        <f t="shared" si="159"/>
        <v>0.39882187723695345</v>
      </c>
      <c r="G108" s="72">
        <f t="shared" si="160"/>
        <v>0.73876888586621869</v>
      </c>
      <c r="H108" s="54">
        <v>2071301.97</v>
      </c>
      <c r="I108" s="55">
        <v>2808.59</v>
      </c>
      <c r="J108" s="55">
        <f t="shared" si="161"/>
        <v>737.48819514418267</v>
      </c>
      <c r="K108" s="71">
        <f t="shared" si="162"/>
        <v>0.24302380035744889</v>
      </c>
      <c r="L108" s="72">
        <f t="shared" si="163"/>
        <v>0.34676986790562359</v>
      </c>
      <c r="M108" s="54">
        <v>1666341.36</v>
      </c>
      <c r="N108" s="55">
        <v>2768.6099999999997</v>
      </c>
      <c r="O108" s="55">
        <f t="shared" si="164"/>
        <v>601.8692990345337</v>
      </c>
      <c r="P108" s="71">
        <f t="shared" si="165"/>
        <v>8.3462655757951767E-2</v>
      </c>
      <c r="Q108" s="64">
        <f t="shared" si="166"/>
        <v>-0.15937702075819574</v>
      </c>
      <c r="R108" s="54">
        <f>VLOOKUP($A108,'[1]FB by county 1516'!$B$10:$BA$421,'[1]FB by county 1516'!S$7,FALSE)</f>
        <v>1537977.66</v>
      </c>
      <c r="S108" s="55">
        <f>VLOOKUP($A108,'[1]FB by county 1516'!$B$10:$BA$421,'[1]FB by county 1516'!T$7,FALSE)</f>
        <v>2719.75</v>
      </c>
      <c r="T108" s="55">
        <f t="shared" si="167"/>
        <v>565.48493795385605</v>
      </c>
      <c r="U108" s="71">
        <f t="shared" si="168"/>
        <v>-0.22413294563093691</v>
      </c>
      <c r="V108" s="64">
        <f t="shared" si="169"/>
        <v>-0.43975357979166918</v>
      </c>
      <c r="W108" s="54">
        <f>VLOOKUP($A108,'[1]FB by county 1516'!$B$10:$BA$421,'[1]FB by county 1516'!X$7,FALSE)</f>
        <v>1982269.58</v>
      </c>
      <c r="X108" s="55">
        <f>VLOOKUP($A108,'[1]FB by county 1516'!$B$10:$BA$421,'[1]FB by county 1516'!Y$7,FALSE)</f>
        <v>2695.5508888888885</v>
      </c>
      <c r="Y108" s="55">
        <f t="shared" si="170"/>
        <v>735.38570099750393</v>
      </c>
      <c r="Z108" s="71">
        <f t="shared" si="171"/>
        <v>-0.27790925384256127</v>
      </c>
      <c r="AA108" s="64">
        <f t="shared" si="172"/>
        <v>-0.23110535369314442</v>
      </c>
      <c r="AB108" s="54">
        <f>VLOOKUP($A108,'[1]FB by county 1516'!$B$10:$BA$421,'[1]FB by county 1516'!AC$7,FALSE)</f>
        <v>2745180.7</v>
      </c>
      <c r="AC108" s="55">
        <f>VLOOKUP($A108,'[1]FB by county 1516'!$B$10:$BA$421,'[1]FB by county 1516'!AD$7,FALSE)</f>
        <v>2751.7666666666664</v>
      </c>
      <c r="AD108" s="55">
        <f t="shared" si="173"/>
        <v>997.60664058241389</v>
      </c>
      <c r="AE108" s="71">
        <f t="shared" si="174"/>
        <v>6.4817199775071097E-2</v>
      </c>
      <c r="AF108" s="64">
        <f t="shared" si="175"/>
        <v>1.1632650426976772</v>
      </c>
      <c r="AG108" s="54">
        <f>VLOOKUP($A108,'[1]FB by county 1516'!$B$10:$BA$421,'[1]FB by county 1516'!AH$7,FALSE)</f>
        <v>2578076.9700000002</v>
      </c>
      <c r="AH108" s="55">
        <f>VLOOKUP($A108,'[1]FB by county 1516'!$B$10:$BA$421,'[1]FB by county 1516'!AI$7,FALSE)</f>
        <v>2750.57</v>
      </c>
      <c r="AI108" s="55">
        <f t="shared" si="176"/>
        <v>937.28826025151147</v>
      </c>
      <c r="AJ108" s="71">
        <f t="shared" si="177"/>
        <v>1.0315834897808178</v>
      </c>
      <c r="AK108" s="64">
        <f t="shared" si="178"/>
        <v>2.6977059976334532</v>
      </c>
      <c r="AL108" s="54">
        <f>VLOOKUP($A108,'[1]FB by county 1516'!$B$10:$BA$421,'[1]FB by county 1516'!AM$7,FALSE)</f>
        <v>1268998.78</v>
      </c>
      <c r="AM108" s="55">
        <f>VLOOKUP($A108,'[1]FB by county 1516'!$B$10:$BA$421,'[1]FB by county 1516'!AN$7,FALSE)</f>
        <v>2685.1422222222222</v>
      </c>
      <c r="AN108" s="55">
        <f t="shared" si="179"/>
        <v>472.60021070681961</v>
      </c>
      <c r="AO108" s="71">
        <f t="shared" si="180"/>
        <v>0.82011028157764232</v>
      </c>
      <c r="AP108" s="64">
        <f t="shared" si="181"/>
        <v>0.34626496514454064</v>
      </c>
      <c r="AQ108" s="54">
        <f>VLOOKUP($A108,'[1]FB by county 1516'!$B$10:$BA$421,'[1]FB by county 1516'!AR$7,FALSE)</f>
        <v>697209.83</v>
      </c>
      <c r="AR108" s="55">
        <f>VLOOKUP($A108,'[1]FB by county 1516'!$B$10:$BA$421,'[1]FB by county 1516'!AS$7,FALSE)</f>
        <v>2728.4599999999996</v>
      </c>
      <c r="AS108" s="55">
        <f t="shared" si="182"/>
        <v>255.53236257815766</v>
      </c>
      <c r="AT108" s="71">
        <f t="shared" si="183"/>
        <v>-0.26033879442864316</v>
      </c>
      <c r="AU108" s="64">
        <f t="shared" si="184"/>
        <v>-0.29366577270517463</v>
      </c>
      <c r="AV108" s="54">
        <f>VLOOKUP($A108,'[1]FB by county 1516'!$B$10:$BA$421,'[1]FB by county 1516'!AW$7,FALSE)</f>
        <v>942607</v>
      </c>
      <c r="AW108" s="55">
        <f>VLOOKUP($A108,'[1]FB by county 1516'!$B$10:$BA$421,'[1]FB by county 1516'!AX$7,FALSE)</f>
        <v>2694.08</v>
      </c>
      <c r="AX108" s="55">
        <f t="shared" si="185"/>
        <v>349.88084986340419</v>
      </c>
      <c r="AY108" s="73">
        <f t="shared" si="186"/>
        <v>-4.5057085629883448E-2</v>
      </c>
      <c r="AZ108" s="54">
        <f>VLOOKUP($A108,'[1]FB by county 1516'!$B$10:$BA$421,'[1]FB by county 1516'!BA$7,FALSE)</f>
        <v>987082.04</v>
      </c>
    </row>
    <row r="109" spans="1:61" customFormat="1">
      <c r="A109" s="69" t="s">
        <v>134</v>
      </c>
      <c r="B109" s="70" t="str">
        <f>VLOOKUP($A109,'[1]FB by county 1516'!$B$10:$BA$421,'[1]FB by county 1516'!C$7,FALSE)</f>
        <v>Chehalis</v>
      </c>
      <c r="C109" s="54">
        <v>6211816.7300000004</v>
      </c>
      <c r="D109" s="55">
        <v>3015.2599999999993</v>
      </c>
      <c r="E109" s="55">
        <f t="shared" si="158"/>
        <v>2060.126400376751</v>
      </c>
      <c r="F109" s="71">
        <f t="shared" si="159"/>
        <v>0.44878940441528398</v>
      </c>
      <c r="G109" s="72">
        <f t="shared" si="160"/>
        <v>0.5026281710644217</v>
      </c>
      <c r="H109" s="54">
        <v>4287591.22</v>
      </c>
      <c r="I109" s="55">
        <v>2985.38</v>
      </c>
      <c r="J109" s="55">
        <f t="shared" si="161"/>
        <v>1436.1961358353039</v>
      </c>
      <c r="K109" s="71">
        <f t="shared" si="162"/>
        <v>3.7161209548510245E-2</v>
      </c>
      <c r="L109" s="72">
        <f t="shared" si="163"/>
        <v>0.12192160517742079</v>
      </c>
      <c r="M109" s="54">
        <v>4133967.97</v>
      </c>
      <c r="N109" s="55">
        <v>2942.1700000000005</v>
      </c>
      <c r="O109" s="55">
        <f t="shared" si="164"/>
        <v>1405.0744756421279</v>
      </c>
      <c r="P109" s="71">
        <f t="shared" si="165"/>
        <v>8.1723453257384976E-2</v>
      </c>
      <c r="Q109" s="64">
        <f t="shared" si="166"/>
        <v>0.16760948520873903</v>
      </c>
      <c r="R109" s="54">
        <f>VLOOKUP($A109,'[1]FB by county 1516'!$B$10:$BA$421,'[1]FB by county 1516'!S$7,FALSE)</f>
        <v>3821649.57</v>
      </c>
      <c r="S109" s="55">
        <f>VLOOKUP($A109,'[1]FB by county 1516'!$B$10:$BA$421,'[1]FB by county 1516'!T$7,FALSE)</f>
        <v>2662.09</v>
      </c>
      <c r="T109" s="55">
        <f t="shared" si="167"/>
        <v>1435.58240705611</v>
      </c>
      <c r="U109" s="71">
        <f t="shared" si="168"/>
        <v>7.9397402074186468E-2</v>
      </c>
      <c r="V109" s="64">
        <f t="shared" si="169"/>
        <v>0.46527199166885425</v>
      </c>
      <c r="W109" s="54">
        <f>VLOOKUP($A109,'[1]FB by county 1516'!$B$10:$BA$421,'[1]FB by county 1516'!X$7,FALSE)</f>
        <v>3540539.9</v>
      </c>
      <c r="X109" s="55">
        <f>VLOOKUP($A109,'[1]FB by county 1516'!$B$10:$BA$421,'[1]FB by county 1516'!Y$7,FALSE)</f>
        <v>2930.6004444444443</v>
      </c>
      <c r="Y109" s="55">
        <f t="shared" si="170"/>
        <v>1208.1278110469891</v>
      </c>
      <c r="Z109" s="71">
        <f t="shared" si="171"/>
        <v>0.35749075257469148</v>
      </c>
      <c r="AA109" s="64">
        <f t="shared" si="172"/>
        <v>0.70492106713729186</v>
      </c>
      <c r="AB109" s="54">
        <f>VLOOKUP($A109,'[1]FB by county 1516'!$B$10:$BA$421,'[1]FB by county 1516'!AC$7,FALSE)</f>
        <v>2608150.29</v>
      </c>
      <c r="AC109" s="55">
        <f>VLOOKUP($A109,'[1]FB by county 1516'!$B$10:$BA$421,'[1]FB by county 1516'!AD$7,FALSE)</f>
        <v>2848.0005555555549</v>
      </c>
      <c r="AD109" s="55">
        <f t="shared" si="173"/>
        <v>915.78292880326785</v>
      </c>
      <c r="AE109" s="71">
        <f t="shared" si="174"/>
        <v>0.25593567683878876</v>
      </c>
      <c r="AF109" s="64">
        <f t="shared" si="175"/>
        <v>1.1427266959242643</v>
      </c>
      <c r="AG109" s="54">
        <f>VLOOKUP($A109,'[1]FB by county 1516'!$B$10:$BA$421,'[1]FB by county 1516'!AH$7,FALSE)</f>
        <v>2076659.13</v>
      </c>
      <c r="AH109" s="55">
        <f>VLOOKUP($A109,'[1]FB by county 1516'!$B$10:$BA$421,'[1]FB by county 1516'!AI$7,FALSE)</f>
        <v>2814.1400000000003</v>
      </c>
      <c r="AI109" s="55">
        <f t="shared" si="176"/>
        <v>737.93739117456835</v>
      </c>
      <c r="AJ109" s="71">
        <f t="shared" si="177"/>
        <v>0.70607996527142503</v>
      </c>
      <c r="AK109" s="64">
        <f t="shared" si="178"/>
        <v>0.78878286258714281</v>
      </c>
      <c r="AL109" s="54">
        <f>VLOOKUP($A109,'[1]FB by county 1516'!$B$10:$BA$421,'[1]FB by county 1516'!AM$7,FALSE)</f>
        <v>1217210.8999999999</v>
      </c>
      <c r="AM109" s="55">
        <f>VLOOKUP($A109,'[1]FB by county 1516'!$B$10:$BA$421,'[1]FB by county 1516'!AN$7,FALSE)</f>
        <v>2833.661111111111</v>
      </c>
      <c r="AN109" s="55">
        <f t="shared" si="179"/>
        <v>429.55415353910035</v>
      </c>
      <c r="AO109" s="71">
        <f t="shared" si="180"/>
        <v>4.8475393298789651E-2</v>
      </c>
      <c r="AP109" s="64">
        <f t="shared" si="181"/>
        <v>5.5932427175841369E-2</v>
      </c>
      <c r="AQ109" s="54">
        <f>VLOOKUP($A109,'[1]FB by county 1516'!$B$10:$BA$421,'[1]FB by county 1516'!AR$7,FALSE)</f>
        <v>1160934.1599999999</v>
      </c>
      <c r="AR109" s="55">
        <f>VLOOKUP($A109,'[1]FB by county 1516'!$B$10:$BA$421,'[1]FB by county 1516'!AS$7,FALSE)</f>
        <v>2874.6200000000003</v>
      </c>
      <c r="AS109" s="55">
        <f t="shared" si="182"/>
        <v>403.8565653895123</v>
      </c>
      <c r="AT109" s="71">
        <f t="shared" si="183"/>
        <v>7.1122640785968808E-3</v>
      </c>
      <c r="AU109" s="64">
        <f t="shared" si="184"/>
        <v>0.80627983117405044</v>
      </c>
      <c r="AV109" s="54">
        <f>VLOOKUP($A109,'[1]FB by county 1516'!$B$10:$BA$421,'[1]FB by county 1516'!AW$7,FALSE)</f>
        <v>1152735.6000000001</v>
      </c>
      <c r="AW109" s="55">
        <f>VLOOKUP($A109,'[1]FB by county 1516'!$B$10:$BA$421,'[1]FB by county 1516'!AX$7,FALSE)</f>
        <v>2850.84</v>
      </c>
      <c r="AX109" s="55">
        <f t="shared" si="185"/>
        <v>404.3494548975039</v>
      </c>
      <c r="AY109" s="73">
        <f t="shared" si="186"/>
        <v>0.79352381616225165</v>
      </c>
      <c r="AZ109" s="54">
        <f>VLOOKUP($A109,'[1]FB by county 1516'!$B$10:$BA$421,'[1]FB by county 1516'!BA$7,FALSE)</f>
        <v>642721.1</v>
      </c>
    </row>
    <row r="110" spans="1:61">
      <c r="A110" s="74">
        <f>COUNTA(A80:A109)</f>
        <v>30</v>
      </c>
      <c r="B110" s="75" t="s">
        <v>135</v>
      </c>
      <c r="C110" s="44">
        <f>SUM(C80:C109)</f>
        <v>168858964.75999996</v>
      </c>
      <c r="D110" s="45">
        <f>SUM(D80:D109)</f>
        <v>115125.63999999997</v>
      </c>
      <c r="E110" s="45">
        <f t="shared" si="158"/>
        <v>1466.736382616418</v>
      </c>
      <c r="F110" s="46">
        <f t="shared" si="159"/>
        <v>0.16423665351164027</v>
      </c>
      <c r="G110" s="47">
        <f t="shared" si="160"/>
        <v>0.30052497377943471</v>
      </c>
      <c r="H110" s="44">
        <f>SUM(H80:H109)</f>
        <v>145038351.30999994</v>
      </c>
      <c r="I110" s="45">
        <f>SUM(I80:I109)</f>
        <v>112803.849</v>
      </c>
      <c r="J110" s="45">
        <f t="shared" si="161"/>
        <v>1285.7571137488396</v>
      </c>
      <c r="K110" s="46">
        <f t="shared" ref="K110" si="187">SUM(H110-M110)/ABS(M110)</f>
        <v>0.11706238577587591</v>
      </c>
      <c r="L110" s="47">
        <f t="shared" si="163"/>
        <v>0.17983980064041719</v>
      </c>
      <c r="M110" s="44">
        <f>SUM(M80:M109)</f>
        <v>129839078.96000001</v>
      </c>
      <c r="N110" s="45">
        <f>SUM(N80:N109)</f>
        <v>112917.78399999999</v>
      </c>
      <c r="O110" s="45">
        <f t="shared" si="164"/>
        <v>1149.8550038849507</v>
      </c>
      <c r="P110" s="46">
        <f t="shared" si="165"/>
        <v>5.6198665055701494E-2</v>
      </c>
      <c r="Q110" s="48">
        <f t="shared" si="166"/>
        <v>5.8109173599324222E-2</v>
      </c>
      <c r="R110" s="44">
        <f>SUM(R80:R109)</f>
        <v>122930546.35999998</v>
      </c>
      <c r="S110" s="45">
        <f>SUM(S80:S109)</f>
        <v>111097.82999999999</v>
      </c>
      <c r="T110" s="45">
        <f t="shared" si="167"/>
        <v>1106.5071780429914</v>
      </c>
      <c r="U110" s="46">
        <f t="shared" ref="U110" si="188">SUM(R110-W110)/ABS(W110)</f>
        <v>1.8088533974069804E-3</v>
      </c>
      <c r="V110" s="48">
        <f t="shared" ref="V110" si="189">SUM(R110-AB110)/ABS(AB110)</f>
        <v>5.0872056127894728E-2</v>
      </c>
      <c r="W110" s="44">
        <f>SUM(W80:W109)</f>
        <v>122708584.51999998</v>
      </c>
      <c r="X110" s="45">
        <f>SUM(X80:X109)</f>
        <v>112482.99366666666</v>
      </c>
      <c r="Y110" s="45">
        <f t="shared" si="170"/>
        <v>1090.9078832275388</v>
      </c>
      <c r="Z110" s="46">
        <f t="shared" ref="Z110" si="190">SUM(W110-AB110)/ABS(AB110)</f>
        <v>4.8974614832062072E-2</v>
      </c>
      <c r="AA110" s="48">
        <f t="shared" ref="AA110" si="191">SUM(W110-AG110)/ABS(AG110)</f>
        <v>7.2527949250308033E-2</v>
      </c>
      <c r="AB110" s="44">
        <f>SUM(AB80:AB109)</f>
        <v>116979555.83000003</v>
      </c>
      <c r="AC110" s="45">
        <f>SUM(AC80:AC109)</f>
        <v>113420.75944444444</v>
      </c>
      <c r="AD110" s="45">
        <f t="shared" si="173"/>
        <v>1031.376940191436</v>
      </c>
      <c r="AE110" s="46">
        <f t="shared" ref="AE110" si="192">SUM(AB110-AG110)/ABS(AG110)</f>
        <v>2.2453674364671623E-2</v>
      </c>
      <c r="AF110" s="48">
        <f t="shared" ref="AF110" si="193">SUM(AB110-AL110)/ABS(AL110)</f>
        <v>0.37123012267016575</v>
      </c>
      <c r="AG110" s="44">
        <f>SUM(AG80:AG109)</f>
        <v>114410617.09000003</v>
      </c>
      <c r="AH110" s="45">
        <f>SUM(AH80:AH109)</f>
        <v>114448.83</v>
      </c>
      <c r="AI110" s="45">
        <f t="shared" si="176"/>
        <v>999.66611358106525</v>
      </c>
      <c r="AJ110" s="46">
        <f t="shared" ref="AJ110" si="194">SUM(AG110-AL110)/ABS(AL110)</f>
        <v>0.3411171156700234</v>
      </c>
      <c r="AK110" s="48">
        <f t="shared" ref="AK110" si="195">SUM(AG110-AQ110)/ABS(AQ110)</f>
        <v>0.62125601947088804</v>
      </c>
      <c r="AL110" s="44">
        <f>SUM(AL80:AL109)</f>
        <v>85309937.329999983</v>
      </c>
      <c r="AM110" s="45">
        <f>SUM(AM80:AM109)</f>
        <v>112630.94444444444</v>
      </c>
      <c r="AN110" s="45">
        <f t="shared" si="179"/>
        <v>757.42894415734372</v>
      </c>
      <c r="AO110" s="46">
        <f t="shared" ref="AO110" si="196">SUM(AL110-AQ110)/ABS(AQ110)</f>
        <v>0.20888474282196226</v>
      </c>
      <c r="AP110" s="48">
        <f t="shared" ref="AP110" si="197">SUM(AL110-AV110)/ABS(AV110)</f>
        <v>0.39665046104818658</v>
      </c>
      <c r="AQ110" s="44">
        <f>SUM(AQ80:AQ109)</f>
        <v>70569124.009999976</v>
      </c>
      <c r="AR110" s="45">
        <f>SUM(AR80:AR109)</f>
        <v>112934.77000000002</v>
      </c>
      <c r="AS110" s="76">
        <f t="shared" si="182"/>
        <v>624.86623039122458</v>
      </c>
      <c r="AT110" s="50">
        <f t="shared" ref="AT110" si="198">SUM(AQ110-AV110)/ABS(AV110)</f>
        <v>0.15532143931927955</v>
      </c>
      <c r="AU110" s="48">
        <f t="shared" ref="AU110" si="199">SUM(AQ110-AZ110)/ABS(AZ110)</f>
        <v>0.2483640228754567</v>
      </c>
      <c r="AV110" s="44">
        <f>SUM(AV80:AV109)</f>
        <v>61081809.450000003</v>
      </c>
      <c r="AW110" s="45">
        <f>SUM(AW80:AW109)</f>
        <v>111492.35999999997</v>
      </c>
      <c r="AX110" s="76">
        <f t="shared" si="185"/>
        <v>547.85645805685715</v>
      </c>
      <c r="AY110" s="77">
        <f t="shared" ref="AY110" si="200">SUM(AV110-AZ110)/ABS(AZ110)</f>
        <v>8.0533936608151432E-2</v>
      </c>
      <c r="AZ110" s="44">
        <f>SUM(AZ80:AZ109)</f>
        <v>56529283.699999996</v>
      </c>
    </row>
    <row r="111" spans="1:61" s="58" customFormat="1" ht="4.5" customHeight="1">
      <c r="A111" s="52"/>
      <c r="B111" s="53"/>
      <c r="C111" s="54"/>
      <c r="D111" s="55"/>
      <c r="E111" s="55"/>
      <c r="F111" s="52"/>
      <c r="G111" s="52"/>
      <c r="H111" s="54"/>
      <c r="I111" s="55"/>
      <c r="J111" s="55"/>
      <c r="K111" s="52"/>
      <c r="L111" s="52"/>
      <c r="M111" s="54"/>
      <c r="N111" s="55"/>
      <c r="O111" s="55"/>
      <c r="P111" s="52"/>
      <c r="Q111" s="56"/>
      <c r="R111" s="54"/>
      <c r="S111" s="55"/>
      <c r="T111" s="55"/>
      <c r="U111" s="52"/>
      <c r="V111" s="56"/>
      <c r="W111" s="54"/>
      <c r="X111" s="55"/>
      <c r="Y111" s="55"/>
      <c r="Z111" s="52"/>
      <c r="AA111" s="56"/>
      <c r="AB111" s="54"/>
      <c r="AC111" s="55"/>
      <c r="AD111" s="55"/>
      <c r="AE111" s="52"/>
      <c r="AF111" s="56"/>
      <c r="AG111" s="54"/>
      <c r="AH111" s="55"/>
      <c r="AI111" s="55"/>
      <c r="AJ111" s="52"/>
      <c r="AK111" s="56"/>
      <c r="AL111" s="54"/>
      <c r="AM111" s="55"/>
      <c r="AN111" s="55"/>
      <c r="AO111" s="52"/>
      <c r="AP111" s="56"/>
      <c r="AQ111" s="54"/>
      <c r="AR111" s="55"/>
      <c r="AS111" s="55"/>
      <c r="AT111" s="52"/>
      <c r="AU111" s="56"/>
      <c r="AV111" s="54"/>
      <c r="AW111" s="55"/>
      <c r="AX111" s="55"/>
      <c r="AY111" s="57"/>
      <c r="AZ111" s="54"/>
      <c r="BA111"/>
      <c r="BB111"/>
      <c r="BC111"/>
      <c r="BD111"/>
      <c r="BE111"/>
      <c r="BF111"/>
      <c r="BG111"/>
      <c r="BH111"/>
      <c r="BI111"/>
    </row>
    <row r="112" spans="1:61" s="58" customFormat="1">
      <c r="A112" s="69"/>
      <c r="B112" s="75" t="s">
        <v>136</v>
      </c>
      <c r="C112" s="44"/>
      <c r="D112" s="45"/>
      <c r="E112" s="45"/>
      <c r="F112" s="74"/>
      <c r="G112" s="74"/>
      <c r="H112" s="44"/>
      <c r="I112" s="45"/>
      <c r="J112" s="45"/>
      <c r="K112" s="74"/>
      <c r="L112" s="74"/>
      <c r="M112" s="44"/>
      <c r="N112" s="45"/>
      <c r="O112" s="45"/>
      <c r="P112" s="74"/>
      <c r="Q112" s="79"/>
      <c r="R112" s="44"/>
      <c r="S112" s="45"/>
      <c r="T112" s="45"/>
      <c r="U112" s="74"/>
      <c r="V112" s="79"/>
      <c r="W112" s="44"/>
      <c r="X112" s="45"/>
      <c r="Y112" s="45"/>
      <c r="Z112" s="74"/>
      <c r="AA112" s="79"/>
      <c r="AB112" s="44"/>
      <c r="AC112" s="45"/>
      <c r="AD112" s="45"/>
      <c r="AE112" s="74"/>
      <c r="AF112" s="79"/>
      <c r="AG112" s="44"/>
      <c r="AH112" s="45"/>
      <c r="AI112" s="45"/>
      <c r="AJ112" s="74"/>
      <c r="AK112" s="79"/>
      <c r="AL112" s="44"/>
      <c r="AM112" s="45"/>
      <c r="AN112" s="45"/>
      <c r="AO112" s="74"/>
      <c r="AP112" s="79"/>
      <c r="AQ112" s="44"/>
      <c r="AR112" s="45"/>
      <c r="AS112" s="45"/>
      <c r="AT112" s="74"/>
      <c r="AU112" s="79"/>
      <c r="AV112" s="44"/>
      <c r="AW112" s="45"/>
      <c r="AX112" s="45"/>
      <c r="AY112" s="77"/>
      <c r="AZ112" s="44"/>
      <c r="BA112"/>
      <c r="BB112"/>
      <c r="BC112"/>
      <c r="BD112"/>
      <c r="BE112"/>
      <c r="BF112"/>
      <c r="BG112"/>
      <c r="BH112"/>
      <c r="BI112"/>
    </row>
    <row r="113" spans="1:61" s="58" customFormat="1" ht="4.5" customHeight="1">
      <c r="A113" s="52"/>
      <c r="B113" s="53"/>
      <c r="C113" s="54"/>
      <c r="D113" s="55"/>
      <c r="E113" s="55"/>
      <c r="F113" s="52"/>
      <c r="G113" s="52"/>
      <c r="H113" s="54"/>
      <c r="I113" s="55"/>
      <c r="J113" s="55"/>
      <c r="K113" s="52"/>
      <c r="L113" s="52"/>
      <c r="M113" s="54"/>
      <c r="N113" s="55"/>
      <c r="O113" s="55"/>
      <c r="P113" s="52"/>
      <c r="Q113" s="56"/>
      <c r="R113" s="54"/>
      <c r="S113" s="55"/>
      <c r="T113" s="55"/>
      <c r="U113" s="52"/>
      <c r="V113" s="56"/>
      <c r="W113" s="54"/>
      <c r="X113" s="55"/>
      <c r="Y113" s="55"/>
      <c r="Z113" s="52"/>
      <c r="AA113" s="56"/>
      <c r="AB113" s="54"/>
      <c r="AC113" s="55"/>
      <c r="AD113" s="55"/>
      <c r="AE113" s="52"/>
      <c r="AF113" s="56"/>
      <c r="AG113" s="54"/>
      <c r="AH113" s="55"/>
      <c r="AI113" s="55"/>
      <c r="AJ113" s="52"/>
      <c r="AK113" s="56"/>
      <c r="AL113" s="54"/>
      <c r="AM113" s="55"/>
      <c r="AN113" s="55"/>
      <c r="AO113" s="52"/>
      <c r="AP113" s="56"/>
      <c r="AQ113" s="54"/>
      <c r="AR113" s="55"/>
      <c r="AS113" s="55"/>
      <c r="AT113" s="52"/>
      <c r="AU113" s="56"/>
      <c r="AV113" s="54"/>
      <c r="AW113" s="55"/>
      <c r="AX113" s="55"/>
      <c r="AY113" s="57"/>
      <c r="AZ113" s="54"/>
      <c r="BA113"/>
      <c r="BB113"/>
      <c r="BC113"/>
      <c r="BD113"/>
      <c r="BE113"/>
      <c r="BF113"/>
      <c r="BG113"/>
      <c r="BH113"/>
      <c r="BI113"/>
    </row>
    <row r="114" spans="1:61" customFormat="1">
      <c r="A114" s="69" t="s">
        <v>137</v>
      </c>
      <c r="B114" s="70" t="str">
        <f>VLOOKUP($A114,'[1]FB by county 1516'!$B$10:$BA$421,'[1]FB by county 1516'!C$7,FALSE)</f>
        <v>Tukwila</v>
      </c>
      <c r="C114" s="54">
        <v>2671235.91</v>
      </c>
      <c r="D114" s="55">
        <v>2981.2899999999991</v>
      </c>
      <c r="E114" s="55">
        <f t="shared" ref="E114:E116" si="201">C114/D114</f>
        <v>896.0000234797692</v>
      </c>
      <c r="F114" s="71">
        <f t="shared" ref="F114:F116" si="202">SUM(C114-H114)/ABS(H114)</f>
        <v>-0.40775172727445425</v>
      </c>
      <c r="G114" s="72">
        <f t="shared" ref="G114:G116" si="203">SUM(C114-M114)/ABS(M114)</f>
        <v>-0.45894363774853064</v>
      </c>
      <c r="H114" s="54">
        <v>4510331.28</v>
      </c>
      <c r="I114" s="55">
        <v>3033.73</v>
      </c>
      <c r="J114" s="55">
        <f t="shared" ref="J114:J116" si="204">H114/I114</f>
        <v>1486.7279817254666</v>
      </c>
      <c r="K114" s="71">
        <f t="shared" ref="K114:K116" si="205">SUM(H114-M114)/ABS(M114)</f>
        <v>-8.643657201141268E-2</v>
      </c>
      <c r="L114" s="72">
        <f>SUM(H114-R114)/ABS(R114)</f>
        <v>1.4836668342696691E-2</v>
      </c>
      <c r="M114" s="54">
        <v>4937075.13</v>
      </c>
      <c r="N114" s="55">
        <v>2953.13</v>
      </c>
      <c r="O114" s="55">
        <f t="shared" ref="O114:O116" si="206">M114/N114</f>
        <v>1671.8109700555003</v>
      </c>
      <c r="P114" s="71">
        <f>SUM(M114-R114)/ABS(R114)</f>
        <v>0.11085518230199395</v>
      </c>
      <c r="Q114" s="64">
        <f>SUM(M114-W114)/ABS(W114)</f>
        <v>-6.5685149630573952E-2</v>
      </c>
      <c r="R114" s="54">
        <f>VLOOKUP($A114,'[1]FB by county 1516'!$B$10:$BA$421,'[1]FB by county 1516'!S$7,FALSE)</f>
        <v>4444391.32</v>
      </c>
      <c r="S114" s="55">
        <f>VLOOKUP($A114,'[1]FB by county 1516'!$B$10:$BA$421,'[1]FB by county 1516'!T$7,FALSE)</f>
        <v>2897.369999999999</v>
      </c>
      <c r="T114" s="55">
        <f t="shared" ref="T114:T116" si="207">R114/S114</f>
        <v>1533.9398558002608</v>
      </c>
      <c r="U114" s="71">
        <f t="shared" ref="U114:U116" si="208">SUM(R114-W114)/ABS(W114)</f>
        <v>-0.15892290439400783</v>
      </c>
      <c r="V114" s="64">
        <f t="shared" ref="V114:V116" si="209">SUM(R114-AB114)/ABS(AB114)</f>
        <v>1.2312473810230167E-2</v>
      </c>
      <c r="W114" s="54">
        <f>VLOOKUP($A114,'[1]FB by county 1516'!$B$10:$BA$421,'[1]FB by county 1516'!X$7,FALSE)</f>
        <v>5284166.3899999997</v>
      </c>
      <c r="X114" s="55">
        <f>VLOOKUP($A114,'[1]FB by county 1516'!$B$10:$BA$421,'[1]FB by county 1516'!Y$7,FALSE)</f>
        <v>2877.4856666666665</v>
      </c>
      <c r="Y114" s="55">
        <f t="shared" ref="Y114:Y116" si="210">W114/X114</f>
        <v>1836.383218590026</v>
      </c>
      <c r="Z114" s="71">
        <f t="shared" ref="Z114:Z116" si="211">SUM(W114-AB114)/ABS(AB114)</f>
        <v>0.20359058533256535</v>
      </c>
      <c r="AA114" s="64">
        <f t="shared" ref="AA114:AA116" si="212">SUM(W114-AG114)/ABS(AG114)</f>
        <v>0.35736287709289427</v>
      </c>
      <c r="AB114" s="54">
        <f>VLOOKUP($A114,'[1]FB by county 1516'!$B$10:$BA$421,'[1]FB by county 1516'!AC$7,FALSE)</f>
        <v>4390335.43</v>
      </c>
      <c r="AC114" s="55">
        <f>VLOOKUP($A114,'[1]FB by county 1516'!$B$10:$BA$421,'[1]FB by county 1516'!AD$7,FALSE)</f>
        <v>2862.4416666666666</v>
      </c>
      <c r="AD114" s="55">
        <f t="shared" ref="AD114:AD116" si="213">AB114/AC114</f>
        <v>1533.7728908594934</v>
      </c>
      <c r="AE114" s="71">
        <f t="shared" ref="AE114:AE116" si="214">SUM(AB114-AG114)/ABS(AG114)</f>
        <v>0.1277612949405382</v>
      </c>
      <c r="AF114" s="64">
        <f t="shared" ref="AF114:AF116" si="215">SUM(AB114-AL114)/ABS(AL114)</f>
        <v>1.1410573924278156</v>
      </c>
      <c r="AG114" s="54">
        <f>VLOOKUP($A114,'[1]FB by county 1516'!$B$10:$BA$421,'[1]FB by county 1516'!AH$7,FALSE)</f>
        <v>3892965.16</v>
      </c>
      <c r="AH114" s="55">
        <f>VLOOKUP($A114,'[1]FB by county 1516'!$B$10:$BA$421,'[1]FB by county 1516'!AI$7,FALSE)</f>
        <v>2838.88</v>
      </c>
      <c r="AI114" s="55">
        <f t="shared" ref="AI114:AI116" si="216">AG114/AH114</f>
        <v>1371.303175900355</v>
      </c>
      <c r="AJ114" s="71">
        <f t="shared" ref="AJ114:AJ116" si="217">SUM(AG114-AL114)/ABS(AL114)</f>
        <v>0.89850228238299656</v>
      </c>
      <c r="AK114" s="64">
        <f t="shared" ref="AK114:AK116" si="218">SUM(AG114-AQ114)/ABS(AQ114)</f>
        <v>1.3252770334345876</v>
      </c>
      <c r="AL114" s="54">
        <f>VLOOKUP($A114,'[1]FB by county 1516'!$B$10:$BA$421,'[1]FB by county 1516'!AM$7,FALSE)</f>
        <v>2050545.42</v>
      </c>
      <c r="AM114" s="55">
        <f>VLOOKUP($A114,'[1]FB by county 1516'!$B$10:$BA$421,'[1]FB by county 1516'!AN$7,FALSE)</f>
        <v>2684.7777777777778</v>
      </c>
      <c r="AN114" s="55">
        <f t="shared" ref="AN114:AN116" si="219">AL114/AM114</f>
        <v>763.76727972519961</v>
      </c>
      <c r="AO114" s="71">
        <f t="shared" ref="AO114:AO116" si="220">SUM(AL114-AQ114)/ABS(AQ114)</f>
        <v>0.22479549011439914</v>
      </c>
      <c r="AP114" s="64">
        <f t="shared" ref="AP114:AP116" si="221">SUM(AL114-AV114)/ABS(AV114)</f>
        <v>0.32053967705898395</v>
      </c>
      <c r="AQ114" s="54">
        <f>VLOOKUP($A114,'[1]FB by county 1516'!$B$10:$BA$421,'[1]FB by county 1516'!AR$7,FALSE)</f>
        <v>1674194.13</v>
      </c>
      <c r="AR114" s="55">
        <f>VLOOKUP($A114,'[1]FB by county 1516'!$B$10:$BA$421,'[1]FB by county 1516'!AS$7,FALSE)</f>
        <v>2752.58</v>
      </c>
      <c r="AS114" s="55">
        <f t="shared" ref="AS114:AS116" si="222">AQ114/AR114</f>
        <v>608.22723771879475</v>
      </c>
      <c r="AT114" s="71">
        <f t="shared" ref="AT114:AT116" si="223">SUM(AQ114-AV114)/ABS(AV114)</f>
        <v>7.8171570451849109E-2</v>
      </c>
      <c r="AU114" s="64">
        <f t="shared" ref="AU114:AU116" si="224">SUM(AQ114-AZ114)/ABS(AZ114)</f>
        <v>0.23701324019619968</v>
      </c>
      <c r="AV114" s="54">
        <f>VLOOKUP($A114,'[1]FB by county 1516'!$B$10:$BA$421,'[1]FB by county 1516'!AW$7,FALSE)</f>
        <v>1552808.64</v>
      </c>
      <c r="AW114" s="55">
        <f>VLOOKUP($A114,'[1]FB by county 1516'!$B$10:$BA$421,'[1]FB by county 1516'!AX$7,FALSE)</f>
        <v>2586.36</v>
      </c>
      <c r="AX114" s="55">
        <f t="shared" ref="AX114:AX116" si="225">AV114/AW114</f>
        <v>600.38379807915362</v>
      </c>
      <c r="AY114" s="73">
        <f t="shared" ref="AY114:AY116" si="226">SUM(AV114-AZ114)/ABS(AZ114)</f>
        <v>0.14732504000062058</v>
      </c>
      <c r="AZ114" s="54">
        <f>VLOOKUP($A114,'[1]FB by county 1516'!$B$10:$BA$421,'[1]FB by county 1516'!BA$7,FALSE)</f>
        <v>1353416.5</v>
      </c>
    </row>
    <row r="115" spans="1:61" customFormat="1">
      <c r="A115" s="69" t="s">
        <v>138</v>
      </c>
      <c r="B115" s="70" t="str">
        <f>VLOOKUP($A115,'[1]FB by county 1516'!$B$10:$BA$421,'[1]FB by county 1516'!C$7,FALSE)</f>
        <v>Quillayute Valley</v>
      </c>
      <c r="C115" s="54">
        <v>1875431.68</v>
      </c>
      <c r="D115" s="55">
        <v>2958.9199999999996</v>
      </c>
      <c r="E115" s="55">
        <f t="shared" si="201"/>
        <v>633.82304354291432</v>
      </c>
      <c r="F115" s="71">
        <f t="shared" si="202"/>
        <v>-0.42914670233263569</v>
      </c>
      <c r="G115" s="72">
        <f t="shared" si="203"/>
        <v>-0.44674464341837289</v>
      </c>
      <c r="H115" s="54">
        <v>3285312.86</v>
      </c>
      <c r="I115" s="55">
        <v>2943.22</v>
      </c>
      <c r="J115" s="55">
        <f t="shared" si="204"/>
        <v>1116.2308152295784</v>
      </c>
      <c r="K115" s="71">
        <f t="shared" si="205"/>
        <v>-3.0827431772131989E-2</v>
      </c>
      <c r="L115" s="72">
        <f>SUM(H115-R115)/ABS(R115)</f>
        <v>-4.1811148976107146E-2</v>
      </c>
      <c r="M115" s="54">
        <v>3389812.06</v>
      </c>
      <c r="N115" s="55">
        <v>3184.1300000000006</v>
      </c>
      <c r="O115" s="55">
        <f t="shared" si="206"/>
        <v>1064.5959995351948</v>
      </c>
      <c r="P115" s="71">
        <f>SUM(M115-R115)/ABS(R115)</f>
        <v>-1.1333087175650135E-2</v>
      </c>
      <c r="Q115" s="64">
        <f>SUM(M115-W115)/ABS(W115)</f>
        <v>9.3616635191290917E-2</v>
      </c>
      <c r="R115" s="54">
        <f>VLOOKUP($A115,'[1]FB by county 1516'!$B$10:$BA$421,'[1]FB by county 1516'!S$7,FALSE)</f>
        <v>3428669.47</v>
      </c>
      <c r="S115" s="55">
        <f>VLOOKUP($A115,'[1]FB by county 1516'!$B$10:$BA$421,'[1]FB by county 1516'!T$7,FALSE)</f>
        <v>3116.6299999999997</v>
      </c>
      <c r="T115" s="55">
        <f t="shared" si="207"/>
        <v>1100.1207939344742</v>
      </c>
      <c r="U115" s="71">
        <f t="shared" si="208"/>
        <v>0.10615276085969998</v>
      </c>
      <c r="V115" s="64">
        <f t="shared" si="209"/>
        <v>0.53695228939704343</v>
      </c>
      <c r="W115" s="54">
        <f>VLOOKUP($A115,'[1]FB by county 1516'!$B$10:$BA$421,'[1]FB by county 1516'!X$7,FALSE)</f>
        <v>3099634.69</v>
      </c>
      <c r="X115" s="55">
        <f>VLOOKUP($A115,'[1]FB by county 1516'!$B$10:$BA$421,'[1]FB by county 1516'!Y$7,FALSE)</f>
        <v>2785.0532222222218</v>
      </c>
      <c r="Y115" s="55">
        <f t="shared" si="210"/>
        <v>1112.9534851498352</v>
      </c>
      <c r="Z115" s="71">
        <f t="shared" si="211"/>
        <v>0.389457535867403</v>
      </c>
      <c r="AA115" s="64">
        <f t="shared" si="212"/>
        <v>1.1284973900207453</v>
      </c>
      <c r="AB115" s="54">
        <f>VLOOKUP($A115,'[1]FB by county 1516'!$B$10:$BA$421,'[1]FB by county 1516'!AC$7,FALSE)</f>
        <v>2230823.62</v>
      </c>
      <c r="AC115" s="55">
        <f>VLOOKUP($A115,'[1]FB by county 1516'!$B$10:$BA$421,'[1]FB by county 1516'!AD$7,FALSE)</f>
        <v>3594.8272222222217</v>
      </c>
      <c r="AD115" s="55">
        <f t="shared" si="213"/>
        <v>620.56490676649742</v>
      </c>
      <c r="AE115" s="71">
        <f t="shared" si="214"/>
        <v>0.53189092510983327</v>
      </c>
      <c r="AF115" s="64">
        <f t="shared" si="215"/>
        <v>0.95438596608039106</v>
      </c>
      <c r="AG115" s="54">
        <f>VLOOKUP($A115,'[1]FB by county 1516'!$B$10:$BA$421,'[1]FB by county 1516'!AH$7,FALSE)</f>
        <v>1456254.87</v>
      </c>
      <c r="AH115" s="55">
        <f>VLOOKUP($A115,'[1]FB by county 1516'!$B$10:$BA$421,'[1]FB by county 1516'!AI$7,FALSE)</f>
        <v>3385.6499999999996</v>
      </c>
      <c r="AI115" s="55">
        <f t="shared" si="216"/>
        <v>430.12563909441326</v>
      </c>
      <c r="AJ115" s="71">
        <f t="shared" si="217"/>
        <v>0.27579968915885172</v>
      </c>
      <c r="AK115" s="64">
        <f t="shared" si="218"/>
        <v>1.4078826464506948</v>
      </c>
      <c r="AL115" s="54">
        <f>VLOOKUP($A115,'[1]FB by county 1516'!$B$10:$BA$421,'[1]FB by county 1516'!AM$7,FALSE)</f>
        <v>1141444.76</v>
      </c>
      <c r="AM115" s="55">
        <f>VLOOKUP($A115,'[1]FB by county 1516'!$B$10:$BA$421,'[1]FB by county 1516'!AN$7,FALSE)</f>
        <v>2767.2344444444448</v>
      </c>
      <c r="AN115" s="55">
        <f t="shared" si="219"/>
        <v>412.48574449179301</v>
      </c>
      <c r="AO115" s="71">
        <f t="shared" si="220"/>
        <v>0.88735164846939041</v>
      </c>
      <c r="AP115" s="64">
        <f t="shared" si="221"/>
        <v>0.98008488114422831</v>
      </c>
      <c r="AQ115" s="54">
        <f>VLOOKUP($A115,'[1]FB by county 1516'!$B$10:$BA$421,'[1]FB by county 1516'!AR$7,FALSE)</f>
        <v>604786.48</v>
      </c>
      <c r="AR115" s="55">
        <f>VLOOKUP($A115,'[1]FB by county 1516'!$B$10:$BA$421,'[1]FB by county 1516'!AS$7,FALSE)</f>
        <v>2190.9300000000003</v>
      </c>
      <c r="AS115" s="55">
        <f t="shared" si="222"/>
        <v>276.04098716070342</v>
      </c>
      <c r="AT115" s="71">
        <f t="shared" si="223"/>
        <v>4.9134051277642331E-2</v>
      </c>
      <c r="AU115" s="64">
        <f t="shared" si="224"/>
        <v>0.72121249722694469</v>
      </c>
      <c r="AV115" s="54">
        <f>VLOOKUP($A115,'[1]FB by county 1516'!$B$10:$BA$421,'[1]FB by county 1516'!AW$7,FALSE)</f>
        <v>576462.54</v>
      </c>
      <c r="AW115" s="55">
        <f>VLOOKUP($A115,'[1]FB by county 1516'!$B$10:$BA$421,'[1]FB by county 1516'!AX$7,FALSE)</f>
        <v>1709.85</v>
      </c>
      <c r="AX115" s="55">
        <f t="shared" si="225"/>
        <v>337.14217036582158</v>
      </c>
      <c r="AY115" s="73">
        <f t="shared" si="226"/>
        <v>0.64060302411387826</v>
      </c>
      <c r="AZ115" s="54">
        <f>VLOOKUP($A115,'[1]FB by county 1516'!$B$10:$BA$421,'[1]FB by county 1516'!BA$7,FALSE)</f>
        <v>351372.35</v>
      </c>
    </row>
    <row r="116" spans="1:61" customFormat="1">
      <c r="A116" s="69" t="s">
        <v>139</v>
      </c>
      <c r="B116" s="70" t="str">
        <f>VLOOKUP($A116,'[1]FB by county 1516'!$B$10:$BA$421,'[1]FB by county 1516'!C$7,FALSE)</f>
        <v>Quincy</v>
      </c>
      <c r="C116" s="54">
        <v>7162680.7000000002</v>
      </c>
      <c r="D116" s="55">
        <v>2904.1099999999997</v>
      </c>
      <c r="E116" s="55">
        <f t="shared" si="201"/>
        <v>2466.3944203215447</v>
      </c>
      <c r="F116" s="71">
        <f t="shared" si="202"/>
        <v>0.41010874120056506</v>
      </c>
      <c r="G116" s="72">
        <f t="shared" si="203"/>
        <v>0.91457646122415837</v>
      </c>
      <c r="H116" s="54">
        <v>5079523.6500000004</v>
      </c>
      <c r="I116" s="55">
        <v>2894.08</v>
      </c>
      <c r="J116" s="55">
        <f t="shared" si="204"/>
        <v>1755.1427914915969</v>
      </c>
      <c r="K116" s="71">
        <f t="shared" si="205"/>
        <v>0.35775093457976154</v>
      </c>
      <c r="L116" s="72">
        <f>SUM(H116-R116)/ABS(R116)</f>
        <v>0.54165130612054313</v>
      </c>
      <c r="M116" s="54">
        <v>3741130.66</v>
      </c>
      <c r="N116" s="55">
        <v>2783.4800000000005</v>
      </c>
      <c r="O116" s="55">
        <f t="shared" si="206"/>
        <v>1344.0479759150414</v>
      </c>
      <c r="P116" s="71">
        <f>SUM(M116-R116)/ABS(R116)</f>
        <v>0.13544484990371278</v>
      </c>
      <c r="Q116" s="64">
        <f>SUM(M116-W116)/ABS(W116)</f>
        <v>0.4863986795233346</v>
      </c>
      <c r="R116" s="54">
        <f>VLOOKUP($A116,'[1]FB by county 1516'!$B$10:$BA$421,'[1]FB by county 1516'!S$7,FALSE)</f>
        <v>3294858.98</v>
      </c>
      <c r="S116" s="55">
        <f>VLOOKUP($A116,'[1]FB by county 1516'!$B$10:$BA$421,'[1]FB by county 1516'!T$7,FALSE)</f>
        <v>2707.9300000000007</v>
      </c>
      <c r="T116" s="55">
        <f t="shared" si="207"/>
        <v>1216.7445170296128</v>
      </c>
      <c r="U116" s="71">
        <f t="shared" si="208"/>
        <v>0.30908927866411406</v>
      </c>
      <c r="V116" s="64">
        <f t="shared" si="209"/>
        <v>0.36395694129429579</v>
      </c>
      <c r="W116" s="54">
        <f>VLOOKUP($A116,'[1]FB by county 1516'!$B$10:$BA$421,'[1]FB by county 1516'!X$7,FALSE)</f>
        <v>2516909.2999999998</v>
      </c>
      <c r="X116" s="55">
        <f>VLOOKUP($A116,'[1]FB by county 1516'!$B$10:$BA$421,'[1]FB by county 1516'!Y$7,FALSE)</f>
        <v>2620.6016666666674</v>
      </c>
      <c r="Y116" s="55">
        <f t="shared" si="210"/>
        <v>960.43184739382332</v>
      </c>
      <c r="Z116" s="71">
        <f t="shared" si="211"/>
        <v>4.1912850043484058E-2</v>
      </c>
      <c r="AA116" s="64">
        <f t="shared" si="212"/>
        <v>-9.9971450509029489E-2</v>
      </c>
      <c r="AB116" s="54">
        <f>VLOOKUP($A116,'[1]FB by county 1516'!$B$10:$BA$421,'[1]FB by county 1516'!AC$7,FALSE)</f>
        <v>2415662.02</v>
      </c>
      <c r="AC116" s="55">
        <f>VLOOKUP($A116,'[1]FB by county 1516'!$B$10:$BA$421,'[1]FB by county 1516'!AD$7,FALSE)</f>
        <v>2621.885555555556</v>
      </c>
      <c r="AD116" s="55">
        <f t="shared" si="213"/>
        <v>921.34533289655394</v>
      </c>
      <c r="AE116" s="71">
        <f t="shared" si="214"/>
        <v>-0.13617674505750843</v>
      </c>
      <c r="AF116" s="64">
        <f t="shared" si="215"/>
        <v>-2.5557915690108336E-2</v>
      </c>
      <c r="AG116" s="54">
        <f>VLOOKUP($A116,'[1]FB by county 1516'!$B$10:$BA$421,'[1]FB by county 1516'!AH$7,FALSE)</f>
        <v>2796477.18</v>
      </c>
      <c r="AH116" s="55">
        <f>VLOOKUP($A116,'[1]FB by county 1516'!$B$10:$BA$421,'[1]FB by county 1516'!AI$7,FALSE)</f>
        <v>2572.9199999999996</v>
      </c>
      <c r="AI116" s="55">
        <f t="shared" si="216"/>
        <v>1086.8885079986944</v>
      </c>
      <c r="AJ116" s="71">
        <f t="shared" si="217"/>
        <v>0.12805724867266333</v>
      </c>
      <c r="AK116" s="64">
        <f t="shared" si="218"/>
        <v>0.41599900532410367</v>
      </c>
      <c r="AL116" s="54">
        <f>VLOOKUP($A116,'[1]FB by county 1516'!$B$10:$BA$421,'[1]FB by county 1516'!AM$7,FALSE)</f>
        <v>2479020.62</v>
      </c>
      <c r="AM116" s="55">
        <f>VLOOKUP($A116,'[1]FB by county 1516'!$B$10:$BA$421,'[1]FB by county 1516'!AN$7,FALSE)</f>
        <v>2381.0100000000002</v>
      </c>
      <c r="AN116" s="55">
        <f t="shared" si="219"/>
        <v>1041.1634642441652</v>
      </c>
      <c r="AO116" s="71">
        <f t="shared" si="220"/>
        <v>0.25525455998820012</v>
      </c>
      <c r="AP116" s="64">
        <f t="shared" si="221"/>
        <v>0.40424232863245557</v>
      </c>
      <c r="AQ116" s="54">
        <f>VLOOKUP($A116,'[1]FB by county 1516'!$B$10:$BA$421,'[1]FB by county 1516'!AR$7,FALSE)</f>
        <v>1974914.65</v>
      </c>
      <c r="AR116" s="55">
        <f>VLOOKUP($A116,'[1]FB by county 1516'!$B$10:$BA$421,'[1]FB by county 1516'!AS$7,FALSE)</f>
        <v>2422.13</v>
      </c>
      <c r="AS116" s="55">
        <f t="shared" si="222"/>
        <v>815.36277986730681</v>
      </c>
      <c r="AT116" s="71">
        <f t="shared" si="223"/>
        <v>0.11869127856078532</v>
      </c>
      <c r="AU116" s="64">
        <f t="shared" si="224"/>
        <v>8.7204470121782118E-2</v>
      </c>
      <c r="AV116" s="54">
        <f>VLOOKUP($A116,'[1]FB by county 1516'!$B$10:$BA$421,'[1]FB by county 1516'!AW$7,FALSE)</f>
        <v>1765379.5</v>
      </c>
      <c r="AW116" s="55">
        <f>VLOOKUP($A116,'[1]FB by county 1516'!$B$10:$BA$421,'[1]FB by county 1516'!AX$7,FALSE)</f>
        <v>2287.98</v>
      </c>
      <c r="AX116" s="55">
        <f t="shared" si="225"/>
        <v>771.58869395711497</v>
      </c>
      <c r="AY116" s="73">
        <f t="shared" si="226"/>
        <v>-2.8146110586927512E-2</v>
      </c>
      <c r="AZ116" s="54">
        <f>VLOOKUP($A116,'[1]FB by county 1516'!$B$10:$BA$421,'[1]FB by county 1516'!BA$7,FALSE)</f>
        <v>1816507.11</v>
      </c>
    </row>
    <row r="117" spans="1:61">
      <c r="A117" s="69"/>
      <c r="B117" s="75" t="s">
        <v>140</v>
      </c>
      <c r="C117" s="44"/>
      <c r="D117" s="45"/>
      <c r="E117" s="45"/>
      <c r="F117" s="74"/>
      <c r="G117" s="74"/>
      <c r="H117" s="44"/>
      <c r="I117" s="45"/>
      <c r="J117" s="45"/>
      <c r="K117" s="74"/>
      <c r="L117" s="74"/>
      <c r="M117" s="44"/>
      <c r="N117" s="45"/>
      <c r="O117" s="45"/>
      <c r="P117" s="74"/>
      <c r="Q117" s="79"/>
      <c r="R117" s="44"/>
      <c r="S117" s="45"/>
      <c r="T117" s="45"/>
      <c r="U117" s="74"/>
      <c r="V117" s="79"/>
      <c r="W117" s="44"/>
      <c r="X117" s="45"/>
      <c r="Y117" s="45"/>
      <c r="Z117" s="74"/>
      <c r="AA117" s="79"/>
      <c r="AB117" s="44"/>
      <c r="AC117" s="45"/>
      <c r="AD117" s="45"/>
      <c r="AE117" s="74"/>
      <c r="AF117" s="79"/>
      <c r="AG117" s="44"/>
      <c r="AH117" s="45"/>
      <c r="AI117" s="45"/>
      <c r="AJ117" s="74"/>
      <c r="AK117" s="79"/>
      <c r="AL117" s="44"/>
      <c r="AM117" s="45"/>
      <c r="AN117" s="45"/>
      <c r="AO117" s="74"/>
      <c r="AP117" s="79"/>
      <c r="AQ117" s="44"/>
      <c r="AR117" s="45"/>
      <c r="AS117" s="45"/>
      <c r="AT117" s="74"/>
      <c r="AU117" s="79"/>
      <c r="AV117" s="82"/>
      <c r="AW117" s="67"/>
      <c r="AX117" s="67"/>
      <c r="AY117" s="83"/>
      <c r="AZ117" s="82"/>
    </row>
    <row r="118" spans="1:61" s="58" customFormat="1" ht="4.5" customHeight="1">
      <c r="A118" s="52"/>
      <c r="B118" s="53"/>
      <c r="C118" s="54"/>
      <c r="D118" s="55"/>
      <c r="E118" s="55"/>
      <c r="F118" s="52"/>
      <c r="G118" s="52"/>
      <c r="H118" s="54"/>
      <c r="I118" s="55"/>
      <c r="J118" s="55"/>
      <c r="K118" s="52"/>
      <c r="L118" s="52"/>
      <c r="M118" s="54"/>
      <c r="N118" s="55"/>
      <c r="O118" s="55"/>
      <c r="P118" s="52"/>
      <c r="Q118" s="56"/>
      <c r="R118" s="54"/>
      <c r="S118" s="55"/>
      <c r="T118" s="55"/>
      <c r="U118" s="52"/>
      <c r="V118" s="56"/>
      <c r="W118" s="54"/>
      <c r="X118" s="55"/>
      <c r="Y118" s="55"/>
      <c r="Z118" s="52"/>
      <c r="AA118" s="56"/>
      <c r="AB118" s="54"/>
      <c r="AC118" s="55"/>
      <c r="AD118" s="55"/>
      <c r="AE118" s="52"/>
      <c r="AF118" s="56"/>
      <c r="AG118" s="54"/>
      <c r="AH118" s="55"/>
      <c r="AI118" s="55"/>
      <c r="AJ118" s="52"/>
      <c r="AK118" s="56"/>
      <c r="AL118" s="54"/>
      <c r="AM118" s="55"/>
      <c r="AN118" s="55"/>
      <c r="AO118" s="52"/>
      <c r="AP118" s="56"/>
      <c r="AQ118" s="54"/>
      <c r="AR118" s="55"/>
      <c r="AS118" s="55"/>
      <c r="AT118" s="52"/>
      <c r="AU118" s="56"/>
      <c r="AV118" s="54"/>
      <c r="AW118" s="55"/>
      <c r="AX118" s="55"/>
      <c r="AY118" s="57"/>
      <c r="AZ118" s="54"/>
      <c r="BA118"/>
      <c r="BB118"/>
      <c r="BC118"/>
      <c r="BD118"/>
      <c r="BE118"/>
      <c r="BF118"/>
      <c r="BG118"/>
      <c r="BH118"/>
      <c r="BI118"/>
    </row>
    <row r="119" spans="1:61" customFormat="1">
      <c r="A119" s="69" t="s">
        <v>141</v>
      </c>
      <c r="B119" s="70" t="str">
        <f>VLOOKUP($A119,'[1]FB by county 1516'!$B$10:$BA$421,'[1]FB by county 1516'!C$7,FALSE)</f>
        <v>Sequim</v>
      </c>
      <c r="C119" s="54">
        <v>1929870.02</v>
      </c>
      <c r="D119" s="55">
        <v>2794.2999999999997</v>
      </c>
      <c r="E119" s="55">
        <f t="shared" ref="E119:E137" si="227">C119/D119</f>
        <v>690.64524925741694</v>
      </c>
      <c r="F119" s="71">
        <f t="shared" ref="F119:F137" si="228">SUM(C119-H119)/ABS(H119)</f>
        <v>-3.0597615439036937E-2</v>
      </c>
      <c r="G119" s="72">
        <f t="shared" ref="G119:G137" si="229">SUM(C119-M119)/ABS(M119)</f>
        <v>-5.4575859260307572E-2</v>
      </c>
      <c r="H119" s="54">
        <v>1990783.24</v>
      </c>
      <c r="I119" s="55">
        <v>2769.28</v>
      </c>
      <c r="J119" s="55">
        <f t="shared" ref="J119:J137" si="230">H119/I119</f>
        <v>718.88116766813027</v>
      </c>
      <c r="K119" s="71">
        <f t="shared" ref="K119:K136" si="231">SUM(H119-M119)/ABS(M119)</f>
        <v>-2.4735078232895259E-2</v>
      </c>
      <c r="L119" s="72">
        <f t="shared" ref="L119:L137" si="232">SUM(H119-R119)/ABS(R119)</f>
        <v>-4.1701531116121356E-2</v>
      </c>
      <c r="M119" s="54">
        <v>2041274.32</v>
      </c>
      <c r="N119" s="55">
        <v>2742.1299999999997</v>
      </c>
      <c r="O119" s="55">
        <f t="shared" ref="O119:O137" si="233">M119/N119</f>
        <v>744.41194254101754</v>
      </c>
      <c r="P119" s="71">
        <f t="shared" ref="P119:P137" si="234">SUM(M119-R119)/ABS(R119)</f>
        <v>-1.7396763181520149E-2</v>
      </c>
      <c r="Q119" s="64">
        <f t="shared" ref="Q119:Q137" si="235">SUM(M119-W119)/ABS(W119)</f>
        <v>-0.23892577113088889</v>
      </c>
      <c r="R119" s="54">
        <f>VLOOKUP($A119,'[1]FB by county 1516'!$B$10:$BA$421,'[1]FB by county 1516'!S$7,FALSE)</f>
        <v>2077414.61</v>
      </c>
      <c r="S119" s="55">
        <f>VLOOKUP($A119,'[1]FB by county 1516'!$B$10:$BA$421,'[1]FB by county 1516'!T$7,FALSE)</f>
        <v>2775.98</v>
      </c>
      <c r="T119" s="55">
        <f t="shared" ref="T119:T137" si="236">R119/S119</f>
        <v>748.35359404606663</v>
      </c>
      <c r="U119" s="71">
        <f t="shared" ref="U119:U136" si="237">SUM(R119-W119)/ABS(W119)</f>
        <v>-0.2254511278292203</v>
      </c>
      <c r="V119" s="64">
        <f t="shared" ref="V119:V136" si="238">SUM(R119-AB119)/ABS(AB119)</f>
        <v>-0.22711861578014308</v>
      </c>
      <c r="W119" s="54">
        <f>VLOOKUP($A119,'[1]FB by county 1516'!$B$10:$BA$421,'[1]FB by county 1516'!X$7,FALSE)</f>
        <v>2682096.23</v>
      </c>
      <c r="X119" s="55">
        <f>VLOOKUP($A119,'[1]FB by county 1516'!$B$10:$BA$421,'[1]FB by county 1516'!Y$7,FALSE)</f>
        <v>2799.1161111111114</v>
      </c>
      <c r="Y119" s="55">
        <f t="shared" ref="Y119:Y137" si="239">W119/X119</f>
        <v>958.19398822128164</v>
      </c>
      <c r="Z119" s="71">
        <f t="shared" ref="Z119:Z136" si="240">SUM(W119-AB119)/ABS(AB119)</f>
        <v>-2.1528505312381359E-3</v>
      </c>
      <c r="AA119" s="64">
        <f t="shared" ref="AA119:AA136" si="241">SUM(W119-AG119)/ABS(AG119)</f>
        <v>-0.10604772347321791</v>
      </c>
      <c r="AB119" s="54">
        <f>VLOOKUP($A119,'[1]FB by county 1516'!$B$10:$BA$421,'[1]FB by county 1516'!AC$7,FALSE)</f>
        <v>2687882.84</v>
      </c>
      <c r="AC119" s="55">
        <f>VLOOKUP($A119,'[1]FB by county 1516'!$B$10:$BA$421,'[1]FB by county 1516'!AD$7,FALSE)</f>
        <v>2796.6177777777789</v>
      </c>
      <c r="AD119" s="55">
        <f t="shared" ref="AD119:AD137" si="242">AB119/AC119</f>
        <v>961.11912802607549</v>
      </c>
      <c r="AE119" s="71">
        <f t="shared" ref="AE119:AE136" si="243">SUM(AB119-AG119)/ABS(AG119)</f>
        <v>-0.10411902564164438</v>
      </c>
      <c r="AF119" s="64">
        <f t="shared" ref="AF119:AF136" si="244">SUM(AB119-AL119)/ABS(AL119)</f>
        <v>-5.2993719683005584E-2</v>
      </c>
      <c r="AG119" s="54">
        <f>VLOOKUP($A119,'[1]FB by county 1516'!$B$10:$BA$421,'[1]FB by county 1516'!AH$7,FALSE)</f>
        <v>3000267.8</v>
      </c>
      <c r="AH119" s="55">
        <f>VLOOKUP($A119,'[1]FB by county 1516'!$B$10:$BA$421,'[1]FB by county 1516'!AI$7,FALSE)</f>
        <v>2835.9500000000003</v>
      </c>
      <c r="AI119" s="55">
        <f t="shared" ref="AI119:AI137" si="245">AG119/AH119</f>
        <v>1057.9410074225566</v>
      </c>
      <c r="AJ119" s="71">
        <f t="shared" ref="AJ119:AJ136" si="246">SUM(AG119-AL119)/ABS(AL119)</f>
        <v>5.7067074111329989E-2</v>
      </c>
      <c r="AK119" s="64">
        <f t="shared" ref="AK119:AK136" si="247">SUM(AG119-AQ119)/ABS(AQ119)</f>
        <v>0.3927782011007156</v>
      </c>
      <c r="AL119" s="54">
        <f>VLOOKUP($A119,'[1]FB by county 1516'!$B$10:$BA$421,'[1]FB by county 1516'!AM$7,FALSE)</f>
        <v>2838294.63</v>
      </c>
      <c r="AM119" s="55">
        <f>VLOOKUP($A119,'[1]FB by county 1516'!$B$10:$BA$421,'[1]FB by county 1516'!AN$7,FALSE)</f>
        <v>2861.0955555555552</v>
      </c>
      <c r="AN119" s="55">
        <f t="shared" ref="AN119:AN137" si="248">AL119/AM119</f>
        <v>992.03070113779268</v>
      </c>
      <c r="AO119" s="71">
        <f t="shared" ref="AO119:AO136" si="249">SUM(AL119-AQ119)/ABS(AQ119)</f>
        <v>0.31758734635795555</v>
      </c>
      <c r="AP119" s="64">
        <f t="shared" ref="AP119:AP136" si="250">SUM(AL119-AV119)/ABS(AV119)</f>
        <v>0.5055426703627951</v>
      </c>
      <c r="AQ119" s="54">
        <f>VLOOKUP($A119,'[1]FB by county 1516'!$B$10:$BA$421,'[1]FB by county 1516'!AR$7,FALSE)</f>
        <v>2154160.5099999998</v>
      </c>
      <c r="AR119" s="55">
        <f>VLOOKUP($A119,'[1]FB by county 1516'!$B$10:$BA$421,'[1]FB by county 1516'!AS$7,FALSE)</f>
        <v>2858.7200000000003</v>
      </c>
      <c r="AS119" s="55">
        <f t="shared" ref="AS119:AS137" si="251">AQ119/AR119</f>
        <v>753.5402242961884</v>
      </c>
      <c r="AT119" s="71">
        <f t="shared" ref="AT119:AT136" si="252">SUM(AQ119-AV119)/ABS(AV119)</f>
        <v>0.14265113013143399</v>
      </c>
      <c r="AU119" s="64">
        <f t="shared" ref="AU119:AU136" si="253">SUM(AQ119-AZ119)/ABS(AZ119)</f>
        <v>0.29936023883091573</v>
      </c>
      <c r="AV119" s="54">
        <f>VLOOKUP($A119,'[1]FB by county 1516'!$B$10:$BA$421,'[1]FB by county 1516'!AW$7,FALSE)</f>
        <v>1885230.28</v>
      </c>
      <c r="AW119" s="55">
        <f>VLOOKUP($A119,'[1]FB by county 1516'!$B$10:$BA$421,'[1]FB by county 1516'!AX$7,FALSE)</f>
        <v>2885.92</v>
      </c>
      <c r="AX119" s="55">
        <f t="shared" ref="AX119:AX137" si="254">AV119/AW119</f>
        <v>653.25105339025333</v>
      </c>
      <c r="AY119" s="73">
        <f t="shared" ref="AY119:AY136" si="255">SUM(AV119-AZ119)/ABS(AZ119)</f>
        <v>0.13714519206002637</v>
      </c>
      <c r="AZ119" s="54">
        <f>VLOOKUP($A119,'[1]FB by county 1516'!$B$10:$BA$421,'[1]FB by county 1516'!BA$7,FALSE)</f>
        <v>1657862.42</v>
      </c>
    </row>
    <row r="120" spans="1:61">
      <c r="A120" s="69" t="s">
        <v>142</v>
      </c>
      <c r="B120" s="70" t="str">
        <f>VLOOKUP($A120,'[1]FB by county 1516'!$B$10:$BA$421,'[1]FB by county 1516'!C$7,FALSE)</f>
        <v>Prosser</v>
      </c>
      <c r="C120" s="54">
        <v>3183457.04</v>
      </c>
      <c r="D120" s="55">
        <v>2770.2599999999998</v>
      </c>
      <c r="E120" s="55">
        <f t="shared" si="227"/>
        <v>1149.1546064268337</v>
      </c>
      <c r="F120" s="71">
        <f t="shared" si="228"/>
        <v>2.289738252016852E-2</v>
      </c>
      <c r="G120" s="72">
        <f t="shared" si="229"/>
        <v>7.1507051501813829E-2</v>
      </c>
      <c r="H120" s="54">
        <v>3112195.9</v>
      </c>
      <c r="I120" s="55">
        <v>2798.09</v>
      </c>
      <c r="J120" s="55">
        <f t="shared" si="230"/>
        <v>1112.2572540554449</v>
      </c>
      <c r="K120" s="71">
        <f t="shared" si="231"/>
        <v>4.7521549876179174E-2</v>
      </c>
      <c r="L120" s="72">
        <f t="shared" si="232"/>
        <v>-0.17203442309863448</v>
      </c>
      <c r="M120" s="54">
        <v>2971008.95</v>
      </c>
      <c r="N120" s="55">
        <v>2816.5300000000007</v>
      </c>
      <c r="O120" s="55">
        <f t="shared" si="233"/>
        <v>1054.8472588610807</v>
      </c>
      <c r="P120" s="71">
        <f t="shared" si="234"/>
        <v>-0.20959566225703516</v>
      </c>
      <c r="Q120" s="64">
        <f t="shared" si="235"/>
        <v>-0.30131271703937207</v>
      </c>
      <c r="R120" s="54">
        <f>VLOOKUP($A120,'[1]FB by county 1516'!$B$10:$BA$421,'[1]FB by county 1516'!S$7,FALSE)</f>
        <v>3758846.97</v>
      </c>
      <c r="S120" s="55">
        <f>VLOOKUP($A120,'[1]FB by county 1516'!$B$10:$BA$421,'[1]FB by county 1516'!T$7,FALSE)</f>
        <v>2832.8200000000006</v>
      </c>
      <c r="T120" s="55">
        <f t="shared" si="236"/>
        <v>1326.8922734236553</v>
      </c>
      <c r="U120" s="71">
        <f t="shared" si="237"/>
        <v>-0.11603814706310833</v>
      </c>
      <c r="V120" s="64">
        <f t="shared" si="238"/>
        <v>-8.5088304511910184E-2</v>
      </c>
      <c r="W120" s="54">
        <f>VLOOKUP($A120,'[1]FB by county 1516'!$B$10:$BA$421,'[1]FB by county 1516'!X$7,FALSE)</f>
        <v>4252272.83</v>
      </c>
      <c r="X120" s="55">
        <f>VLOOKUP($A120,'[1]FB by county 1516'!$B$10:$BA$421,'[1]FB by county 1516'!Y$7,FALSE)</f>
        <v>2811.6840000000002</v>
      </c>
      <c r="Y120" s="55">
        <f t="shared" si="239"/>
        <v>1512.3580139162152</v>
      </c>
      <c r="Z120" s="71">
        <f t="shared" si="240"/>
        <v>3.5012645000878494E-2</v>
      </c>
      <c r="AA120" s="64">
        <f t="shared" si="241"/>
        <v>-2.5763827930642538E-2</v>
      </c>
      <c r="AB120" s="54">
        <f>VLOOKUP($A120,'[1]FB by county 1516'!$B$10:$BA$421,'[1]FB by county 1516'!AC$7,FALSE)</f>
        <v>4108425.97</v>
      </c>
      <c r="AC120" s="55">
        <f>VLOOKUP($A120,'[1]FB by county 1516'!$B$10:$BA$421,'[1]FB by county 1516'!AD$7,FALSE)</f>
        <v>2870.6805555555561</v>
      </c>
      <c r="AD120" s="55">
        <f t="shared" si="242"/>
        <v>1431.1679375293313</v>
      </c>
      <c r="AE120" s="71">
        <f t="shared" si="243"/>
        <v>-5.8720512473999238E-2</v>
      </c>
      <c r="AF120" s="64">
        <f t="shared" si="244"/>
        <v>0.22936041641936009</v>
      </c>
      <c r="AG120" s="54">
        <f>VLOOKUP($A120,'[1]FB by county 1516'!$B$10:$BA$421,'[1]FB by county 1516'!AH$7,FALSE)</f>
        <v>4364724.8499999996</v>
      </c>
      <c r="AH120" s="55">
        <f>VLOOKUP($A120,'[1]FB by county 1516'!$B$10:$BA$421,'[1]FB by county 1516'!AI$7,FALSE)</f>
        <v>2917.1899999999996</v>
      </c>
      <c r="AI120" s="55">
        <f t="shared" si="245"/>
        <v>1496.2086288517376</v>
      </c>
      <c r="AJ120" s="71">
        <f t="shared" si="246"/>
        <v>0.30605248782222261</v>
      </c>
      <c r="AK120" s="64">
        <f t="shared" si="247"/>
        <v>0.6289433957465983</v>
      </c>
      <c r="AL120" s="54">
        <f>VLOOKUP($A120,'[1]FB by county 1516'!$B$10:$BA$421,'[1]FB by county 1516'!AM$7,FALSE)</f>
        <v>3341921.47</v>
      </c>
      <c r="AM120" s="55">
        <f>VLOOKUP($A120,'[1]FB by county 1516'!$B$10:$BA$421,'[1]FB by county 1516'!AN$7,FALSE)</f>
        <v>2762.6188888888892</v>
      </c>
      <c r="AN120" s="55">
        <f t="shared" si="248"/>
        <v>1209.6932672983003</v>
      </c>
      <c r="AO120" s="71">
        <f t="shared" si="249"/>
        <v>0.24722659382761875</v>
      </c>
      <c r="AP120" s="64">
        <f t="shared" si="250"/>
        <v>0.75210829009280644</v>
      </c>
      <c r="AQ120" s="54">
        <f>VLOOKUP($A120,'[1]FB by county 1516'!$B$10:$BA$421,'[1]FB by county 1516'!AR$7,FALSE)</f>
        <v>2679482.21</v>
      </c>
      <c r="AR120" s="55">
        <f>VLOOKUP($A120,'[1]FB by county 1516'!$B$10:$BA$421,'[1]FB by county 1516'!AS$7,FALSE)</f>
        <v>2796.4300000000003</v>
      </c>
      <c r="AS120" s="55">
        <f t="shared" si="251"/>
        <v>958.17961114706952</v>
      </c>
      <c r="AT120" s="71">
        <f t="shared" si="252"/>
        <v>0.40480350464285264</v>
      </c>
      <c r="AU120" s="64">
        <f t="shared" si="253"/>
        <v>0.60076828904698842</v>
      </c>
      <c r="AV120" s="54">
        <f>VLOOKUP($A120,'[1]FB by county 1516'!$B$10:$BA$421,'[1]FB by county 1516'!AW$7,FALSE)</f>
        <v>1907371.53</v>
      </c>
      <c r="AW120" s="55">
        <f>VLOOKUP($A120,'[1]FB by county 1516'!$B$10:$BA$421,'[1]FB by county 1516'!AX$7,FALSE)</f>
        <v>2752.19</v>
      </c>
      <c r="AX120" s="55">
        <f t="shared" si="254"/>
        <v>693.03773722017741</v>
      </c>
      <c r="AY120" s="73">
        <f t="shared" si="255"/>
        <v>0.13949622403167089</v>
      </c>
      <c r="AZ120" s="54">
        <f>VLOOKUP($A120,'[1]FB by county 1516'!$B$10:$BA$421,'[1]FB by county 1516'!BA$7,FALSE)</f>
        <v>1673872.62</v>
      </c>
    </row>
    <row r="121" spans="1:61" customFormat="1">
      <c r="A121" s="69" t="s">
        <v>143</v>
      </c>
      <c r="B121" s="70" t="str">
        <f>VLOOKUP($A121,'[1]FB by county 1516'!$B$10:$BA$421,'[1]FB by county 1516'!C$7,FALSE)</f>
        <v>Anacortes</v>
      </c>
      <c r="C121" s="54">
        <v>4011333.77</v>
      </c>
      <c r="D121" s="55">
        <v>2749.3999999999996</v>
      </c>
      <c r="E121" s="55">
        <f t="shared" si="227"/>
        <v>1458.9851494871609</v>
      </c>
      <c r="F121" s="71">
        <f t="shared" si="228"/>
        <v>0.24733659590488785</v>
      </c>
      <c r="G121" s="72">
        <f t="shared" si="229"/>
        <v>0.41227196086503515</v>
      </c>
      <c r="H121" s="54">
        <v>3215919.25</v>
      </c>
      <c r="I121" s="55">
        <v>2688.78</v>
      </c>
      <c r="J121" s="55">
        <f t="shared" si="230"/>
        <v>1196.0514620013537</v>
      </c>
      <c r="K121" s="71">
        <f t="shared" si="231"/>
        <v>0.13223003758700266</v>
      </c>
      <c r="L121" s="72">
        <f t="shared" si="232"/>
        <v>-0.15310537997127416</v>
      </c>
      <c r="M121" s="54">
        <v>2840340.87</v>
      </c>
      <c r="N121" s="55">
        <v>2654.34</v>
      </c>
      <c r="O121" s="55">
        <f t="shared" si="233"/>
        <v>1070.0742444449468</v>
      </c>
      <c r="P121" s="71">
        <f t="shared" si="234"/>
        <v>-0.25201187752126841</v>
      </c>
      <c r="Q121" s="64">
        <f t="shared" si="235"/>
        <v>-0.32301330030791059</v>
      </c>
      <c r="R121" s="54">
        <f>VLOOKUP($A121,'[1]FB by county 1516'!$B$10:$BA$421,'[1]FB by county 1516'!S$7,FALSE)</f>
        <v>3797307.45</v>
      </c>
      <c r="S121" s="55">
        <f>VLOOKUP($A121,'[1]FB by county 1516'!$B$10:$BA$421,'[1]FB by county 1516'!T$7,FALSE)</f>
        <v>2590.1199999999994</v>
      </c>
      <c r="T121" s="55">
        <f t="shared" si="236"/>
        <v>1466.0739463808632</v>
      </c>
      <c r="U121" s="71">
        <f t="shared" si="237"/>
        <v>-9.4923195506571786E-2</v>
      </c>
      <c r="V121" s="64">
        <f t="shared" si="238"/>
        <v>-8.4135384605885516E-2</v>
      </c>
      <c r="W121" s="54">
        <f>VLOOKUP($A121,'[1]FB by county 1516'!$B$10:$BA$421,'[1]FB by county 1516'!X$7,FALSE)</f>
        <v>4195563.7699999996</v>
      </c>
      <c r="X121" s="55">
        <f>VLOOKUP($A121,'[1]FB by county 1516'!$B$10:$BA$421,'[1]FB by county 1516'!Y$7,FALSE)</f>
        <v>2646.9271111111116</v>
      </c>
      <c r="Y121" s="55">
        <f t="shared" si="239"/>
        <v>1585.0696274892173</v>
      </c>
      <c r="Z121" s="71">
        <f t="shared" si="240"/>
        <v>1.1919221492726482E-2</v>
      </c>
      <c r="AA121" s="64">
        <f t="shared" si="241"/>
        <v>-2.7142944602892129E-3</v>
      </c>
      <c r="AB121" s="54">
        <f>VLOOKUP($A121,'[1]FB by county 1516'!$B$10:$BA$421,'[1]FB by county 1516'!AC$7,FALSE)</f>
        <v>4146144.95</v>
      </c>
      <c r="AC121" s="55">
        <f>VLOOKUP($A121,'[1]FB by county 1516'!$B$10:$BA$421,'[1]FB by county 1516'!AD$7,FALSE)</f>
        <v>2673.5644444444456</v>
      </c>
      <c r="AD121" s="55">
        <f t="shared" si="242"/>
        <v>1550.7929717630391</v>
      </c>
      <c r="AE121" s="71">
        <f t="shared" si="243"/>
        <v>-1.4461150299555683E-2</v>
      </c>
      <c r="AF121" s="64">
        <f t="shared" si="244"/>
        <v>0.48938212383861324</v>
      </c>
      <c r="AG121" s="54">
        <f>VLOOKUP($A121,'[1]FB by county 1516'!$B$10:$BA$421,'[1]FB by county 1516'!AH$7,FALSE)</f>
        <v>4206982.76</v>
      </c>
      <c r="AH121" s="55">
        <f>VLOOKUP($A121,'[1]FB by county 1516'!$B$10:$BA$421,'[1]FB by county 1516'!AI$7,FALSE)</f>
        <v>2697.89</v>
      </c>
      <c r="AI121" s="55">
        <f t="shared" si="245"/>
        <v>1559.3603742183707</v>
      </c>
      <c r="AJ121" s="71">
        <f t="shared" si="246"/>
        <v>0.51123633968494764</v>
      </c>
      <c r="AK121" s="64">
        <f t="shared" si="247"/>
        <v>0.89613883344752132</v>
      </c>
      <c r="AL121" s="54">
        <f>VLOOKUP($A121,'[1]FB by county 1516'!$B$10:$BA$421,'[1]FB by county 1516'!AM$7,FALSE)</f>
        <v>2783802.01</v>
      </c>
      <c r="AM121" s="55">
        <f>VLOOKUP($A121,'[1]FB by county 1516'!$B$10:$BA$421,'[1]FB by county 1516'!AN$7,FALSE)</f>
        <v>2709.1666666666665</v>
      </c>
      <c r="AN121" s="55">
        <f t="shared" si="248"/>
        <v>1027.549188557367</v>
      </c>
      <c r="AO121" s="71">
        <f t="shared" si="249"/>
        <v>0.25469377863347009</v>
      </c>
      <c r="AP121" s="64">
        <f t="shared" si="250"/>
        <v>0.44184188035188487</v>
      </c>
      <c r="AQ121" s="54">
        <f>VLOOKUP($A121,'[1]FB by county 1516'!$B$10:$BA$421,'[1]FB by county 1516'!AR$7,FALSE)</f>
        <v>2218710.2999999998</v>
      </c>
      <c r="AR121" s="55">
        <f>VLOOKUP($A121,'[1]FB by county 1516'!$B$10:$BA$421,'[1]FB by county 1516'!AS$7,FALSE)</f>
        <v>2834.29</v>
      </c>
      <c r="AS121" s="55">
        <f t="shared" si="251"/>
        <v>782.80991006566012</v>
      </c>
      <c r="AT121" s="71">
        <f t="shared" si="252"/>
        <v>0.14915838821026448</v>
      </c>
      <c r="AU121" s="64">
        <f t="shared" si="253"/>
        <v>0.38206558987353206</v>
      </c>
      <c r="AV121" s="54">
        <f>VLOOKUP($A121,'[1]FB by county 1516'!$B$10:$BA$421,'[1]FB by county 1516'!AW$7,FALSE)</f>
        <v>1930726.28</v>
      </c>
      <c r="AW121" s="55">
        <f>VLOOKUP($A121,'[1]FB by county 1516'!$B$10:$BA$421,'[1]FB by county 1516'!AX$7,FALSE)</f>
        <v>2888.26</v>
      </c>
      <c r="AX121" s="55">
        <f t="shared" si="254"/>
        <v>668.47384930719534</v>
      </c>
      <c r="AY121" s="73">
        <f t="shared" si="255"/>
        <v>0.2026763273477076</v>
      </c>
      <c r="AZ121" s="54">
        <f>VLOOKUP($A121,'[1]FB by county 1516'!$B$10:$BA$421,'[1]FB by county 1516'!BA$7,FALSE)</f>
        <v>1605358.18</v>
      </c>
    </row>
    <row r="122" spans="1:61" customFormat="1">
      <c r="A122" s="69" t="s">
        <v>144</v>
      </c>
      <c r="B122" s="70" t="str">
        <f>VLOOKUP($A122,'[1]FB by county 1516'!$B$10:$BA$421,'[1]FB by county 1516'!C$7,FALSE)</f>
        <v>Pullman</v>
      </c>
      <c r="C122" s="54">
        <v>3279741.51</v>
      </c>
      <c r="D122" s="55">
        <v>2727.79</v>
      </c>
      <c r="E122" s="55">
        <f t="shared" si="227"/>
        <v>1202.3438424512151</v>
      </c>
      <c r="F122" s="71">
        <f t="shared" si="228"/>
        <v>0.65931415019718997</v>
      </c>
      <c r="G122" s="72">
        <f t="shared" si="229"/>
        <v>1.0998541747619597</v>
      </c>
      <c r="H122" s="54">
        <v>1976564.54</v>
      </c>
      <c r="I122" s="55">
        <v>2568.13</v>
      </c>
      <c r="J122" s="55">
        <f t="shared" si="230"/>
        <v>769.65127933554766</v>
      </c>
      <c r="K122" s="71">
        <f t="shared" si="231"/>
        <v>0.26549524965626115</v>
      </c>
      <c r="L122" s="72">
        <f t="shared" si="232"/>
        <v>0.91449802643637379</v>
      </c>
      <c r="M122" s="54">
        <v>1561890.13</v>
      </c>
      <c r="N122" s="55">
        <v>2475.5699999999997</v>
      </c>
      <c r="O122" s="55">
        <f t="shared" si="233"/>
        <v>630.92141607791336</v>
      </c>
      <c r="P122" s="71">
        <f t="shared" si="234"/>
        <v>0.5128448936939094</v>
      </c>
      <c r="Q122" s="64">
        <f t="shared" si="235"/>
        <v>3.7587993584836887E-2</v>
      </c>
      <c r="R122" s="54">
        <f>VLOOKUP($A122,'[1]FB by county 1516'!$B$10:$BA$421,'[1]FB by county 1516'!S$7,FALSE)</f>
        <v>1032419.21</v>
      </c>
      <c r="S122" s="55">
        <f>VLOOKUP($A122,'[1]FB by county 1516'!$B$10:$BA$421,'[1]FB by county 1516'!T$7,FALSE)</f>
        <v>2428.7500000000009</v>
      </c>
      <c r="T122" s="55">
        <f t="shared" si="236"/>
        <v>425.08253628409659</v>
      </c>
      <c r="U122" s="71">
        <f t="shared" si="237"/>
        <v>-0.31414780331421749</v>
      </c>
      <c r="V122" s="64">
        <f t="shared" si="238"/>
        <v>-0.51737147538608541</v>
      </c>
      <c r="W122" s="54">
        <f>VLOOKUP($A122,'[1]FB by county 1516'!$B$10:$BA$421,'[1]FB by county 1516'!X$7,FALSE)</f>
        <v>1505308.6</v>
      </c>
      <c r="X122" s="55">
        <f>VLOOKUP($A122,'[1]FB by county 1516'!$B$10:$BA$421,'[1]FB by county 1516'!Y$7,FALSE)</f>
        <v>2386.9046666666668</v>
      </c>
      <c r="Y122" s="55">
        <f t="shared" si="239"/>
        <v>630.65300471433432</v>
      </c>
      <c r="Z122" s="71">
        <f t="shared" si="240"/>
        <v>-0.29630826153783268</v>
      </c>
      <c r="AA122" s="64">
        <f t="shared" si="241"/>
        <v>-0.45519295074881927</v>
      </c>
      <c r="AB122" s="54">
        <f>VLOOKUP($A122,'[1]FB by county 1516'!$B$10:$BA$421,'[1]FB by county 1516'!AC$7,FALSE)</f>
        <v>2139159.12</v>
      </c>
      <c r="AC122" s="55">
        <f>VLOOKUP($A122,'[1]FB by county 1516'!$B$10:$BA$421,'[1]FB by county 1516'!AD$7,FALSE)</f>
        <v>2338.3644444444444</v>
      </c>
      <c r="AD122" s="55">
        <f t="shared" si="242"/>
        <v>914.80997544342495</v>
      </c>
      <c r="AE122" s="71">
        <f t="shared" si="243"/>
        <v>-0.22578734483683116</v>
      </c>
      <c r="AF122" s="64">
        <f t="shared" si="244"/>
        <v>1.5488874858029779E-2</v>
      </c>
      <c r="AG122" s="54">
        <f>VLOOKUP($A122,'[1]FB by county 1516'!$B$10:$BA$421,'[1]FB by county 1516'!AH$7,FALSE)</f>
        <v>2763012.34</v>
      </c>
      <c r="AH122" s="55">
        <f>VLOOKUP($A122,'[1]FB by county 1516'!$B$10:$BA$421,'[1]FB by county 1516'!AI$7,FALSE)</f>
        <v>2289.83</v>
      </c>
      <c r="AI122" s="55">
        <f t="shared" si="245"/>
        <v>1206.6451832668799</v>
      </c>
      <c r="AJ122" s="71">
        <f t="shared" si="246"/>
        <v>0.31164075927435064</v>
      </c>
      <c r="AK122" s="64">
        <f t="shared" si="247"/>
        <v>0.67164758956028248</v>
      </c>
      <c r="AL122" s="54">
        <f>VLOOKUP($A122,'[1]FB by county 1516'!$B$10:$BA$421,'[1]FB by county 1516'!AM$7,FALSE)</f>
        <v>2106531.3199999998</v>
      </c>
      <c r="AM122" s="55">
        <f>VLOOKUP($A122,'[1]FB by county 1516'!$B$10:$BA$421,'[1]FB by county 1516'!AN$7,FALSE)</f>
        <v>2260.8055555555557</v>
      </c>
      <c r="AN122" s="55">
        <f t="shared" si="248"/>
        <v>931.76138691960819</v>
      </c>
      <c r="AO122" s="71">
        <f t="shared" si="249"/>
        <v>0.27447060312848259</v>
      </c>
      <c r="AP122" s="64">
        <f t="shared" si="250"/>
        <v>0.64423126622439497</v>
      </c>
      <c r="AQ122" s="54">
        <f>VLOOKUP($A122,'[1]FB by county 1516'!$B$10:$BA$421,'[1]FB by county 1516'!AR$7,FALSE)</f>
        <v>1652867.72</v>
      </c>
      <c r="AR122" s="55">
        <f>VLOOKUP($A122,'[1]FB by county 1516'!$B$10:$BA$421,'[1]FB by county 1516'!AS$7,FALSE)</f>
        <v>2176.6999999999994</v>
      </c>
      <c r="AS122" s="55">
        <f t="shared" si="251"/>
        <v>759.34567005099484</v>
      </c>
      <c r="AT122" s="71">
        <f t="shared" si="252"/>
        <v>0.2901288285412385</v>
      </c>
      <c r="AU122" s="64">
        <f t="shared" si="253"/>
        <v>0.36351088479766952</v>
      </c>
      <c r="AV122" s="54">
        <f>VLOOKUP($A122,'[1]FB by county 1516'!$B$10:$BA$421,'[1]FB by county 1516'!AW$7,FALSE)</f>
        <v>1281164.8600000001</v>
      </c>
      <c r="AW122" s="55">
        <f>VLOOKUP($A122,'[1]FB by county 1516'!$B$10:$BA$421,'[1]FB by county 1516'!AX$7,FALSE)</f>
        <v>2158.88</v>
      </c>
      <c r="AX122" s="55">
        <f t="shared" si="254"/>
        <v>593.43958904617216</v>
      </c>
      <c r="AY122" s="73">
        <f t="shared" si="255"/>
        <v>5.6879634524100053E-2</v>
      </c>
      <c r="AZ122" s="54">
        <f>VLOOKUP($A122,'[1]FB by county 1516'!$B$10:$BA$421,'[1]FB by county 1516'!BA$7,FALSE)</f>
        <v>1212214.54</v>
      </c>
    </row>
    <row r="123" spans="1:61" customFormat="1">
      <c r="A123" s="69" t="s">
        <v>145</v>
      </c>
      <c r="B123" s="70" t="str">
        <f>VLOOKUP($A123,'[1]FB by county 1516'!$B$10:$BA$421,'[1]FB by county 1516'!C$7,FALSE)</f>
        <v>Clarkston</v>
      </c>
      <c r="C123" s="54">
        <v>3116747.72</v>
      </c>
      <c r="D123" s="55">
        <v>2675.5500000000006</v>
      </c>
      <c r="E123" s="55">
        <f t="shared" si="227"/>
        <v>1164.8998224664085</v>
      </c>
      <c r="F123" s="71">
        <f t="shared" si="228"/>
        <v>0.21105068246248088</v>
      </c>
      <c r="G123" s="72">
        <f t="shared" si="229"/>
        <v>0.30554992601243047</v>
      </c>
      <c r="H123" s="54">
        <v>2573589.83</v>
      </c>
      <c r="I123" s="55">
        <v>2631.0020000000004</v>
      </c>
      <c r="J123" s="55">
        <f t="shared" si="230"/>
        <v>978.17859127435088</v>
      </c>
      <c r="K123" s="71">
        <f t="shared" si="231"/>
        <v>7.8030791707082228E-2</v>
      </c>
      <c r="L123" s="72">
        <f t="shared" si="232"/>
        <v>4.4585458807218925E-2</v>
      </c>
      <c r="M123" s="54">
        <v>2387306.42</v>
      </c>
      <c r="N123" s="55">
        <v>2643.64</v>
      </c>
      <c r="O123" s="55">
        <f t="shared" si="233"/>
        <v>903.0376374998109</v>
      </c>
      <c r="P123" s="71">
        <f t="shared" si="234"/>
        <v>-3.1024469019945138E-2</v>
      </c>
      <c r="Q123" s="64">
        <f t="shared" si="235"/>
        <v>-0.270488755451541</v>
      </c>
      <c r="R123" s="54">
        <f>VLOOKUP($A123,'[1]FB by county 1516'!$B$10:$BA$421,'[1]FB by county 1516'!S$7,FALSE)</f>
        <v>2463742.73</v>
      </c>
      <c r="S123" s="55">
        <f>VLOOKUP($A123,'[1]FB by county 1516'!$B$10:$BA$421,'[1]FB by county 1516'!T$7,FALSE)</f>
        <v>2640.96</v>
      </c>
      <c r="T123" s="55">
        <f t="shared" si="236"/>
        <v>932.89664743123706</v>
      </c>
      <c r="U123" s="71">
        <f t="shared" si="237"/>
        <v>-0.24713140711550632</v>
      </c>
      <c r="V123" s="64">
        <f t="shared" si="238"/>
        <v>-0.21306397759073004</v>
      </c>
      <c r="W123" s="54">
        <f>VLOOKUP($A123,'[1]FB by county 1516'!$B$10:$BA$421,'[1]FB by county 1516'!X$7,FALSE)</f>
        <v>3272473.78</v>
      </c>
      <c r="X123" s="55">
        <f>VLOOKUP($A123,'[1]FB by county 1516'!$B$10:$BA$421,'[1]FB by county 1516'!Y$7,FALSE)</f>
        <v>2641.3866666666668</v>
      </c>
      <c r="Y123" s="55">
        <f t="shared" si="239"/>
        <v>1238.9226542624076</v>
      </c>
      <c r="Z123" s="71">
        <f t="shared" si="240"/>
        <v>4.5250166957094669E-2</v>
      </c>
      <c r="AA123" s="64">
        <f t="shared" si="241"/>
        <v>0.15281037729712812</v>
      </c>
      <c r="AB123" s="54">
        <f>VLOOKUP($A123,'[1]FB by county 1516'!$B$10:$BA$421,'[1]FB by county 1516'!AC$7,FALSE)</f>
        <v>3130804.36</v>
      </c>
      <c r="AC123" s="55">
        <f>VLOOKUP($A123,'[1]FB by county 1516'!$B$10:$BA$421,'[1]FB by county 1516'!AD$7,FALSE)</f>
        <v>2714.4550000000022</v>
      </c>
      <c r="AD123" s="55">
        <f t="shared" si="242"/>
        <v>1153.3823032616115</v>
      </c>
      <c r="AE123" s="71">
        <f t="shared" si="243"/>
        <v>0.10290379637360879</v>
      </c>
      <c r="AF123" s="64">
        <f t="shared" si="244"/>
        <v>0.64461122015899297</v>
      </c>
      <c r="AG123" s="54">
        <f>VLOOKUP($A123,'[1]FB by county 1516'!$B$10:$BA$421,'[1]FB by county 1516'!AH$7,FALSE)</f>
        <v>2838692.16</v>
      </c>
      <c r="AH123" s="55">
        <f>VLOOKUP($A123,'[1]FB by county 1516'!$B$10:$BA$421,'[1]FB by county 1516'!AI$7,FALSE)</f>
        <v>2717.34</v>
      </c>
      <c r="AI123" s="55">
        <f t="shared" si="245"/>
        <v>1044.65843803131</v>
      </c>
      <c r="AJ123" s="71">
        <f t="shared" si="246"/>
        <v>0.49116471043670318</v>
      </c>
      <c r="AK123" s="64">
        <f t="shared" si="247"/>
        <v>0.85253559290178094</v>
      </c>
      <c r="AL123" s="54">
        <f>VLOOKUP($A123,'[1]FB by county 1516'!$B$10:$BA$421,'[1]FB by county 1516'!AM$7,FALSE)</f>
        <v>1903674.45</v>
      </c>
      <c r="AM123" s="55">
        <f>VLOOKUP($A123,'[1]FB by county 1516'!$B$10:$BA$421,'[1]FB by county 1516'!AN$7,FALSE)</f>
        <v>2626.402222222222</v>
      </c>
      <c r="AN123" s="55">
        <f t="shared" si="248"/>
        <v>724.82212887761125</v>
      </c>
      <c r="AO123" s="71">
        <f t="shared" si="249"/>
        <v>0.2423413590301815</v>
      </c>
      <c r="AP123" s="64">
        <f t="shared" si="250"/>
        <v>0.85213560951339751</v>
      </c>
      <c r="AQ123" s="54">
        <f>VLOOKUP($A123,'[1]FB by county 1516'!$B$10:$BA$421,'[1]FB by county 1516'!AR$7,FALSE)</f>
        <v>1532328</v>
      </c>
      <c r="AR123" s="55">
        <f>VLOOKUP($A123,'[1]FB by county 1516'!$B$10:$BA$421,'[1]FB by county 1516'!AS$7,FALSE)</f>
        <v>2639.8</v>
      </c>
      <c r="AS123" s="55">
        <f t="shared" si="251"/>
        <v>580.4712478218047</v>
      </c>
      <c r="AT123" s="71">
        <f t="shared" si="252"/>
        <v>0.49084275110927994</v>
      </c>
      <c r="AU123" s="64">
        <f t="shared" si="253"/>
        <v>1.7910230405187835</v>
      </c>
      <c r="AV123" s="54">
        <f>VLOOKUP($A123,'[1]FB by county 1516'!$B$10:$BA$421,'[1]FB by county 1516'!AW$7,FALSE)</f>
        <v>1027826.71</v>
      </c>
      <c r="AW123" s="55">
        <f>VLOOKUP($A123,'[1]FB by county 1516'!$B$10:$BA$421,'[1]FB by county 1516'!AX$7,FALSE)</f>
        <v>2661.79</v>
      </c>
      <c r="AX123" s="55">
        <f t="shared" si="254"/>
        <v>386.14117191814529</v>
      </c>
      <c r="AY123" s="73">
        <f t="shared" si="255"/>
        <v>0.87211095096520963</v>
      </c>
      <c r="AZ123" s="54">
        <f>VLOOKUP($A123,'[1]FB by county 1516'!$B$10:$BA$421,'[1]FB by county 1516'!BA$7,FALSE)</f>
        <v>549020.18999999994</v>
      </c>
    </row>
    <row r="124" spans="1:61" customFormat="1">
      <c r="A124" s="69" t="s">
        <v>146</v>
      </c>
      <c r="B124" s="70" t="str">
        <f>VLOOKUP($A124,'[1]FB by county 1516'!$B$10:$BA$421,'[1]FB by county 1516'!C$7,FALSE)</f>
        <v>Orting</v>
      </c>
      <c r="C124" s="54">
        <v>3199511.45</v>
      </c>
      <c r="D124" s="55">
        <v>2486.33</v>
      </c>
      <c r="E124" s="55">
        <f t="shared" si="227"/>
        <v>1286.8410267341826</v>
      </c>
      <c r="F124" s="71">
        <f t="shared" si="228"/>
        <v>0.14513756982849071</v>
      </c>
      <c r="G124" s="72">
        <f t="shared" si="229"/>
        <v>0.39546825671524016</v>
      </c>
      <c r="H124" s="54">
        <v>2793997.45</v>
      </c>
      <c r="I124" s="55">
        <v>2303.2699999999995</v>
      </c>
      <c r="J124" s="55">
        <f t="shared" si="230"/>
        <v>1213.0568496094686</v>
      </c>
      <c r="K124" s="71">
        <f t="shared" si="231"/>
        <v>0.21860315605944353</v>
      </c>
      <c r="L124" s="72">
        <f t="shared" si="232"/>
        <v>8.3385421380914787E-2</v>
      </c>
      <c r="M124" s="54">
        <v>2292786.98</v>
      </c>
      <c r="N124" s="55">
        <v>2266.4699999999998</v>
      </c>
      <c r="O124" s="55">
        <f t="shared" si="233"/>
        <v>1011.6114398161018</v>
      </c>
      <c r="P124" s="71">
        <f t="shared" si="234"/>
        <v>-0.11096125429034488</v>
      </c>
      <c r="Q124" s="64">
        <f t="shared" si="235"/>
        <v>-0.12053377458894103</v>
      </c>
      <c r="R124" s="54">
        <f>VLOOKUP($A124,'[1]FB by county 1516'!$B$10:$BA$421,'[1]FB by county 1516'!S$7,FALSE)</f>
        <v>2578950.5699999998</v>
      </c>
      <c r="S124" s="55">
        <f>VLOOKUP($A124,'[1]FB by county 1516'!$B$10:$BA$421,'[1]FB by county 1516'!T$7,FALSE)</f>
        <v>2277.9300000000003</v>
      </c>
      <c r="T124" s="55">
        <f t="shared" si="236"/>
        <v>1132.1465409384834</v>
      </c>
      <c r="U124" s="71">
        <f t="shared" si="237"/>
        <v>-1.0767270093448076E-2</v>
      </c>
      <c r="V124" s="64">
        <f t="shared" si="238"/>
        <v>0.46289744718765252</v>
      </c>
      <c r="W124" s="54">
        <f>VLOOKUP($A124,'[1]FB by county 1516'!$B$10:$BA$421,'[1]FB by county 1516'!X$7,FALSE)</f>
        <v>2607021.0699999998</v>
      </c>
      <c r="X124" s="55">
        <f>VLOOKUP($A124,'[1]FB by county 1516'!$B$10:$BA$421,'[1]FB by county 1516'!Y$7,FALSE)</f>
        <v>2274.1021111111118</v>
      </c>
      <c r="Y124" s="55">
        <f t="shared" si="239"/>
        <v>1146.3957828728394</v>
      </c>
      <c r="Z124" s="71">
        <f t="shared" si="240"/>
        <v>0.47882030482942617</v>
      </c>
      <c r="AA124" s="64">
        <f t="shared" si="241"/>
        <v>0.83618041358590645</v>
      </c>
      <c r="AB124" s="54">
        <f>VLOOKUP($A124,'[1]FB by county 1516'!$B$10:$BA$421,'[1]FB by county 1516'!AC$7,FALSE)</f>
        <v>1762905.92</v>
      </c>
      <c r="AC124" s="55">
        <f>VLOOKUP($A124,'[1]FB by county 1516'!$B$10:$BA$421,'[1]FB by county 1516'!AD$7,FALSE)</f>
        <v>2222.4044444444435</v>
      </c>
      <c r="AD124" s="55">
        <f t="shared" si="242"/>
        <v>793.24261810531573</v>
      </c>
      <c r="AE124" s="71">
        <f t="shared" si="243"/>
        <v>0.24165215177898158</v>
      </c>
      <c r="AF124" s="64">
        <f t="shared" si="244"/>
        <v>0.50116875587912835</v>
      </c>
      <c r="AG124" s="54">
        <f>VLOOKUP($A124,'[1]FB by county 1516'!$B$10:$BA$421,'[1]FB by county 1516'!AH$7,FALSE)</f>
        <v>1419806.6</v>
      </c>
      <c r="AH124" s="55">
        <f>VLOOKUP($A124,'[1]FB by county 1516'!$B$10:$BA$421,'[1]FB by county 1516'!AI$7,FALSE)</f>
        <v>2222.9399999999996</v>
      </c>
      <c r="AI124" s="55">
        <f t="shared" si="245"/>
        <v>638.70666774631809</v>
      </c>
      <c r="AJ124" s="71">
        <f t="shared" si="246"/>
        <v>0.20900910430374839</v>
      </c>
      <c r="AK124" s="64">
        <f t="shared" si="247"/>
        <v>0.76161232810230728</v>
      </c>
      <c r="AL124" s="54">
        <f>VLOOKUP($A124,'[1]FB by county 1516'!$B$10:$BA$421,'[1]FB by county 1516'!AM$7,FALSE)</f>
        <v>1174355.5900000001</v>
      </c>
      <c r="AM124" s="55">
        <f>VLOOKUP($A124,'[1]FB by county 1516'!$B$10:$BA$421,'[1]FB by county 1516'!AN$7,FALSE)</f>
        <v>2187.557777777778</v>
      </c>
      <c r="AN124" s="55">
        <f t="shared" si="248"/>
        <v>536.83409047735631</v>
      </c>
      <c r="AO124" s="71">
        <f t="shared" si="249"/>
        <v>0.45707118485000608</v>
      </c>
      <c r="AP124" s="64">
        <f t="shared" si="250"/>
        <v>0.61057837543686244</v>
      </c>
      <c r="AQ124" s="54">
        <f>VLOOKUP($A124,'[1]FB by county 1516'!$B$10:$BA$421,'[1]FB by county 1516'!AR$7,FALSE)</f>
        <v>805969.95</v>
      </c>
      <c r="AR124" s="55">
        <f>VLOOKUP($A124,'[1]FB by county 1516'!$B$10:$BA$421,'[1]FB by county 1516'!AS$7,FALSE)</f>
        <v>2075.9099999999994</v>
      </c>
      <c r="AS124" s="55">
        <f t="shared" si="251"/>
        <v>388.24898478257739</v>
      </c>
      <c r="AT124" s="71">
        <f t="shared" si="252"/>
        <v>0.10535325396793067</v>
      </c>
      <c r="AU124" s="64">
        <f t="shared" si="253"/>
        <v>3.3997143623927438E-2</v>
      </c>
      <c r="AV124" s="54">
        <f>VLOOKUP($A124,'[1]FB by county 1516'!$B$10:$BA$421,'[1]FB by county 1516'!AW$7,FALSE)</f>
        <v>729151.47</v>
      </c>
      <c r="AW124" s="55">
        <f>VLOOKUP($A124,'[1]FB by county 1516'!$B$10:$BA$421,'[1]FB by county 1516'!AX$7,FALSE)</f>
        <v>2043.28</v>
      </c>
      <c r="AX124" s="55">
        <f t="shared" si="254"/>
        <v>356.85342684311496</v>
      </c>
      <c r="AY124" s="73">
        <f t="shared" si="255"/>
        <v>-6.4555028076185919E-2</v>
      </c>
      <c r="AZ124" s="54">
        <f>VLOOKUP($A124,'[1]FB by county 1516'!$B$10:$BA$421,'[1]FB by county 1516'!BA$7,FALSE)</f>
        <v>779470.19</v>
      </c>
    </row>
    <row r="125" spans="1:61" customFormat="1">
      <c r="A125" s="69" t="s">
        <v>147</v>
      </c>
      <c r="B125" s="70" t="str">
        <f>VLOOKUP($A125,'[1]FB by county 1516'!$B$10:$BA$421,'[1]FB by county 1516'!C$7,FALSE)</f>
        <v>Deer Park</v>
      </c>
      <c r="C125" s="54">
        <v>2791557.94</v>
      </c>
      <c r="D125" s="55">
        <v>2458.25</v>
      </c>
      <c r="E125" s="55">
        <f t="shared" si="227"/>
        <v>1135.5874870334587</v>
      </c>
      <c r="F125" s="71">
        <f t="shared" si="228"/>
        <v>0.16552446109296651</v>
      </c>
      <c r="G125" s="72">
        <f t="shared" si="229"/>
        <v>-0.11914555351711414</v>
      </c>
      <c r="H125" s="54">
        <v>2395108.84</v>
      </c>
      <c r="I125" s="55">
        <v>2481.4</v>
      </c>
      <c r="J125" s="55">
        <f t="shared" si="230"/>
        <v>965.22480857580388</v>
      </c>
      <c r="K125" s="71">
        <f t="shared" si="231"/>
        <v>-0.24424199071989647</v>
      </c>
      <c r="L125" s="72">
        <f t="shared" si="232"/>
        <v>5.231511854685203E-2</v>
      </c>
      <c r="M125" s="54">
        <v>3169147.81</v>
      </c>
      <c r="N125" s="55">
        <v>2525.7800000000002</v>
      </c>
      <c r="O125" s="55">
        <f t="shared" si="233"/>
        <v>1254.7204467530821</v>
      </c>
      <c r="P125" s="71">
        <f t="shared" si="234"/>
        <v>0.39239691227253237</v>
      </c>
      <c r="Q125" s="64">
        <f t="shared" si="235"/>
        <v>0.25888746304166776</v>
      </c>
      <c r="R125" s="54">
        <f>VLOOKUP($A125,'[1]FB by county 1516'!$B$10:$BA$421,'[1]FB by county 1516'!S$7,FALSE)</f>
        <v>2276037.66</v>
      </c>
      <c r="S125" s="55">
        <f>VLOOKUP($A125,'[1]FB by county 1516'!$B$10:$BA$421,'[1]FB by county 1516'!T$7,FALSE)</f>
        <v>2474.83</v>
      </c>
      <c r="T125" s="55">
        <f t="shared" si="236"/>
        <v>919.67434530856679</v>
      </c>
      <c r="U125" s="71">
        <f t="shared" si="237"/>
        <v>-9.5884620293335554E-2</v>
      </c>
      <c r="V125" s="64">
        <f t="shared" si="238"/>
        <v>0.19939787850156146</v>
      </c>
      <c r="W125" s="54">
        <f>VLOOKUP($A125,'[1]FB by county 1516'!$B$10:$BA$421,'[1]FB by county 1516'!X$7,FALSE)</f>
        <v>2517419.4700000002</v>
      </c>
      <c r="X125" s="55">
        <f>VLOOKUP($A125,'[1]FB by county 1516'!$B$10:$BA$421,'[1]FB by county 1516'!Y$7,FALSE)</f>
        <v>2367.9536666666668</v>
      </c>
      <c r="Y125" s="55">
        <f t="shared" si="239"/>
        <v>1063.1202398245123</v>
      </c>
      <c r="Z125" s="71">
        <f t="shared" si="240"/>
        <v>0.3265982477708762</v>
      </c>
      <c r="AA125" s="64">
        <f t="shared" si="241"/>
        <v>0.42365211911755707</v>
      </c>
      <c r="AB125" s="54">
        <f>VLOOKUP($A125,'[1]FB by county 1516'!$B$10:$BA$421,'[1]FB by county 1516'!AC$7,FALSE)</f>
        <v>1897650.23</v>
      </c>
      <c r="AC125" s="55">
        <f>VLOOKUP($A125,'[1]FB by county 1516'!$B$10:$BA$421,'[1]FB by county 1516'!AD$7,FALSE)</f>
        <v>2516.2955555555559</v>
      </c>
      <c r="AD125" s="55">
        <f t="shared" si="242"/>
        <v>754.14441114053898</v>
      </c>
      <c r="AE125" s="71">
        <f t="shared" si="243"/>
        <v>7.3159957439837928E-2</v>
      </c>
      <c r="AF125" s="64">
        <f t="shared" si="244"/>
        <v>0.8338361608751651</v>
      </c>
      <c r="AG125" s="54">
        <f>VLOOKUP($A125,'[1]FB by county 1516'!$B$10:$BA$421,'[1]FB by county 1516'!AH$7,FALSE)</f>
        <v>1768282.74</v>
      </c>
      <c r="AH125" s="55">
        <f>VLOOKUP($A125,'[1]FB by county 1516'!$B$10:$BA$421,'[1]FB by county 1516'!AI$7,FALSE)</f>
        <v>2539.8100000000004</v>
      </c>
      <c r="AI125" s="55">
        <f t="shared" si="245"/>
        <v>696.2263870132017</v>
      </c>
      <c r="AJ125" s="71">
        <f t="shared" si="246"/>
        <v>0.70881903313837646</v>
      </c>
      <c r="AK125" s="64">
        <f t="shared" si="247"/>
        <v>0.886235073991261</v>
      </c>
      <c r="AL125" s="54">
        <f>VLOOKUP($A125,'[1]FB by county 1516'!$B$10:$BA$421,'[1]FB by county 1516'!AM$7,FALSE)</f>
        <v>1034798.13</v>
      </c>
      <c r="AM125" s="55">
        <f>VLOOKUP($A125,'[1]FB by county 1516'!$B$10:$BA$421,'[1]FB by county 1516'!AN$7,FALSE)</f>
        <v>2436.4044444444439</v>
      </c>
      <c r="AN125" s="55">
        <f t="shared" si="248"/>
        <v>424.7234618043712</v>
      </c>
      <c r="AO125" s="71">
        <f t="shared" si="249"/>
        <v>0.10382377385336494</v>
      </c>
      <c r="AP125" s="64">
        <f t="shared" si="250"/>
        <v>0.23760887027980626</v>
      </c>
      <c r="AQ125" s="54">
        <f>VLOOKUP($A125,'[1]FB by county 1516'!$B$10:$BA$421,'[1]FB by county 1516'!AR$7,FALSE)</f>
        <v>937466.79</v>
      </c>
      <c r="AR125" s="55">
        <f>VLOOKUP($A125,'[1]FB by county 1516'!$B$10:$BA$421,'[1]FB by county 1516'!AS$7,FALSE)</f>
        <v>2381.23</v>
      </c>
      <c r="AS125" s="55">
        <f t="shared" si="251"/>
        <v>393.69014752879815</v>
      </c>
      <c r="AT125" s="71">
        <f t="shared" si="252"/>
        <v>0.12120149936561678</v>
      </c>
      <c r="AU125" s="64">
        <f t="shared" si="253"/>
        <v>0.59813911374105855</v>
      </c>
      <c r="AV125" s="54">
        <f>VLOOKUP($A125,'[1]FB by county 1516'!$B$10:$BA$421,'[1]FB by county 1516'!AW$7,FALSE)</f>
        <v>836126.95</v>
      </c>
      <c r="AW125" s="55">
        <f>VLOOKUP($A125,'[1]FB by county 1516'!$B$10:$BA$421,'[1]FB by county 1516'!AX$7,FALSE)</f>
        <v>2350.3200000000002</v>
      </c>
      <c r="AX125" s="55">
        <f t="shared" si="254"/>
        <v>355.75025953912655</v>
      </c>
      <c r="AY125" s="73">
        <f t="shared" si="255"/>
        <v>0.42538082106142044</v>
      </c>
      <c r="AZ125" s="54">
        <f>VLOOKUP($A125,'[1]FB by county 1516'!$B$10:$BA$421,'[1]FB by county 1516'!BA$7,FALSE)</f>
        <v>586598.99</v>
      </c>
    </row>
    <row r="126" spans="1:61">
      <c r="A126" s="69" t="s">
        <v>148</v>
      </c>
      <c r="B126" s="70" t="str">
        <f>VLOOKUP($A126,'[1]FB by county 1516'!$B$10:$BA$421,'[1]FB by county 1516'!C$7,FALSE)</f>
        <v>Ridgefield</v>
      </c>
      <c r="C126" s="54">
        <v>2716405.7599999998</v>
      </c>
      <c r="D126" s="55">
        <v>2423.5300000000002</v>
      </c>
      <c r="E126" s="55">
        <f t="shared" si="227"/>
        <v>1120.846764843018</v>
      </c>
      <c r="F126" s="71">
        <f t="shared" si="228"/>
        <v>1.0554071177877213</v>
      </c>
      <c r="G126" s="72">
        <f t="shared" si="229"/>
        <v>1.4396431507653251</v>
      </c>
      <c r="H126" s="54">
        <v>1321590.1299999999</v>
      </c>
      <c r="I126" s="55">
        <v>2208.04</v>
      </c>
      <c r="J126" s="55">
        <f t="shared" si="230"/>
        <v>598.53541149616854</v>
      </c>
      <c r="K126" s="71">
        <f t="shared" si="231"/>
        <v>0.18693913709473048</v>
      </c>
      <c r="L126" s="72">
        <f t="shared" si="232"/>
        <v>-0.24318265601750591</v>
      </c>
      <c r="M126" s="54">
        <v>1113443.8899999999</v>
      </c>
      <c r="N126" s="55">
        <v>2071.0099999999998</v>
      </c>
      <c r="O126" s="55">
        <f t="shared" si="233"/>
        <v>537.63327555154251</v>
      </c>
      <c r="P126" s="71">
        <f t="shared" si="234"/>
        <v>-0.36237897940162711</v>
      </c>
      <c r="Q126" s="64">
        <f t="shared" si="235"/>
        <v>-0.63145314699000854</v>
      </c>
      <c r="R126" s="54">
        <f>VLOOKUP($A126,'[1]FB by county 1516'!$B$10:$BA$421,'[1]FB by county 1516'!S$7,FALSE)</f>
        <v>1746247.15</v>
      </c>
      <c r="S126" s="55">
        <f>VLOOKUP($A126,'[1]FB by county 1516'!$B$10:$BA$421,'[1]FB by county 1516'!T$7,FALSE)</f>
        <v>2056.77</v>
      </c>
      <c r="T126" s="55">
        <f t="shared" si="236"/>
        <v>849.02402796617991</v>
      </c>
      <c r="U126" s="71">
        <f t="shared" si="237"/>
        <v>-0.42199701530521971</v>
      </c>
      <c r="V126" s="64">
        <f t="shared" si="238"/>
        <v>-0.50115906683419031</v>
      </c>
      <c r="W126" s="54">
        <f>VLOOKUP($A126,'[1]FB by county 1516'!$B$10:$BA$421,'[1]FB by county 1516'!X$7,FALSE)</f>
        <v>3021173.24</v>
      </c>
      <c r="X126" s="55">
        <f>VLOOKUP($A126,'[1]FB by county 1516'!$B$10:$BA$421,'[1]FB by county 1516'!Y$7,FALSE)</f>
        <v>2123.4948888888889</v>
      </c>
      <c r="Y126" s="55">
        <f t="shared" si="239"/>
        <v>1422.7362899756347</v>
      </c>
      <c r="Z126" s="71">
        <f t="shared" si="240"/>
        <v>-0.13695785943176894</v>
      </c>
      <c r="AA126" s="64">
        <f t="shared" si="241"/>
        <v>-0.13070252483950617</v>
      </c>
      <c r="AB126" s="54">
        <f>VLOOKUP($A126,'[1]FB by county 1516'!$B$10:$BA$421,'[1]FB by county 1516'!AC$7,FALSE)</f>
        <v>3500609.18</v>
      </c>
      <c r="AC126" s="55">
        <f>VLOOKUP($A126,'[1]FB by county 1516'!$B$10:$BA$421,'[1]FB by county 1516'!AD$7,FALSE)</f>
        <v>2075.7088888888907</v>
      </c>
      <c r="AD126" s="55">
        <f t="shared" si="242"/>
        <v>1686.4644164403257</v>
      </c>
      <c r="AE126" s="71">
        <f t="shared" si="243"/>
        <v>7.2480059758660538E-3</v>
      </c>
      <c r="AF126" s="64">
        <f t="shared" si="244"/>
        <v>0.41272693405466421</v>
      </c>
      <c r="AG126" s="54">
        <f>VLOOKUP($A126,'[1]FB by county 1516'!$B$10:$BA$421,'[1]FB by county 1516'!AH$7,FALSE)</f>
        <v>3475419.32</v>
      </c>
      <c r="AH126" s="55">
        <f>VLOOKUP($A126,'[1]FB by county 1516'!$B$10:$BA$421,'[1]FB by county 1516'!AI$7,FALSE)</f>
        <v>2089</v>
      </c>
      <c r="AI126" s="55">
        <f t="shared" si="245"/>
        <v>1663.6760746768789</v>
      </c>
      <c r="AJ126" s="71">
        <f t="shared" si="246"/>
        <v>0.40256116236830114</v>
      </c>
      <c r="AK126" s="64">
        <f t="shared" si="247"/>
        <v>0.36195596512117328</v>
      </c>
      <c r="AL126" s="54">
        <f>VLOOKUP($A126,'[1]FB by county 1516'!$B$10:$BA$421,'[1]FB by county 1516'!AM$7,FALSE)</f>
        <v>2477909.2799999998</v>
      </c>
      <c r="AM126" s="55">
        <f>VLOOKUP($A126,'[1]FB by county 1516'!$B$10:$BA$421,'[1]FB by county 1516'!AN$7,FALSE)</f>
        <v>2066.7300000000005</v>
      </c>
      <c r="AN126" s="55">
        <f t="shared" si="248"/>
        <v>1198.9516192245717</v>
      </c>
      <c r="AO126" s="71">
        <f t="shared" si="249"/>
        <v>-2.8950749768775656E-2</v>
      </c>
      <c r="AP126" s="64">
        <f t="shared" si="250"/>
        <v>0.12308839549590789</v>
      </c>
      <c r="AQ126" s="54">
        <f>VLOOKUP($A126,'[1]FB by county 1516'!$B$10:$BA$421,'[1]FB by county 1516'!AR$7,FALSE)</f>
        <v>2551785.38</v>
      </c>
      <c r="AR126" s="55">
        <f>VLOOKUP($A126,'[1]FB by county 1516'!$B$10:$BA$421,'[1]FB by county 1516'!AS$7,FALSE)</f>
        <v>2057.92</v>
      </c>
      <c r="AS126" s="55">
        <f t="shared" si="251"/>
        <v>1239.9827884465867</v>
      </c>
      <c r="AT126" s="71">
        <f t="shared" si="252"/>
        <v>0.15657202271509946</v>
      </c>
      <c r="AU126" s="64">
        <f t="shared" si="253"/>
        <v>0.58230542315689171</v>
      </c>
      <c r="AV126" s="54">
        <f>VLOOKUP($A126,'[1]FB by county 1516'!$B$10:$BA$421,'[1]FB by county 1516'!AW$7,FALSE)</f>
        <v>2206335.04</v>
      </c>
      <c r="AW126" s="55">
        <f>VLOOKUP($A126,'[1]FB by county 1516'!$B$10:$BA$421,'[1]FB by county 1516'!AX$7,FALSE)</f>
        <v>1984.98</v>
      </c>
      <c r="AX126" s="55">
        <f t="shared" si="254"/>
        <v>1111.514997632218</v>
      </c>
      <c r="AY126" s="73">
        <f t="shared" si="255"/>
        <v>0.36809934191764893</v>
      </c>
      <c r="AZ126" s="54">
        <f>VLOOKUP($A126,'[1]FB by county 1516'!$B$10:$BA$421,'[1]FB by county 1516'!BA$7,FALSE)</f>
        <v>1612700.9</v>
      </c>
    </row>
    <row r="127" spans="1:61" customFormat="1">
      <c r="A127" s="69" t="s">
        <v>149</v>
      </c>
      <c r="B127" s="70" t="str">
        <f>VLOOKUP($A127,'[1]FB by county 1516'!$B$10:$BA$421,'[1]FB by county 1516'!C$7,FALSE)</f>
        <v>Ephrata</v>
      </c>
      <c r="C127" s="54">
        <v>8352574.4100000001</v>
      </c>
      <c r="D127" s="55">
        <v>2373.2500000000005</v>
      </c>
      <c r="E127" s="55">
        <f t="shared" si="227"/>
        <v>3519.4667270620453</v>
      </c>
      <c r="F127" s="71">
        <f t="shared" si="228"/>
        <v>0.23417231839288796</v>
      </c>
      <c r="G127" s="72">
        <f t="shared" si="229"/>
        <v>0.35169877747593381</v>
      </c>
      <c r="H127" s="54">
        <v>6767753.8099999996</v>
      </c>
      <c r="I127" s="55">
        <v>2401.7400000000002</v>
      </c>
      <c r="J127" s="55">
        <f t="shared" si="230"/>
        <v>2817.8544763379878</v>
      </c>
      <c r="K127" s="71">
        <f t="shared" si="231"/>
        <v>9.5226944675024155E-2</v>
      </c>
      <c r="L127" s="72">
        <f t="shared" si="232"/>
        <v>0.47649632862094154</v>
      </c>
      <c r="M127" s="54">
        <v>6179316.3899999997</v>
      </c>
      <c r="N127" s="55">
        <v>2358.6800000000003</v>
      </c>
      <c r="O127" s="55">
        <f t="shared" si="233"/>
        <v>2619.8197254396523</v>
      </c>
      <c r="P127" s="71">
        <f t="shared" si="234"/>
        <v>0.3481190686548053</v>
      </c>
      <c r="Q127" s="64">
        <f t="shared" si="235"/>
        <v>0.30667801899349456</v>
      </c>
      <c r="R127" s="54">
        <f>VLOOKUP($A127,'[1]FB by county 1516'!$B$10:$BA$421,'[1]FB by county 1516'!S$7,FALSE)</f>
        <v>4583657.7300000004</v>
      </c>
      <c r="S127" s="55">
        <f>VLOOKUP($A127,'[1]FB by county 1516'!$B$10:$BA$421,'[1]FB by county 1516'!T$7,FALSE)</f>
        <v>2224.48</v>
      </c>
      <c r="T127" s="55">
        <f t="shared" si="236"/>
        <v>2060.5524572034815</v>
      </c>
      <c r="U127" s="71">
        <f t="shared" si="237"/>
        <v>-3.0739903191683147E-2</v>
      </c>
      <c r="V127" s="64">
        <f t="shared" si="238"/>
        <v>0.27033220755961368</v>
      </c>
      <c r="W127" s="54">
        <f>VLOOKUP($A127,'[1]FB by county 1516'!$B$10:$BA$421,'[1]FB by county 1516'!X$7,FALSE)</f>
        <v>4729027.58</v>
      </c>
      <c r="X127" s="55">
        <f>VLOOKUP($A127,'[1]FB by county 1516'!$B$10:$BA$421,'[1]FB by county 1516'!Y$7,FALSE)</f>
        <v>2224.3018888888892</v>
      </c>
      <c r="Y127" s="55">
        <f t="shared" si="239"/>
        <v>2126.0727258395227</v>
      </c>
      <c r="Z127" s="71">
        <f t="shared" si="240"/>
        <v>0.31062055659022714</v>
      </c>
      <c r="AA127" s="64">
        <f t="shared" si="241"/>
        <v>0.15893696530084295</v>
      </c>
      <c r="AB127" s="54">
        <f>VLOOKUP($A127,'[1]FB by county 1516'!$B$10:$BA$421,'[1]FB by county 1516'!AC$7,FALSE)</f>
        <v>3608235.47</v>
      </c>
      <c r="AC127" s="55">
        <f>VLOOKUP($A127,'[1]FB by county 1516'!$B$10:$BA$421,'[1]FB by county 1516'!AD$7,FALSE)</f>
        <v>2249.0183333333343</v>
      </c>
      <c r="AD127" s="55">
        <f t="shared" si="242"/>
        <v>1604.3601852956581</v>
      </c>
      <c r="AE127" s="71">
        <f t="shared" si="243"/>
        <v>-0.11573417685742045</v>
      </c>
      <c r="AF127" s="64">
        <f t="shared" si="244"/>
        <v>0.68522193197684123</v>
      </c>
      <c r="AG127" s="54">
        <f>VLOOKUP($A127,'[1]FB by county 1516'!$B$10:$BA$421,'[1]FB by county 1516'!AH$7,FALSE)</f>
        <v>4080487.31</v>
      </c>
      <c r="AH127" s="55">
        <f>VLOOKUP($A127,'[1]FB by county 1516'!$B$10:$BA$421,'[1]FB by county 1516'!AI$7,FALSE)</f>
        <v>2227.25</v>
      </c>
      <c r="AI127" s="55">
        <f t="shared" si="245"/>
        <v>1832.0742215736896</v>
      </c>
      <c r="AJ127" s="71">
        <f t="shared" si="246"/>
        <v>0.90578657217323555</v>
      </c>
      <c r="AK127" s="64">
        <f t="shared" si="247"/>
        <v>3.281767595551317</v>
      </c>
      <c r="AL127" s="54">
        <f>VLOOKUP($A127,'[1]FB by county 1516'!$B$10:$BA$421,'[1]FB by county 1516'!AM$7,FALSE)</f>
        <v>2141104.0299999998</v>
      </c>
      <c r="AM127" s="55">
        <f>VLOOKUP($A127,'[1]FB by county 1516'!$B$10:$BA$421,'[1]FB by county 1516'!AN$7,FALSE)</f>
        <v>2225.7855555555557</v>
      </c>
      <c r="AN127" s="55">
        <f t="shared" si="248"/>
        <v>961.95431974828352</v>
      </c>
      <c r="AO127" s="71">
        <f t="shared" si="249"/>
        <v>1.2467193641041696</v>
      </c>
      <c r="AP127" s="64">
        <f t="shared" si="250"/>
        <v>1.9582815250478347</v>
      </c>
      <c r="AQ127" s="54">
        <f>VLOOKUP($A127,'[1]FB by county 1516'!$B$10:$BA$421,'[1]FB by county 1516'!AR$7,FALSE)</f>
        <v>952991.31</v>
      </c>
      <c r="AR127" s="55">
        <f>VLOOKUP($A127,'[1]FB by county 1516'!$B$10:$BA$421,'[1]FB by county 1516'!AS$7,FALSE)</f>
        <v>2211.65</v>
      </c>
      <c r="AS127" s="55">
        <f t="shared" si="251"/>
        <v>430.8960775891303</v>
      </c>
      <c r="AT127" s="71">
        <f t="shared" si="252"/>
        <v>0.31671163399946245</v>
      </c>
      <c r="AU127" s="64">
        <f t="shared" si="253"/>
        <v>-0.20626913013990911</v>
      </c>
      <c r="AV127" s="54">
        <f>VLOOKUP($A127,'[1]FB by county 1516'!$B$10:$BA$421,'[1]FB by county 1516'!AW$7,FALSE)</f>
        <v>723766.15</v>
      </c>
      <c r="AW127" s="55">
        <f>VLOOKUP($A127,'[1]FB by county 1516'!$B$10:$BA$421,'[1]FB by county 1516'!AX$7,FALSE)</f>
        <v>2192.27</v>
      </c>
      <c r="AX127" s="55">
        <f t="shared" si="254"/>
        <v>330.14462178472542</v>
      </c>
      <c r="AY127" s="73">
        <f t="shared" si="255"/>
        <v>-0.39718701546734042</v>
      </c>
      <c r="AZ127" s="54">
        <f>VLOOKUP($A127,'[1]FB by county 1516'!$B$10:$BA$421,'[1]FB by county 1516'!BA$7,FALSE)</f>
        <v>1200647.9099999999</v>
      </c>
    </row>
    <row r="128" spans="1:61">
      <c r="A128" s="69" t="s">
        <v>150</v>
      </c>
      <c r="B128" s="70" t="str">
        <f>VLOOKUP($A128,'[1]FB by county 1516'!$B$10:$BA$421,'[1]FB by county 1516'!C$7,FALSE)</f>
        <v>Woodland</v>
      </c>
      <c r="C128" s="54">
        <v>2676560.2400000002</v>
      </c>
      <c r="D128" s="55">
        <v>2309.5699999999997</v>
      </c>
      <c r="E128" s="55">
        <f t="shared" si="227"/>
        <v>1158.8998125192138</v>
      </c>
      <c r="F128" s="71">
        <f t="shared" si="228"/>
        <v>-5.8341557164674172E-2</v>
      </c>
      <c r="G128" s="72">
        <f t="shared" si="229"/>
        <v>-3.92532680905084E-2</v>
      </c>
      <c r="H128" s="54">
        <v>2842389.68</v>
      </c>
      <c r="I128" s="55">
        <v>2237.2700000000004</v>
      </c>
      <c r="J128" s="55">
        <f t="shared" si="230"/>
        <v>1270.4723524652811</v>
      </c>
      <c r="K128" s="71">
        <f t="shared" si="231"/>
        <v>2.027092649081029E-2</v>
      </c>
      <c r="L128" s="72">
        <f t="shared" si="232"/>
        <v>0.12995774986606459</v>
      </c>
      <c r="M128" s="54">
        <v>2785916.57</v>
      </c>
      <c r="N128" s="55">
        <v>2252.37</v>
      </c>
      <c r="O128" s="55">
        <f t="shared" si="233"/>
        <v>1236.8822928737286</v>
      </c>
      <c r="P128" s="71">
        <f t="shared" si="234"/>
        <v>0.10750754581679466</v>
      </c>
      <c r="Q128" s="64">
        <f t="shared" si="235"/>
        <v>-6.1104482832251603E-2</v>
      </c>
      <c r="R128" s="54">
        <f>VLOOKUP($A128,'[1]FB by county 1516'!$B$10:$BA$421,'[1]FB by county 1516'!S$7,FALSE)</f>
        <v>2515483.15</v>
      </c>
      <c r="S128" s="55">
        <f>VLOOKUP($A128,'[1]FB by county 1516'!$B$10:$BA$421,'[1]FB by county 1516'!T$7,FALSE)</f>
        <v>2116.5700000000002</v>
      </c>
      <c r="T128" s="55">
        <f t="shared" si="236"/>
        <v>1188.4715128722412</v>
      </c>
      <c r="U128" s="71">
        <f t="shared" si="237"/>
        <v>-0.15224458676233552</v>
      </c>
      <c r="V128" s="64">
        <f t="shared" si="238"/>
        <v>3.2438194051528514E-2</v>
      </c>
      <c r="W128" s="54">
        <f>VLOOKUP($A128,'[1]FB by county 1516'!$B$10:$BA$421,'[1]FB by county 1516'!X$7,FALSE)</f>
        <v>2967227.47</v>
      </c>
      <c r="X128" s="55">
        <f>VLOOKUP($A128,'[1]FB by county 1516'!$B$10:$BA$421,'[1]FB by county 1516'!Y$7,FALSE)</f>
        <v>2080.2951111111111</v>
      </c>
      <c r="Y128" s="55">
        <f t="shared" si="239"/>
        <v>1426.3492973432831</v>
      </c>
      <c r="Z128" s="71">
        <f t="shared" si="240"/>
        <v>0.21784913187229513</v>
      </c>
      <c r="AA128" s="64">
        <f t="shared" si="241"/>
        <v>0.6740560976917559</v>
      </c>
      <c r="AB128" s="54">
        <f>VLOOKUP($A128,'[1]FB by county 1516'!$B$10:$BA$421,'[1]FB by county 1516'!AC$7,FALSE)</f>
        <v>2436449.14</v>
      </c>
      <c r="AC128" s="55">
        <f>VLOOKUP($A128,'[1]FB by county 1516'!$B$10:$BA$421,'[1]FB by county 1516'!AD$7,FALSE)</f>
        <v>2062.2150000000001</v>
      </c>
      <c r="AD128" s="55">
        <f t="shared" si="242"/>
        <v>1181.4719318790717</v>
      </c>
      <c r="AE128" s="71">
        <f t="shared" si="243"/>
        <v>0.3746005591990676</v>
      </c>
      <c r="AF128" s="64">
        <f t="shared" si="244"/>
        <v>0.85004663065268626</v>
      </c>
      <c r="AG128" s="54">
        <f>VLOOKUP($A128,'[1]FB by county 1516'!$B$10:$BA$421,'[1]FB by county 1516'!AH$7,FALSE)</f>
        <v>1772477.92</v>
      </c>
      <c r="AH128" s="55">
        <f>VLOOKUP($A128,'[1]FB by county 1516'!$B$10:$BA$421,'[1]FB by county 1516'!AI$7,FALSE)</f>
        <v>2065.6899999999996</v>
      </c>
      <c r="AI128" s="55">
        <f t="shared" si="245"/>
        <v>858.05610716031947</v>
      </c>
      <c r="AJ128" s="71">
        <f t="shared" si="246"/>
        <v>0.34587943986480307</v>
      </c>
      <c r="AK128" s="64">
        <f t="shared" si="247"/>
        <v>0.79042244687805974</v>
      </c>
      <c r="AL128" s="54">
        <f>VLOOKUP($A128,'[1]FB by county 1516'!$B$10:$BA$421,'[1]FB by county 1516'!AM$7,FALSE)</f>
        <v>1316966.3400000001</v>
      </c>
      <c r="AM128" s="55">
        <f>VLOOKUP($A128,'[1]FB by county 1516'!$B$10:$BA$421,'[1]FB by county 1516'!AN$7,FALSE)</f>
        <v>2151.701111111111</v>
      </c>
      <c r="AN128" s="55">
        <f t="shared" si="248"/>
        <v>612.05821440503667</v>
      </c>
      <c r="AO128" s="71">
        <f t="shared" si="249"/>
        <v>0.33029927781489266</v>
      </c>
      <c r="AP128" s="64">
        <f t="shared" si="250"/>
        <v>0.63539666516836335</v>
      </c>
      <c r="AQ128" s="54">
        <f>VLOOKUP($A128,'[1]FB by county 1516'!$B$10:$BA$421,'[1]FB by county 1516'!AR$7,FALSE)</f>
        <v>989977.49</v>
      </c>
      <c r="AR128" s="55">
        <f>VLOOKUP($A128,'[1]FB by county 1516'!$B$10:$BA$421,'[1]FB by county 1516'!AS$7,FALSE)</f>
        <v>2148.7099999999996</v>
      </c>
      <c r="AS128" s="55">
        <f t="shared" si="251"/>
        <v>460.73108516272561</v>
      </c>
      <c r="AT128" s="71">
        <f t="shared" si="252"/>
        <v>0.22934492444032145</v>
      </c>
      <c r="AU128" s="64">
        <f t="shared" si="253"/>
        <v>0.24347475241069705</v>
      </c>
      <c r="AV128" s="54">
        <f>VLOOKUP($A128,'[1]FB by county 1516'!$B$10:$BA$421,'[1]FB by county 1516'!AW$7,FALSE)</f>
        <v>805288.63</v>
      </c>
      <c r="AW128" s="55">
        <f>VLOOKUP($A128,'[1]FB by county 1516'!$B$10:$BA$421,'[1]FB by county 1516'!AX$7,FALSE)</f>
        <v>2123.98</v>
      </c>
      <c r="AX128" s="55">
        <f t="shared" si="254"/>
        <v>379.14134313882425</v>
      </c>
      <c r="AY128" s="73">
        <f t="shared" si="255"/>
        <v>1.149378639750631E-2</v>
      </c>
      <c r="AZ128" s="54">
        <f>VLOOKUP($A128,'[1]FB by county 1516'!$B$10:$BA$421,'[1]FB by county 1516'!BA$7,FALSE)</f>
        <v>796137.99</v>
      </c>
    </row>
    <row r="129" spans="1:61" customFormat="1">
      <c r="A129" s="69" t="s">
        <v>151</v>
      </c>
      <c r="B129" s="70" t="str">
        <f>VLOOKUP($A129,'[1]FB by county 1516'!$B$10:$BA$421,'[1]FB by county 1516'!C$7,FALSE)</f>
        <v>Wahluke</v>
      </c>
      <c r="C129" s="54">
        <v>3326373.12</v>
      </c>
      <c r="D129" s="55">
        <v>2297.5299999999997</v>
      </c>
      <c r="E129" s="55">
        <f t="shared" si="227"/>
        <v>1447.8039982067701</v>
      </c>
      <c r="F129" s="71">
        <f t="shared" si="228"/>
        <v>0.84416099393895716</v>
      </c>
      <c r="G129" s="72">
        <f t="shared" si="229"/>
        <v>7.0306276259601869E-2</v>
      </c>
      <c r="H129" s="54">
        <v>1803732.5</v>
      </c>
      <c r="I129" s="55">
        <v>2242.41</v>
      </c>
      <c r="J129" s="55">
        <f t="shared" si="230"/>
        <v>804.37230479707102</v>
      </c>
      <c r="K129" s="71">
        <f t="shared" si="231"/>
        <v>-0.41962427370642585</v>
      </c>
      <c r="L129" s="72">
        <f t="shared" si="232"/>
        <v>-0.14138484831137485</v>
      </c>
      <c r="M129" s="54">
        <v>3107870.33</v>
      </c>
      <c r="N129" s="55">
        <v>2217.7800000000007</v>
      </c>
      <c r="O129" s="55">
        <f t="shared" si="233"/>
        <v>1401.3429330231129</v>
      </c>
      <c r="P129" s="71">
        <f t="shared" si="234"/>
        <v>0.47941258186650604</v>
      </c>
      <c r="Q129" s="64">
        <f t="shared" si="235"/>
        <v>0.35736419360577065</v>
      </c>
      <c r="R129" s="54">
        <f>VLOOKUP($A129,'[1]FB by county 1516'!$B$10:$BA$421,'[1]FB by county 1516'!S$7,FALSE)</f>
        <v>2100746.1800000002</v>
      </c>
      <c r="S129" s="55">
        <f>VLOOKUP($A129,'[1]FB by county 1516'!$B$10:$BA$421,'[1]FB by county 1516'!T$7,FALSE)</f>
        <v>2135.2299999999996</v>
      </c>
      <c r="T129" s="55">
        <f t="shared" si="236"/>
        <v>983.85006767420873</v>
      </c>
      <c r="U129" s="71">
        <f t="shared" si="237"/>
        <v>-8.2497870950071703E-2</v>
      </c>
      <c r="V129" s="64">
        <f t="shared" si="238"/>
        <v>-0.10578509421258071</v>
      </c>
      <c r="W129" s="54">
        <f>VLOOKUP($A129,'[1]FB by county 1516'!$B$10:$BA$421,'[1]FB by county 1516'!X$7,FALSE)</f>
        <v>2289636.2999999998</v>
      </c>
      <c r="X129" s="55">
        <f>VLOOKUP($A129,'[1]FB by county 1516'!$B$10:$BA$421,'[1]FB by county 1516'!Y$7,FALSE)</f>
        <v>2105.9464444444448</v>
      </c>
      <c r="Y129" s="55">
        <f t="shared" si="239"/>
        <v>1087.2243717498775</v>
      </c>
      <c r="Z129" s="71">
        <f t="shared" si="240"/>
        <v>-2.5381110871778453E-2</v>
      </c>
      <c r="AA129" s="64">
        <f t="shared" si="241"/>
        <v>-0.37795437442657098</v>
      </c>
      <c r="AB129" s="54">
        <f>VLOOKUP($A129,'[1]FB by county 1516'!$B$10:$BA$421,'[1]FB by county 1516'!AC$7,FALSE)</f>
        <v>2349263.21</v>
      </c>
      <c r="AC129" s="55">
        <f>VLOOKUP($A129,'[1]FB by county 1516'!$B$10:$BA$421,'[1]FB by county 1516'!AD$7,FALSE)</f>
        <v>2037.8927777777774</v>
      </c>
      <c r="AD129" s="55">
        <f t="shared" si="242"/>
        <v>1152.7903899643616</v>
      </c>
      <c r="AE129" s="71">
        <f t="shared" si="243"/>
        <v>-0.3617550075087943</v>
      </c>
      <c r="AF129" s="64">
        <f t="shared" si="244"/>
        <v>-0.2375056002492886</v>
      </c>
      <c r="AG129" s="54">
        <f>VLOOKUP($A129,'[1]FB by county 1516'!$B$10:$BA$421,'[1]FB by county 1516'!AH$7,FALSE)</f>
        <v>3680817.3</v>
      </c>
      <c r="AH129" s="55">
        <f>VLOOKUP($A129,'[1]FB by county 1516'!$B$10:$BA$421,'[1]FB by county 1516'!AI$7,FALSE)</f>
        <v>1958.6499999999996</v>
      </c>
      <c r="AI129" s="55">
        <f t="shared" si="245"/>
        <v>1879.2624001225336</v>
      </c>
      <c r="AJ129" s="71">
        <f t="shared" si="246"/>
        <v>0.19467353245426003</v>
      </c>
      <c r="AK129" s="64">
        <f t="shared" si="247"/>
        <v>0.41565182033284437</v>
      </c>
      <c r="AL129" s="54">
        <f>VLOOKUP($A129,'[1]FB by county 1516'!$B$10:$BA$421,'[1]FB by county 1516'!AM$7,FALSE)</f>
        <v>3081023.56</v>
      </c>
      <c r="AM129" s="55">
        <f>VLOOKUP($A129,'[1]FB by county 1516'!$B$10:$BA$421,'[1]FB by county 1516'!AN$7,FALSE)</f>
        <v>1825.1288888888892</v>
      </c>
      <c r="AN129" s="55">
        <f t="shared" si="248"/>
        <v>1688.112866305941</v>
      </c>
      <c r="AO129" s="71">
        <f t="shared" si="249"/>
        <v>0.18496960205071325</v>
      </c>
      <c r="AP129" s="64">
        <f t="shared" si="250"/>
        <v>0.70080911911121213</v>
      </c>
      <c r="AQ129" s="54">
        <f>VLOOKUP($A129,'[1]FB by county 1516'!$B$10:$BA$421,'[1]FB by county 1516'!AR$7,FALSE)</f>
        <v>2600086.58</v>
      </c>
      <c r="AR129" s="55">
        <f>VLOOKUP($A129,'[1]FB by county 1516'!$B$10:$BA$421,'[1]FB by county 1516'!AS$7,FALSE)</f>
        <v>1827.0899999999997</v>
      </c>
      <c r="AS129" s="55">
        <f t="shared" si="251"/>
        <v>1423.0752617550315</v>
      </c>
      <c r="AT129" s="71">
        <f t="shared" si="252"/>
        <v>0.43531877625196874</v>
      </c>
      <c r="AU129" s="64">
        <f t="shared" si="253"/>
        <v>1.3486159276834651</v>
      </c>
      <c r="AV129" s="54">
        <f>VLOOKUP($A129,'[1]FB by county 1516'!$B$10:$BA$421,'[1]FB by county 1516'!AW$7,FALSE)</f>
        <v>1811504.61</v>
      </c>
      <c r="AW129" s="55">
        <f>VLOOKUP($A129,'[1]FB by county 1516'!$B$10:$BA$421,'[1]FB by county 1516'!AX$7,FALSE)</f>
        <v>1763.91</v>
      </c>
      <c r="AX129" s="55">
        <f t="shared" si="254"/>
        <v>1026.9824480840859</v>
      </c>
      <c r="AY129" s="73">
        <f t="shared" si="255"/>
        <v>0.63630265732075109</v>
      </c>
      <c r="AZ129" s="54">
        <f>VLOOKUP($A129,'[1]FB by county 1516'!$B$10:$BA$421,'[1]FB by county 1516'!BA$7,FALSE)</f>
        <v>1107071.8500000001</v>
      </c>
    </row>
    <row r="130" spans="1:61" customFormat="1">
      <c r="A130" s="69" t="s">
        <v>152</v>
      </c>
      <c r="B130" s="70" t="str">
        <f>VLOOKUP($A130,'[1]FB by county 1516'!$B$10:$BA$421,'[1]FB by county 1516'!C$7,FALSE)</f>
        <v>Lakewood</v>
      </c>
      <c r="C130" s="54">
        <v>4208041</v>
      </c>
      <c r="D130" s="55">
        <v>2294.2399999999998</v>
      </c>
      <c r="E130" s="55">
        <f t="shared" si="227"/>
        <v>1834.1764593067858</v>
      </c>
      <c r="F130" s="71">
        <f t="shared" si="228"/>
        <v>0.74965753115948375</v>
      </c>
      <c r="G130" s="72">
        <f t="shared" si="229"/>
        <v>1.3282220559986722</v>
      </c>
      <c r="H130" s="54">
        <v>2405065.52</v>
      </c>
      <c r="I130" s="55">
        <v>2237.5300000000002</v>
      </c>
      <c r="J130" s="55">
        <f t="shared" si="230"/>
        <v>1074.8752061424873</v>
      </c>
      <c r="K130" s="71">
        <f t="shared" si="231"/>
        <v>0.33067301145257755</v>
      </c>
      <c r="L130" s="72">
        <f t="shared" si="232"/>
        <v>0.46278056256375272</v>
      </c>
      <c r="M130" s="54">
        <v>1807405.35</v>
      </c>
      <c r="N130" s="55">
        <v>2243.5200000000004</v>
      </c>
      <c r="O130" s="55">
        <f t="shared" si="233"/>
        <v>805.61142757809148</v>
      </c>
      <c r="P130" s="71">
        <f t="shared" si="234"/>
        <v>9.9278748403385061E-2</v>
      </c>
      <c r="Q130" s="64">
        <f t="shared" si="235"/>
        <v>-0.2142412495942588</v>
      </c>
      <c r="R130" s="54">
        <f>VLOOKUP($A130,'[1]FB by county 1516'!$B$10:$BA$421,'[1]FB by county 1516'!S$7,FALSE)</f>
        <v>1644173.83</v>
      </c>
      <c r="S130" s="55">
        <f>VLOOKUP($A130,'[1]FB by county 1516'!$B$10:$BA$421,'[1]FB by county 1516'!T$7,FALSE)</f>
        <v>2225.21</v>
      </c>
      <c r="T130" s="55">
        <f t="shared" si="236"/>
        <v>738.88479289595136</v>
      </c>
      <c r="U130" s="71">
        <f t="shared" si="237"/>
        <v>-0.28520518426559843</v>
      </c>
      <c r="V130" s="64">
        <f t="shared" si="238"/>
        <v>-0.28361500038209686</v>
      </c>
      <c r="W130" s="54">
        <f>VLOOKUP($A130,'[1]FB by county 1516'!$B$10:$BA$421,'[1]FB by county 1516'!X$7,FALSE)</f>
        <v>2300203.91</v>
      </c>
      <c r="X130" s="55">
        <f>VLOOKUP($A130,'[1]FB by county 1516'!$B$10:$BA$421,'[1]FB by county 1516'!Y$7,FALSE)</f>
        <v>2296.222888888889</v>
      </c>
      <c r="Y130" s="55">
        <f t="shared" si="239"/>
        <v>1001.7337259071734</v>
      </c>
      <c r="Z130" s="71">
        <f t="shared" si="240"/>
        <v>2.2246718197973638E-3</v>
      </c>
      <c r="AA130" s="64">
        <f t="shared" si="241"/>
        <v>0.35683079055208761</v>
      </c>
      <c r="AB130" s="54">
        <f>VLOOKUP($A130,'[1]FB by county 1516'!$B$10:$BA$421,'[1]FB by county 1516'!AC$7,FALSE)</f>
        <v>2295098.0699999998</v>
      </c>
      <c r="AC130" s="55">
        <f>VLOOKUP($A130,'[1]FB by county 1516'!$B$10:$BA$421,'[1]FB by county 1516'!AD$7,FALSE)</f>
        <v>2301.9288888888882</v>
      </c>
      <c r="AD130" s="55">
        <f t="shared" si="242"/>
        <v>997.03256737344941</v>
      </c>
      <c r="AE130" s="71">
        <f t="shared" si="243"/>
        <v>0.35381898760126446</v>
      </c>
      <c r="AF130" s="64">
        <f t="shared" si="244"/>
        <v>1.5556924162851069</v>
      </c>
      <c r="AG130" s="54">
        <f>VLOOKUP($A130,'[1]FB by county 1516'!$B$10:$BA$421,'[1]FB by county 1516'!AH$7,FALSE)</f>
        <v>1695276.91</v>
      </c>
      <c r="AH130" s="55">
        <f>VLOOKUP($A130,'[1]FB by county 1516'!$B$10:$BA$421,'[1]FB by county 1516'!AI$7,FALSE)</f>
        <v>2421.63</v>
      </c>
      <c r="AI130" s="55">
        <f t="shared" si="245"/>
        <v>700.05612335493026</v>
      </c>
      <c r="AJ130" s="71">
        <f t="shared" si="246"/>
        <v>0.88776523279035735</v>
      </c>
      <c r="AK130" s="64">
        <f t="shared" si="247"/>
        <v>0.86683016399918356</v>
      </c>
      <c r="AL130" s="54">
        <f>VLOOKUP($A130,'[1]FB by county 1516'!$B$10:$BA$421,'[1]FB by county 1516'!AM$7,FALSE)</f>
        <v>898033.76</v>
      </c>
      <c r="AM130" s="55">
        <f>VLOOKUP($A130,'[1]FB by county 1516'!$B$10:$BA$421,'[1]FB by county 1516'!AN$7,FALSE)</f>
        <v>2420.2766666666671</v>
      </c>
      <c r="AN130" s="55">
        <f t="shared" si="248"/>
        <v>371.04591072921409</v>
      </c>
      <c r="AO130" s="71">
        <f t="shared" si="249"/>
        <v>-1.1089868818184067E-2</v>
      </c>
      <c r="AP130" s="64">
        <f t="shared" si="250"/>
        <v>0.30327140753245152</v>
      </c>
      <c r="AQ130" s="54">
        <f>VLOOKUP($A130,'[1]FB by county 1516'!$B$10:$BA$421,'[1]FB by county 1516'!AR$7,FALSE)</f>
        <v>908104.52</v>
      </c>
      <c r="AR130" s="55">
        <f>VLOOKUP($A130,'[1]FB by county 1516'!$B$10:$BA$421,'[1]FB by county 1516'!AS$7,FALSE)</f>
        <v>2420.69</v>
      </c>
      <c r="AS130" s="55">
        <f t="shared" si="251"/>
        <v>375.14283943834198</v>
      </c>
      <c r="AT130" s="71">
        <f t="shared" si="252"/>
        <v>0.31788659701054139</v>
      </c>
      <c r="AU130" s="64">
        <f t="shared" si="253"/>
        <v>0.43094250833786568</v>
      </c>
      <c r="AV130" s="54">
        <f>VLOOKUP($A130,'[1]FB by county 1516'!$B$10:$BA$421,'[1]FB by county 1516'!AW$7,FALSE)</f>
        <v>689061.2</v>
      </c>
      <c r="AW130" s="55">
        <f>VLOOKUP($A130,'[1]FB by county 1516'!$B$10:$BA$421,'[1]FB by county 1516'!AX$7,FALSE)</f>
        <v>2415.44</v>
      </c>
      <c r="AX130" s="55">
        <f t="shared" si="254"/>
        <v>285.27357334481502</v>
      </c>
      <c r="AY130" s="73">
        <f t="shared" si="255"/>
        <v>8.5785766077124723E-2</v>
      </c>
      <c r="AZ130" s="54">
        <f>VLOOKUP($A130,'[1]FB by county 1516'!$B$10:$BA$421,'[1]FB by county 1516'!BA$7,FALSE)</f>
        <v>634619.85</v>
      </c>
    </row>
    <row r="131" spans="1:61">
      <c r="A131" s="69" t="s">
        <v>153</v>
      </c>
      <c r="B131" s="70" t="str">
        <f>VLOOKUP($A131,'[1]FB by county 1516'!$B$10:$BA$421,'[1]FB by county 1516'!C$7,FALSE)</f>
        <v>Rochester</v>
      </c>
      <c r="C131" s="54">
        <v>5032102.3600000003</v>
      </c>
      <c r="D131" s="55">
        <v>2196.4900000000002</v>
      </c>
      <c r="E131" s="55">
        <f t="shared" si="227"/>
        <v>2290.9744000655592</v>
      </c>
      <c r="F131" s="71">
        <f t="shared" si="228"/>
        <v>0.12368000431027021</v>
      </c>
      <c r="G131" s="72">
        <f t="shared" si="229"/>
        <v>0.26111613479737017</v>
      </c>
      <c r="H131" s="54">
        <v>4478234.32</v>
      </c>
      <c r="I131" s="55">
        <v>2227.4499999999994</v>
      </c>
      <c r="J131" s="55">
        <f t="shared" si="230"/>
        <v>2010.4757996812505</v>
      </c>
      <c r="K131" s="71">
        <f t="shared" si="231"/>
        <v>0.12230895803068073</v>
      </c>
      <c r="L131" s="72">
        <f t="shared" si="232"/>
        <v>0.15687886456405239</v>
      </c>
      <c r="M131" s="54">
        <v>3990197.43</v>
      </c>
      <c r="N131" s="55">
        <v>2213.4299999999998</v>
      </c>
      <c r="O131" s="55">
        <f t="shared" si="233"/>
        <v>1802.7213103644572</v>
      </c>
      <c r="P131" s="71">
        <f t="shared" si="234"/>
        <v>3.0802486504279178E-2</v>
      </c>
      <c r="Q131" s="64">
        <f t="shared" si="235"/>
        <v>8.2708967910606931E-2</v>
      </c>
      <c r="R131" s="54">
        <f>VLOOKUP($A131,'[1]FB by county 1516'!$B$10:$BA$421,'[1]FB by county 1516'!S$7,FALSE)</f>
        <v>3870962.17</v>
      </c>
      <c r="S131" s="55">
        <f>VLOOKUP($A131,'[1]FB by county 1516'!$B$10:$BA$421,'[1]FB by county 1516'!T$7,FALSE)</f>
        <v>2130.2200000000003</v>
      </c>
      <c r="T131" s="55">
        <f t="shared" si="236"/>
        <v>1817.1654430058866</v>
      </c>
      <c r="U131" s="71">
        <f t="shared" si="237"/>
        <v>5.0355409582252958E-2</v>
      </c>
      <c r="V131" s="64">
        <f t="shared" si="238"/>
        <v>0.22505232822125271</v>
      </c>
      <c r="W131" s="54">
        <f>VLOOKUP($A131,'[1]FB by county 1516'!$B$10:$BA$421,'[1]FB by county 1516'!X$7,FALSE)</f>
        <v>3685383.19</v>
      </c>
      <c r="X131" s="55">
        <f>VLOOKUP($A131,'[1]FB by county 1516'!$B$10:$BA$421,'[1]FB by county 1516'!Y$7,FALSE)</f>
        <v>2058.1486666666665</v>
      </c>
      <c r="Y131" s="55">
        <f t="shared" si="239"/>
        <v>1790.6302152452222</v>
      </c>
      <c r="Z131" s="71">
        <f t="shared" si="240"/>
        <v>0.1663217202913061</v>
      </c>
      <c r="AA131" s="64">
        <f t="shared" si="241"/>
        <v>2.2585567459904596E-3</v>
      </c>
      <c r="AB131" s="54">
        <f>VLOOKUP($A131,'[1]FB by county 1516'!$B$10:$BA$421,'[1]FB by county 1516'!AC$7,FALSE)</f>
        <v>3159834.14</v>
      </c>
      <c r="AC131" s="55">
        <f>VLOOKUP($A131,'[1]FB by county 1516'!$B$10:$BA$421,'[1]FB by county 1516'!AD$7,FALSE)</f>
        <v>2153.6855555555553</v>
      </c>
      <c r="AD131" s="55">
        <f t="shared" si="242"/>
        <v>1467.1752484242775</v>
      </c>
      <c r="AE131" s="71">
        <f t="shared" si="243"/>
        <v>-0.14066715957612316</v>
      </c>
      <c r="AF131" s="64">
        <f t="shared" si="244"/>
        <v>0.14229203289486436</v>
      </c>
      <c r="AG131" s="54">
        <f>VLOOKUP($A131,'[1]FB by county 1516'!$B$10:$BA$421,'[1]FB by county 1516'!AH$7,FALSE)</f>
        <v>3677078.3</v>
      </c>
      <c r="AH131" s="55">
        <f>VLOOKUP($A131,'[1]FB by county 1516'!$B$10:$BA$421,'[1]FB by county 1516'!AI$7,FALSE)</f>
        <v>2203.64</v>
      </c>
      <c r="AI131" s="55">
        <f t="shared" si="245"/>
        <v>1668.6383892105789</v>
      </c>
      <c r="AJ131" s="71">
        <f t="shared" si="246"/>
        <v>0.32927775962968475</v>
      </c>
      <c r="AK131" s="64">
        <f t="shared" si="247"/>
        <v>0.74470042871790543</v>
      </c>
      <c r="AL131" s="54">
        <f>VLOOKUP($A131,'[1]FB by county 1516'!$B$10:$BA$421,'[1]FB by county 1516'!AM$7,FALSE)</f>
        <v>2766222.69</v>
      </c>
      <c r="AM131" s="55">
        <f>VLOOKUP($A131,'[1]FB by county 1516'!$B$10:$BA$421,'[1]FB by county 1516'!AN$7,FALSE)</f>
        <v>2198.6755555555555</v>
      </c>
      <c r="AN131" s="55">
        <f t="shared" si="248"/>
        <v>1258.1313705018374</v>
      </c>
      <c r="AO131" s="71">
        <f t="shared" si="249"/>
        <v>0.31251758037684368</v>
      </c>
      <c r="AP131" s="64">
        <f t="shared" si="250"/>
        <v>9.1791091723209581E-2</v>
      </c>
      <c r="AQ131" s="54">
        <f>VLOOKUP($A131,'[1]FB by county 1516'!$B$10:$BA$421,'[1]FB by county 1516'!AR$7,FALSE)</f>
        <v>2107570.0099999998</v>
      </c>
      <c r="AR131" s="55">
        <f>VLOOKUP($A131,'[1]FB by county 1516'!$B$10:$BA$421,'[1]FB by county 1516'!AS$7,FALSE)</f>
        <v>2168.0300000000002</v>
      </c>
      <c r="AS131" s="55">
        <f t="shared" si="251"/>
        <v>972.11293662910555</v>
      </c>
      <c r="AT131" s="71">
        <f t="shared" si="252"/>
        <v>-0.16817031021425266</v>
      </c>
      <c r="AU131" s="64">
        <f t="shared" si="253"/>
        <v>-0.19581317730981379</v>
      </c>
      <c r="AV131" s="54">
        <f>VLOOKUP($A131,'[1]FB by county 1516'!$B$10:$BA$421,'[1]FB by county 1516'!AW$7,FALSE)</f>
        <v>2533655.67</v>
      </c>
      <c r="AW131" s="55">
        <f>VLOOKUP($A131,'[1]FB by county 1516'!$B$10:$BA$421,'[1]FB by county 1516'!AX$7,FALSE)</f>
        <v>2202.8200000000002</v>
      </c>
      <c r="AX131" s="55">
        <f t="shared" si="254"/>
        <v>1150.1873371405743</v>
      </c>
      <c r="AY131" s="73">
        <f t="shared" si="255"/>
        <v>-3.3231402335111487E-2</v>
      </c>
      <c r="AZ131" s="54">
        <f>VLOOKUP($A131,'[1]FB by county 1516'!$B$10:$BA$421,'[1]FB by county 1516'!BA$7,FALSE)</f>
        <v>2620746.7599999998</v>
      </c>
    </row>
    <row r="132" spans="1:61">
      <c r="A132" s="69" t="s">
        <v>154</v>
      </c>
      <c r="B132" s="70" t="str">
        <f>VLOOKUP($A132,'[1]FB by county 1516'!$B$10:$BA$421,'[1]FB by county 1516'!C$7,FALSE)</f>
        <v>North Mason</v>
      </c>
      <c r="C132" s="54">
        <v>1701071.14</v>
      </c>
      <c r="D132" s="55">
        <v>2166.36</v>
      </c>
      <c r="E132" s="55">
        <f t="shared" si="227"/>
        <v>785.22089588064762</v>
      </c>
      <c r="F132" s="71">
        <f t="shared" si="228"/>
        <v>0.27519733659374379</v>
      </c>
      <c r="G132" s="72">
        <f t="shared" si="229"/>
        <v>0.20026554888162437</v>
      </c>
      <c r="H132" s="54">
        <v>1333966.98</v>
      </c>
      <c r="I132" s="55">
        <v>2079.11</v>
      </c>
      <c r="J132" s="55">
        <f t="shared" si="230"/>
        <v>641.60481167422597</v>
      </c>
      <c r="K132" s="71">
        <f t="shared" si="231"/>
        <v>-5.8760934925000889E-2</v>
      </c>
      <c r="L132" s="72">
        <f t="shared" si="232"/>
        <v>-2.2433386071695118E-2</v>
      </c>
      <c r="M132" s="54">
        <v>1417245.66</v>
      </c>
      <c r="N132" s="55">
        <v>2086.87</v>
      </c>
      <c r="O132" s="55">
        <f t="shared" si="233"/>
        <v>679.12503414204048</v>
      </c>
      <c r="P132" s="71">
        <f t="shared" si="234"/>
        <v>3.8595453802601307E-2</v>
      </c>
      <c r="Q132" s="64">
        <f t="shared" si="235"/>
        <v>-5.012598863186498E-2</v>
      </c>
      <c r="R132" s="54">
        <f>VLOOKUP($A132,'[1]FB by county 1516'!$B$10:$BA$421,'[1]FB by county 1516'!S$7,FALSE)</f>
        <v>1364579.11</v>
      </c>
      <c r="S132" s="55">
        <f>VLOOKUP($A132,'[1]FB by county 1516'!$B$10:$BA$421,'[1]FB by county 1516'!T$7,FALSE)</f>
        <v>2071.6400000000003</v>
      </c>
      <c r="T132" s="55">
        <f t="shared" si="236"/>
        <v>658.695096638412</v>
      </c>
      <c r="U132" s="71">
        <f t="shared" si="237"/>
        <v>-8.5424447131586395E-2</v>
      </c>
      <c r="V132" s="64">
        <f t="shared" si="238"/>
        <v>0.18042624195354123</v>
      </c>
      <c r="W132" s="54">
        <f>VLOOKUP($A132,'[1]FB by county 1516'!$B$10:$BA$421,'[1]FB by county 1516'!X$7,FALSE)</f>
        <v>1492035.41</v>
      </c>
      <c r="X132" s="55">
        <f>VLOOKUP($A132,'[1]FB by county 1516'!$B$10:$BA$421,'[1]FB by county 1516'!Y$7,FALSE)</f>
        <v>2107.0886666666665</v>
      </c>
      <c r="Y132" s="55">
        <f t="shared" si="239"/>
        <v>708.10281200000122</v>
      </c>
      <c r="Z132" s="71">
        <f t="shared" si="240"/>
        <v>0.2906820417966906</v>
      </c>
      <c r="AA132" s="64">
        <f t="shared" si="241"/>
        <v>0.52825662015427644</v>
      </c>
      <c r="AB132" s="54">
        <f>VLOOKUP($A132,'[1]FB by county 1516'!$B$10:$BA$421,'[1]FB by county 1516'!AC$7,FALSE)</f>
        <v>1156005.3999999999</v>
      </c>
      <c r="AC132" s="55">
        <f>VLOOKUP($A132,'[1]FB by county 1516'!$B$10:$BA$421,'[1]FB by county 1516'!AD$7,FALSE)</f>
        <v>2129.538333333333</v>
      </c>
      <c r="AD132" s="55">
        <f t="shared" si="242"/>
        <v>542.84319840841874</v>
      </c>
      <c r="AE132" s="71">
        <f t="shared" si="243"/>
        <v>0.18406901983920901</v>
      </c>
      <c r="AF132" s="64">
        <f t="shared" si="244"/>
        <v>-4.5921766247402004E-2</v>
      </c>
      <c r="AG132" s="54">
        <f>VLOOKUP($A132,'[1]FB by county 1516'!$B$10:$BA$421,'[1]FB by county 1516'!AH$7,FALSE)</f>
        <v>976299</v>
      </c>
      <c r="AH132" s="55">
        <f>VLOOKUP($A132,'[1]FB by county 1516'!$B$10:$BA$421,'[1]FB by county 1516'!AI$7,FALSE)</f>
        <v>2136.6</v>
      </c>
      <c r="AI132" s="55">
        <f t="shared" si="245"/>
        <v>456.94046616119067</v>
      </c>
      <c r="AJ132" s="71">
        <f t="shared" si="246"/>
        <v>-0.19423765188776129</v>
      </c>
      <c r="AK132" s="64">
        <f t="shared" si="247"/>
        <v>-0.20086952164309979</v>
      </c>
      <c r="AL132" s="54">
        <f>VLOOKUP($A132,'[1]FB by county 1516'!$B$10:$BA$421,'[1]FB by county 1516'!AM$7,FALSE)</f>
        <v>1211646.3400000001</v>
      </c>
      <c r="AM132" s="55">
        <f>VLOOKUP($A132,'[1]FB by county 1516'!$B$10:$BA$421,'[1]FB by county 1516'!AN$7,FALSE)</f>
        <v>2177.5133333333333</v>
      </c>
      <c r="AN132" s="55">
        <f t="shared" si="248"/>
        <v>556.43578454934834</v>
      </c>
      <c r="AO132" s="71">
        <f t="shared" si="249"/>
        <v>-8.2305530543538338E-3</v>
      </c>
      <c r="AP132" s="64">
        <f t="shared" si="250"/>
        <v>1.0850442139465402</v>
      </c>
      <c r="AQ132" s="54">
        <f>VLOOKUP($A132,'[1]FB by county 1516'!$B$10:$BA$421,'[1]FB by county 1516'!AR$7,FALSE)</f>
        <v>1221701.6200000001</v>
      </c>
      <c r="AR132" s="55">
        <f>VLOOKUP($A132,'[1]FB by county 1516'!$B$10:$BA$421,'[1]FB by county 1516'!AS$7,FALSE)</f>
        <v>2213.25</v>
      </c>
      <c r="AS132" s="55">
        <f t="shared" si="251"/>
        <v>551.99440641590422</v>
      </c>
      <c r="AT132" s="71">
        <f t="shared" si="252"/>
        <v>1.1023476982154006</v>
      </c>
      <c r="AU132" s="64">
        <f t="shared" si="253"/>
        <v>2.3691050908166624</v>
      </c>
      <c r="AV132" s="54">
        <f>VLOOKUP($A132,'[1]FB by county 1516'!$B$10:$BA$421,'[1]FB by county 1516'!AW$7,FALSE)</f>
        <v>581113.02</v>
      </c>
      <c r="AW132" s="55">
        <f>VLOOKUP($A132,'[1]FB by county 1516'!$B$10:$BA$421,'[1]FB by county 1516'!AX$7,FALSE)</f>
        <v>2246.25</v>
      </c>
      <c r="AX132" s="55">
        <f t="shared" si="254"/>
        <v>258.70362604340568</v>
      </c>
      <c r="AY132" s="73">
        <f t="shared" si="255"/>
        <v>0.60254419079991461</v>
      </c>
      <c r="AZ132" s="54">
        <f>VLOOKUP($A132,'[1]FB by county 1516'!$B$10:$BA$421,'[1]FB by county 1516'!BA$7,FALSE)</f>
        <v>362619.03</v>
      </c>
    </row>
    <row r="133" spans="1:61">
      <c r="A133" s="69" t="s">
        <v>155</v>
      </c>
      <c r="B133" s="70" t="str">
        <f>VLOOKUP($A133,'[1]FB by county 1516'!$B$10:$BA$421,'[1]FB by county 1516'!C$7,FALSE)</f>
        <v>Blaine</v>
      </c>
      <c r="C133" s="54">
        <v>2428574.58</v>
      </c>
      <c r="D133" s="55">
        <v>2120.9499999999998</v>
      </c>
      <c r="E133" s="55">
        <f t="shared" si="227"/>
        <v>1145.040939201773</v>
      </c>
      <c r="F133" s="71">
        <f t="shared" si="228"/>
        <v>-0.13357020276852868</v>
      </c>
      <c r="G133" s="72">
        <f t="shared" si="229"/>
        <v>5.4655979461065506E-2</v>
      </c>
      <c r="H133" s="54">
        <v>2802967.52</v>
      </c>
      <c r="I133" s="55">
        <v>2107.87</v>
      </c>
      <c r="J133" s="55">
        <f t="shared" si="230"/>
        <v>1329.7629929739501</v>
      </c>
      <c r="K133" s="71">
        <f t="shared" si="231"/>
        <v>0.2172434314136458</v>
      </c>
      <c r="L133" s="72">
        <f t="shared" si="232"/>
        <v>0.59548535821830562</v>
      </c>
      <c r="M133" s="54">
        <v>2302717.31</v>
      </c>
      <c r="N133" s="55">
        <v>2083.4299999999998</v>
      </c>
      <c r="O133" s="55">
        <f t="shared" si="233"/>
        <v>1105.2530250596374</v>
      </c>
      <c r="P133" s="71">
        <f t="shared" si="234"/>
        <v>0.31073646983281605</v>
      </c>
      <c r="Q133" s="64">
        <f t="shared" si="235"/>
        <v>0.15972184995432365</v>
      </c>
      <c r="R133" s="54">
        <f>VLOOKUP($A133,'[1]FB by county 1516'!$B$10:$BA$421,'[1]FB by county 1516'!S$7,FALSE)</f>
        <v>1756811.81</v>
      </c>
      <c r="S133" s="55">
        <f>VLOOKUP($A133,'[1]FB by county 1516'!$B$10:$BA$421,'[1]FB by county 1516'!T$7,FALSE)</f>
        <v>2082.3999999999996</v>
      </c>
      <c r="T133" s="55">
        <f t="shared" si="236"/>
        <v>843.64762293507511</v>
      </c>
      <c r="U133" s="71">
        <f t="shared" si="237"/>
        <v>-0.11521356378964132</v>
      </c>
      <c r="V133" s="64">
        <f t="shared" si="238"/>
        <v>-9.1347488066464602E-2</v>
      </c>
      <c r="W133" s="54">
        <f>VLOOKUP($A133,'[1]FB by county 1516'!$B$10:$BA$421,'[1]FB by county 1516'!X$7,FALSE)</f>
        <v>1985577.24</v>
      </c>
      <c r="X133" s="55">
        <f>VLOOKUP($A133,'[1]FB by county 1516'!$B$10:$BA$421,'[1]FB by county 1516'!Y$7,FALSE)</f>
        <v>2099.9462222222219</v>
      </c>
      <c r="Y133" s="55">
        <f t="shared" si="239"/>
        <v>945.53718518505991</v>
      </c>
      <c r="Z133" s="71">
        <f t="shared" si="240"/>
        <v>2.6973826390691329E-2</v>
      </c>
      <c r="AA133" s="64">
        <f t="shared" si="241"/>
        <v>0.26825927860207199</v>
      </c>
      <c r="AB133" s="54">
        <f>VLOOKUP($A133,'[1]FB by county 1516'!$B$10:$BA$421,'[1]FB by county 1516'!AC$7,FALSE)</f>
        <v>1933425.36</v>
      </c>
      <c r="AC133" s="55">
        <f>VLOOKUP($A133,'[1]FB by county 1516'!$B$10:$BA$421,'[1]FB by county 1516'!AD$7,FALSE)</f>
        <v>2100.2716666666674</v>
      </c>
      <c r="AD133" s="55">
        <f t="shared" si="242"/>
        <v>920.55965458436697</v>
      </c>
      <c r="AE133" s="71">
        <f t="shared" si="243"/>
        <v>0.23494800550017964</v>
      </c>
      <c r="AF133" s="64">
        <f t="shared" si="244"/>
        <v>7.8672319191054024E-2</v>
      </c>
      <c r="AG133" s="54">
        <f>VLOOKUP($A133,'[1]FB by county 1516'!$B$10:$BA$421,'[1]FB by county 1516'!AH$7,FALSE)</f>
        <v>1565592.52</v>
      </c>
      <c r="AH133" s="55">
        <f>VLOOKUP($A133,'[1]FB by county 1516'!$B$10:$BA$421,'[1]FB by county 1516'!AI$7,FALSE)</f>
        <v>2106.0900000000006</v>
      </c>
      <c r="AI133" s="55">
        <f t="shared" si="245"/>
        <v>743.36449059631809</v>
      </c>
      <c r="AJ133" s="71">
        <f t="shared" si="246"/>
        <v>-0.12654434487371855</v>
      </c>
      <c r="AK133" s="64">
        <f t="shared" si="247"/>
        <v>-9.9490445821770954E-2</v>
      </c>
      <c r="AL133" s="54">
        <f>VLOOKUP($A133,'[1]FB by county 1516'!$B$10:$BA$421,'[1]FB by county 1516'!AM$7,FALSE)</f>
        <v>1792412.14</v>
      </c>
      <c r="AM133" s="55">
        <f>VLOOKUP($A133,'[1]FB by county 1516'!$B$10:$BA$421,'[1]FB by county 1516'!AN$7,FALSE)</f>
        <v>2135.42</v>
      </c>
      <c r="AN133" s="55">
        <f t="shared" si="248"/>
        <v>839.37217971171935</v>
      </c>
      <c r="AO133" s="71">
        <f t="shared" si="249"/>
        <v>3.0973408773724436E-2</v>
      </c>
      <c r="AP133" s="64">
        <f t="shared" si="250"/>
        <v>-4.2286519996757983E-2</v>
      </c>
      <c r="AQ133" s="54">
        <f>VLOOKUP($A133,'[1]FB by county 1516'!$B$10:$BA$421,'[1]FB by county 1516'!AR$7,FALSE)</f>
        <v>1738562.92</v>
      </c>
      <c r="AR133" s="55">
        <f>VLOOKUP($A133,'[1]FB by county 1516'!$B$10:$BA$421,'[1]FB by county 1516'!AS$7,FALSE)</f>
        <v>2163.7499999999995</v>
      </c>
      <c r="AS133" s="55">
        <f t="shared" si="251"/>
        <v>803.49528365106892</v>
      </c>
      <c r="AT133" s="71">
        <f t="shared" si="252"/>
        <v>-7.1058989637395514E-2</v>
      </c>
      <c r="AU133" s="64">
        <f t="shared" si="253"/>
        <v>-0.24570980165094067</v>
      </c>
      <c r="AV133" s="54">
        <f>VLOOKUP($A133,'[1]FB by county 1516'!$B$10:$BA$421,'[1]FB by county 1516'!AW$7,FALSE)</f>
        <v>1871553.63</v>
      </c>
      <c r="AW133" s="55">
        <f>VLOOKUP($A133,'[1]FB by county 1516'!$B$10:$BA$421,'[1]FB by county 1516'!AX$7,FALSE)</f>
        <v>2188.29</v>
      </c>
      <c r="AX133" s="55">
        <f t="shared" si="254"/>
        <v>855.25850321483892</v>
      </c>
      <c r="AY133" s="73">
        <f t="shared" si="255"/>
        <v>-0.18801065952010412</v>
      </c>
      <c r="AZ133" s="54">
        <f>VLOOKUP($A133,'[1]FB by county 1516'!$B$10:$BA$421,'[1]FB by county 1516'!BA$7,FALSE)</f>
        <v>2304899.2599999998</v>
      </c>
    </row>
    <row r="134" spans="1:61">
      <c r="A134" s="69" t="s">
        <v>156</v>
      </c>
      <c r="B134" s="70" t="str">
        <f>VLOOKUP($A134,'[1]FB by county 1516'!$B$10:$BA$421,'[1]FB by county 1516'!C$7,FALSE)</f>
        <v>Granite Falls</v>
      </c>
      <c r="C134" s="54">
        <v>935096.18</v>
      </c>
      <c r="D134" s="55">
        <v>2086.2799999999997</v>
      </c>
      <c r="E134" s="55">
        <f t="shared" si="227"/>
        <v>448.21221504304322</v>
      </c>
      <c r="F134" s="71">
        <f t="shared" si="228"/>
        <v>-2.7854054795613144E-2</v>
      </c>
      <c r="G134" s="72">
        <f t="shared" si="229"/>
        <v>-8.9885578070962771E-2</v>
      </c>
      <c r="H134" s="54">
        <v>961888.68</v>
      </c>
      <c r="I134" s="55">
        <v>2003.1499999999999</v>
      </c>
      <c r="J134" s="55">
        <f t="shared" si="230"/>
        <v>480.18804383096631</v>
      </c>
      <c r="K134" s="71">
        <f t="shared" si="231"/>
        <v>-6.3808858722656028E-2</v>
      </c>
      <c r="L134" s="72">
        <f t="shared" si="232"/>
        <v>-4.1902731254796516E-2</v>
      </c>
      <c r="M134" s="54">
        <v>1027449.03</v>
      </c>
      <c r="N134" s="55">
        <v>2057.5380000000005</v>
      </c>
      <c r="O134" s="55">
        <f t="shared" si="233"/>
        <v>499.35847114366771</v>
      </c>
      <c r="P134" s="71">
        <f t="shared" si="234"/>
        <v>2.3399203968081435E-2</v>
      </c>
      <c r="Q134" s="64">
        <f t="shared" si="235"/>
        <v>-0.23621440218289827</v>
      </c>
      <c r="R134" s="54">
        <f>VLOOKUP($A134,'[1]FB by county 1516'!$B$10:$BA$421,'[1]FB by county 1516'!S$7,FALSE)</f>
        <v>1003957.23</v>
      </c>
      <c r="S134" s="55">
        <f>VLOOKUP($A134,'[1]FB by county 1516'!$B$10:$BA$421,'[1]FB by county 1516'!T$7,FALSE)</f>
        <v>2022.82</v>
      </c>
      <c r="T134" s="55">
        <f t="shared" si="236"/>
        <v>496.31565339476572</v>
      </c>
      <c r="U134" s="71">
        <f t="shared" si="237"/>
        <v>-0.25367774876545313</v>
      </c>
      <c r="V134" s="64">
        <f t="shared" si="238"/>
        <v>0.10681335037810304</v>
      </c>
      <c r="W134" s="54">
        <f>VLOOKUP($A134,'[1]FB by county 1516'!$B$10:$BA$421,'[1]FB by county 1516'!X$7,FALSE)</f>
        <v>1345206.08</v>
      </c>
      <c r="X134" s="55">
        <f>VLOOKUP($A134,'[1]FB by county 1516'!$B$10:$BA$421,'[1]FB by county 1516'!Y$7,FALSE)</f>
        <v>2126.0808888888891</v>
      </c>
      <c r="Y134" s="55">
        <f t="shared" si="239"/>
        <v>632.7163218625318</v>
      </c>
      <c r="Z134" s="71">
        <f t="shared" si="240"/>
        <v>0.48302338372900072</v>
      </c>
      <c r="AA134" s="64">
        <f t="shared" si="241"/>
        <v>1.4006173620421745</v>
      </c>
      <c r="AB134" s="54">
        <f>VLOOKUP($A134,'[1]FB by county 1516'!$B$10:$BA$421,'[1]FB by county 1516'!AC$7,FALSE)</f>
        <v>907070.04</v>
      </c>
      <c r="AC134" s="55">
        <f>VLOOKUP($A134,'[1]FB by county 1516'!$B$10:$BA$421,'[1]FB by county 1516'!AD$7,FALSE)</f>
        <v>2223.8727777777785</v>
      </c>
      <c r="AD134" s="55">
        <f t="shared" si="242"/>
        <v>407.87856619495858</v>
      </c>
      <c r="AE134" s="71">
        <f t="shared" si="243"/>
        <v>0.61873196901718563</v>
      </c>
      <c r="AF134" s="64">
        <f t="shared" si="244"/>
        <v>11.596813163987449</v>
      </c>
      <c r="AG134" s="54">
        <f>VLOOKUP($A134,'[1]FB by county 1516'!$B$10:$BA$421,'[1]FB by county 1516'!AH$7,FALSE)</f>
        <v>560358.39</v>
      </c>
      <c r="AH134" s="55">
        <f>VLOOKUP($A134,'[1]FB by county 1516'!$B$10:$BA$421,'[1]FB by county 1516'!AI$7,FALSE)</f>
        <v>2201.4</v>
      </c>
      <c r="AI134" s="55">
        <f t="shared" si="245"/>
        <v>254.54637503406923</v>
      </c>
      <c r="AJ134" s="71">
        <f t="shared" si="246"/>
        <v>7.5463667653523343</v>
      </c>
      <c r="AK134" s="64">
        <f t="shared" si="247"/>
        <v>-3.2683350930113549E-2</v>
      </c>
      <c r="AL134" s="54">
        <f>VLOOKUP($A134,'[1]FB by county 1516'!$B$10:$BA$421,'[1]FB by county 1516'!AM$7,FALSE)</f>
        <v>-85598.38</v>
      </c>
      <c r="AM134" s="55">
        <f>VLOOKUP($A134,'[1]FB by county 1516'!$B$10:$BA$421,'[1]FB by county 1516'!AN$7,FALSE)</f>
        <v>2222.7766666666666</v>
      </c>
      <c r="AN134" s="55">
        <f t="shared" si="248"/>
        <v>-38.509662839121638</v>
      </c>
      <c r="AO134" s="71">
        <f t="shared" si="249"/>
        <v>-1.1477638946521542</v>
      </c>
      <c r="AP134" s="64">
        <f t="shared" si="250"/>
        <v>-1.4115052507573449</v>
      </c>
      <c r="AQ134" s="54">
        <f>VLOOKUP($A134,'[1]FB by county 1516'!$B$10:$BA$421,'[1]FB by county 1516'!AR$7,FALSE)</f>
        <v>579291.57999999996</v>
      </c>
      <c r="AR134" s="55">
        <f>VLOOKUP($A134,'[1]FB by county 1516'!$B$10:$BA$421,'[1]FB by county 1516'!AS$7,FALSE)</f>
        <v>2252.9899999999998</v>
      </c>
      <c r="AS134" s="55">
        <f t="shared" si="251"/>
        <v>257.12123888699017</v>
      </c>
      <c r="AT134" s="71">
        <f t="shared" si="252"/>
        <v>1.7848836261798249</v>
      </c>
      <c r="AU134" s="64">
        <f t="shared" si="253"/>
        <v>8.243715363489617</v>
      </c>
      <c r="AV134" s="54">
        <f>VLOOKUP($A134,'[1]FB by county 1516'!$B$10:$BA$421,'[1]FB by county 1516'!AW$7,FALSE)</f>
        <v>208012.85</v>
      </c>
      <c r="AW134" s="55">
        <f>VLOOKUP($A134,'[1]FB by county 1516'!$B$10:$BA$421,'[1]FB by county 1516'!AX$7,FALSE)</f>
        <v>2265.56</v>
      </c>
      <c r="AX134" s="55">
        <f t="shared" si="254"/>
        <v>91.81520242235915</v>
      </c>
      <c r="AY134" s="73">
        <f t="shared" si="255"/>
        <v>3.6010836845725631</v>
      </c>
      <c r="AZ134" s="54">
        <f>VLOOKUP($A134,'[1]FB by county 1516'!$B$10:$BA$421,'[1]FB by county 1516'!BA$7,FALSE)</f>
        <v>-79971.61</v>
      </c>
    </row>
    <row r="135" spans="1:61">
      <c r="A135" s="69" t="s">
        <v>157</v>
      </c>
      <c r="B135" s="70" t="str">
        <f>VLOOKUP($A135,'[1]FB by county 1516'!$B$10:$BA$421,'[1]FB by county 1516'!C$7,FALSE)</f>
        <v>North Franklin</v>
      </c>
      <c r="C135" s="54">
        <v>2852210.98</v>
      </c>
      <c r="D135" s="55">
        <v>2078.27</v>
      </c>
      <c r="E135" s="55">
        <f t="shared" si="227"/>
        <v>1372.3967434452693</v>
      </c>
      <c r="F135" s="71">
        <f t="shared" si="228"/>
        <v>-0.30632776361243225</v>
      </c>
      <c r="G135" s="72">
        <f t="shared" si="229"/>
        <v>-0.20994224551022508</v>
      </c>
      <c r="H135" s="54">
        <v>4111756</v>
      </c>
      <c r="I135" s="55">
        <v>2114.2139999999999</v>
      </c>
      <c r="J135" s="55">
        <f t="shared" si="230"/>
        <v>1944.8154254961892</v>
      </c>
      <c r="K135" s="71">
        <f t="shared" si="231"/>
        <v>0.13894965524950714</v>
      </c>
      <c r="L135" s="72">
        <f t="shared" si="232"/>
        <v>9.395337870297088E-2</v>
      </c>
      <c r="M135" s="54">
        <v>3610129.72</v>
      </c>
      <c r="N135" s="55">
        <v>2085.36</v>
      </c>
      <c r="O135" s="55">
        <f t="shared" si="233"/>
        <v>1731.1781754709018</v>
      </c>
      <c r="P135" s="71">
        <f t="shared" si="234"/>
        <v>-3.9506817829168255E-2</v>
      </c>
      <c r="Q135" s="64">
        <f t="shared" si="235"/>
        <v>-0.10299570654756425</v>
      </c>
      <c r="R135" s="54">
        <f>VLOOKUP($A135,'[1]FB by county 1516'!$B$10:$BA$421,'[1]FB by county 1516'!S$7,FALSE)</f>
        <v>3758620.87</v>
      </c>
      <c r="S135" s="55">
        <f>VLOOKUP($A135,'[1]FB by county 1516'!$B$10:$BA$421,'[1]FB by county 1516'!T$7,FALSE)</f>
        <v>2066.34</v>
      </c>
      <c r="T135" s="55">
        <f t="shared" si="236"/>
        <v>1818.975033150401</v>
      </c>
      <c r="U135" s="71">
        <f t="shared" si="237"/>
        <v>-6.6100301279498272E-2</v>
      </c>
      <c r="V135" s="64">
        <f t="shared" si="238"/>
        <v>1.4968586429509574E-2</v>
      </c>
      <c r="W135" s="54">
        <f>VLOOKUP($A135,'[1]FB by county 1516'!$B$10:$BA$421,'[1]FB by county 1516'!X$7,FALSE)</f>
        <v>4024651.55</v>
      </c>
      <c r="X135" s="55">
        <f>VLOOKUP($A135,'[1]FB by county 1516'!$B$10:$BA$421,'[1]FB by county 1516'!Y$7,FALSE)</f>
        <v>2059.8160000000003</v>
      </c>
      <c r="Y135" s="55">
        <f t="shared" si="239"/>
        <v>1953.8888667725657</v>
      </c>
      <c r="Z135" s="71">
        <f t="shared" si="240"/>
        <v>8.6806846409820088E-2</v>
      </c>
      <c r="AA135" s="64">
        <f t="shared" si="241"/>
        <v>0.31779849895092838</v>
      </c>
      <c r="AB135" s="54">
        <f>VLOOKUP($A135,'[1]FB by county 1516'!$B$10:$BA$421,'[1]FB by county 1516'!AC$7,FALSE)</f>
        <v>3703189.36</v>
      </c>
      <c r="AC135" s="55">
        <f>VLOOKUP($A135,'[1]FB by county 1516'!$B$10:$BA$421,'[1]FB by county 1516'!AD$7,FALSE)</f>
        <v>2024.1227777777779</v>
      </c>
      <c r="AD135" s="55">
        <f t="shared" si="242"/>
        <v>1829.5280309357606</v>
      </c>
      <c r="AE135" s="71">
        <f t="shared" si="243"/>
        <v>0.21254158759136535</v>
      </c>
      <c r="AF135" s="64">
        <f t="shared" si="244"/>
        <v>1.2468732637944122</v>
      </c>
      <c r="AG135" s="54">
        <f>VLOOKUP($A135,'[1]FB by county 1516'!$B$10:$BA$421,'[1]FB by county 1516'!AH$7,FALSE)</f>
        <v>3054072.04</v>
      </c>
      <c r="AH135" s="55">
        <f>VLOOKUP($A135,'[1]FB by county 1516'!$B$10:$BA$421,'[1]FB by county 1516'!AI$7,FALSE)</f>
        <v>1982.02</v>
      </c>
      <c r="AI135" s="55">
        <f t="shared" si="245"/>
        <v>1540.8886085912352</v>
      </c>
      <c r="AJ135" s="71">
        <f t="shared" si="246"/>
        <v>0.85302779450037591</v>
      </c>
      <c r="AK135" s="64">
        <f t="shared" si="247"/>
        <v>2.4026638976573258</v>
      </c>
      <c r="AL135" s="54">
        <f>VLOOKUP($A135,'[1]FB by county 1516'!$B$10:$BA$421,'[1]FB by county 1516'!AM$7,FALSE)</f>
        <v>1648152.31</v>
      </c>
      <c r="AM135" s="55">
        <f>VLOOKUP($A135,'[1]FB by county 1516'!$B$10:$BA$421,'[1]FB by county 1516'!AN$7,FALSE)</f>
        <v>1836.2566666666669</v>
      </c>
      <c r="AN135" s="55">
        <f t="shared" si="248"/>
        <v>897.56096733027505</v>
      </c>
      <c r="AO135" s="71">
        <f t="shared" si="249"/>
        <v>0.83627245514402637</v>
      </c>
      <c r="AP135" s="64">
        <f t="shared" si="250"/>
        <v>2.9661414982736365</v>
      </c>
      <c r="AQ135" s="54">
        <f>VLOOKUP($A135,'[1]FB by county 1516'!$B$10:$BA$421,'[1]FB by county 1516'!AR$7,FALSE)</f>
        <v>897553.25</v>
      </c>
      <c r="AR135" s="55">
        <f>VLOOKUP($A135,'[1]FB by county 1516'!$B$10:$BA$421,'[1]FB by county 1516'!AS$7,FALSE)</f>
        <v>1801.04</v>
      </c>
      <c r="AS135" s="55">
        <f t="shared" si="251"/>
        <v>498.35275729578467</v>
      </c>
      <c r="AT135" s="71">
        <f t="shared" si="252"/>
        <v>1.1598872689960142</v>
      </c>
      <c r="AU135" s="64">
        <f t="shared" si="253"/>
        <v>0.55056277857079738</v>
      </c>
      <c r="AV135" s="54">
        <f>VLOOKUP($A135,'[1]FB by county 1516'!$B$10:$BA$421,'[1]FB by county 1516'!AW$7,FALSE)</f>
        <v>415555.6</v>
      </c>
      <c r="AW135" s="55">
        <f>VLOOKUP($A135,'[1]FB by county 1516'!$B$10:$BA$421,'[1]FB by county 1516'!AX$7,FALSE)</f>
        <v>1737.5</v>
      </c>
      <c r="AX135" s="55">
        <f t="shared" si="254"/>
        <v>239.16869064748201</v>
      </c>
      <c r="AY135" s="73">
        <f t="shared" si="255"/>
        <v>-0.282109394861358</v>
      </c>
      <c r="AZ135" s="54">
        <f>VLOOKUP($A135,'[1]FB by county 1516'!$B$10:$BA$421,'[1]FB by county 1516'!BA$7,FALSE)</f>
        <v>578856.43999999994</v>
      </c>
    </row>
    <row r="136" spans="1:61">
      <c r="A136" s="69" t="s">
        <v>158</v>
      </c>
      <c r="B136" s="70" t="str">
        <f>VLOOKUP($A136,'[1]FB by county 1516'!$B$10:$BA$421,'[1]FB by county 1516'!C$7,FALSE)</f>
        <v>Sultan</v>
      </c>
      <c r="C136" s="54">
        <v>2061089.7</v>
      </c>
      <c r="D136" s="55">
        <v>2003.2699999999998</v>
      </c>
      <c r="E136" s="55">
        <f t="shared" si="227"/>
        <v>1028.8626595516332</v>
      </c>
      <c r="F136" s="71">
        <f t="shared" si="228"/>
        <v>0.63674260689493045</v>
      </c>
      <c r="G136" s="72">
        <f t="shared" si="229"/>
        <v>2.5660398639607216</v>
      </c>
      <c r="H136" s="54">
        <v>1259263.18</v>
      </c>
      <c r="I136" s="55">
        <v>1952.09</v>
      </c>
      <c r="J136" s="55">
        <f t="shared" si="230"/>
        <v>645.08459138666763</v>
      </c>
      <c r="K136" s="71">
        <f t="shared" si="231"/>
        <v>1.1787420019118748</v>
      </c>
      <c r="L136" s="72">
        <f t="shared" si="232"/>
        <v>0.18516378886248322</v>
      </c>
      <c r="M136" s="54">
        <v>577977.18999999994</v>
      </c>
      <c r="N136" s="55">
        <v>1904.2199999999998</v>
      </c>
      <c r="O136" s="55">
        <f t="shared" si="233"/>
        <v>303.52437743538036</v>
      </c>
      <c r="P136" s="71">
        <f t="shared" si="234"/>
        <v>-0.4560329824171534</v>
      </c>
      <c r="Q136" s="64">
        <f t="shared" si="235"/>
        <v>-0.63976456476098609</v>
      </c>
      <c r="R136" s="54">
        <f>VLOOKUP($A136,'[1]FB by county 1516'!$B$10:$BA$421,'[1]FB by county 1516'!S$7,FALSE)</f>
        <v>1062522.49</v>
      </c>
      <c r="S136" s="55">
        <f>VLOOKUP($A136,'[1]FB by county 1516'!$B$10:$BA$421,'[1]FB by county 1516'!T$7,FALSE)</f>
        <v>1961.1100000000004</v>
      </c>
      <c r="T136" s="55">
        <f t="shared" si="236"/>
        <v>541.79647750508627</v>
      </c>
      <c r="U136" s="71">
        <f t="shared" si="237"/>
        <v>-0.33776235765222706</v>
      </c>
      <c r="V136" s="64">
        <f t="shared" si="238"/>
        <v>-1.4049593341415124E-2</v>
      </c>
      <c r="W136" s="54">
        <f>VLOOKUP($A136,'[1]FB by county 1516'!$B$10:$BA$421,'[1]FB by county 1516'!X$7,FALSE)</f>
        <v>1604442.91</v>
      </c>
      <c r="X136" s="55">
        <f>VLOOKUP($A136,'[1]FB by county 1516'!$B$10:$BA$421,'[1]FB by county 1516'!Y$7,FALSE)</f>
        <v>2079.741</v>
      </c>
      <c r="Y136" s="55">
        <f t="shared" si="239"/>
        <v>771.46284561394896</v>
      </c>
      <c r="Z136" s="71">
        <f t="shared" si="240"/>
        <v>0.4888166174957701</v>
      </c>
      <c r="AA136" s="64">
        <f t="shared" si="241"/>
        <v>0.56786501125370381</v>
      </c>
      <c r="AB136" s="54">
        <f>VLOOKUP($A136,'[1]FB by county 1516'!$B$10:$BA$421,'[1]FB by county 1516'!AC$7,FALSE)</f>
        <v>1077663.22</v>
      </c>
      <c r="AC136" s="55">
        <f>VLOOKUP($A136,'[1]FB by county 1516'!$B$10:$BA$421,'[1]FB by county 1516'!AD$7,FALSE)</f>
        <v>2222.208333333333</v>
      </c>
      <c r="AD136" s="55">
        <f t="shared" si="242"/>
        <v>484.95147994674971</v>
      </c>
      <c r="AE136" s="71">
        <f t="shared" si="243"/>
        <v>5.3094782009415802E-2</v>
      </c>
      <c r="AF136" s="64">
        <f t="shared" si="244"/>
        <v>0.19440863793178509</v>
      </c>
      <c r="AG136" s="54">
        <f>VLOOKUP($A136,'[1]FB by county 1516'!$B$10:$BA$421,'[1]FB by county 1516'!AH$7,FALSE)</f>
        <v>1023329.75</v>
      </c>
      <c r="AH136" s="55">
        <f>VLOOKUP($A136,'[1]FB by county 1516'!$B$10:$BA$421,'[1]FB by county 1516'!AI$7,FALSE)</f>
        <v>2118.9500000000003</v>
      </c>
      <c r="AI136" s="55">
        <f t="shared" si="245"/>
        <v>482.94190518889064</v>
      </c>
      <c r="AJ136" s="71">
        <f t="shared" si="246"/>
        <v>0.13418911415810794</v>
      </c>
      <c r="AK136" s="64">
        <f t="shared" si="247"/>
        <v>-1.9086753469485504E-2</v>
      </c>
      <c r="AL136" s="54">
        <f>VLOOKUP($A136,'[1]FB by county 1516'!$B$10:$BA$421,'[1]FB by county 1516'!AM$7,FALSE)</f>
        <v>902256.72</v>
      </c>
      <c r="AM136" s="55">
        <f>VLOOKUP($A136,'[1]FB by county 1516'!$B$10:$BA$421,'[1]FB by county 1516'!AN$7,FALSE)</f>
        <v>2113.7644444444441</v>
      </c>
      <c r="AN136" s="55">
        <f t="shared" si="248"/>
        <v>426.84828121287569</v>
      </c>
      <c r="AO136" s="71">
        <f t="shared" si="249"/>
        <v>-0.13514136726781045</v>
      </c>
      <c r="AP136" s="64">
        <f t="shared" si="250"/>
        <v>-0.16695876058790068</v>
      </c>
      <c r="AQ136" s="54">
        <f>VLOOKUP($A136,'[1]FB by county 1516'!$B$10:$BA$421,'[1]FB by county 1516'!AR$7,FALSE)</f>
        <v>1043241.85</v>
      </c>
      <c r="AR136" s="55">
        <f>VLOOKUP($A136,'[1]FB by county 1516'!$B$10:$BA$421,'[1]FB by county 1516'!AS$7,FALSE)</f>
        <v>2072.2000000000003</v>
      </c>
      <c r="AS136" s="55">
        <f t="shared" si="251"/>
        <v>503.44650612875199</v>
      </c>
      <c r="AT136" s="71">
        <f t="shared" si="252"/>
        <v>-3.6789126125243578E-2</v>
      </c>
      <c r="AU136" s="64">
        <f t="shared" si="253"/>
        <v>0.32196892428156493</v>
      </c>
      <c r="AV136" s="54">
        <f>VLOOKUP($A136,'[1]FB by county 1516'!$B$10:$BA$421,'[1]FB by county 1516'!AW$7,FALSE)</f>
        <v>1083087.7</v>
      </c>
      <c r="AW136" s="55">
        <f>VLOOKUP($A136,'[1]FB by county 1516'!$B$10:$BA$421,'[1]FB by county 1516'!AX$7,FALSE)</f>
        <v>2132.7600000000002</v>
      </c>
      <c r="AX136" s="55">
        <f t="shared" si="254"/>
        <v>507.83383971942453</v>
      </c>
      <c r="AY136" s="73">
        <f t="shared" si="255"/>
        <v>0.37246054850233845</v>
      </c>
      <c r="AZ136" s="54">
        <f>VLOOKUP($A136,'[1]FB by county 1516'!$B$10:$BA$421,'[1]FB by county 1516'!BA$7,FALSE)</f>
        <v>789157.62</v>
      </c>
    </row>
    <row r="137" spans="1:61" s="78" customFormat="1">
      <c r="A137" s="74">
        <f>COUNTA(A114:A136)</f>
        <v>21</v>
      </c>
      <c r="B137" s="75" t="s">
        <v>159</v>
      </c>
      <c r="C137" s="44">
        <f>SUM(C114:C136)</f>
        <v>69511667.209999993</v>
      </c>
      <c r="D137" s="45">
        <f>SUM(D114:D136)</f>
        <v>51855.939999999981</v>
      </c>
      <c r="E137" s="45">
        <f t="shared" si="227"/>
        <v>1340.4764663411756</v>
      </c>
      <c r="F137" s="46">
        <f t="shared" si="228"/>
        <v>0.13912590657342894</v>
      </c>
      <c r="G137" s="47">
        <f t="shared" si="229"/>
        <v>0.21414700728709327</v>
      </c>
      <c r="H137" s="44">
        <f>SUM(H114:H136)</f>
        <v>61021935.159999996</v>
      </c>
      <c r="I137" s="45">
        <f>SUM(I114:I136)</f>
        <v>50921.856000000007</v>
      </c>
      <c r="J137" s="45">
        <f t="shared" si="230"/>
        <v>1198.3446785600272</v>
      </c>
      <c r="K137" s="46">
        <f t="shared" ref="K137" si="256">SUM(H137-M137)/ABS(M137)</f>
        <v>6.5858479980789045E-2</v>
      </c>
      <c r="L137" s="47">
        <f t="shared" si="232"/>
        <v>0.11842901423530582</v>
      </c>
      <c r="M137" s="44">
        <f>SUM(M114:M136)</f>
        <v>57251442.199999996</v>
      </c>
      <c r="N137" s="45">
        <f>SUM(N114:N136)</f>
        <v>50619.408000000003</v>
      </c>
      <c r="O137" s="45">
        <f t="shared" si="233"/>
        <v>1131.0176168002595</v>
      </c>
      <c r="P137" s="46">
        <f t="shared" si="234"/>
        <v>4.9322246097309556E-2</v>
      </c>
      <c r="Q137" s="48">
        <f t="shared" si="235"/>
        <v>-6.722322427160167E-2</v>
      </c>
      <c r="R137" s="44">
        <f>SUM(R114:R136)</f>
        <v>54560400.689999998</v>
      </c>
      <c r="S137" s="45">
        <f>SUM(S114:S136)</f>
        <v>49836.11</v>
      </c>
      <c r="T137" s="45">
        <f t="shared" si="236"/>
        <v>1094.7965378919021</v>
      </c>
      <c r="U137" s="46">
        <f t="shared" ref="U137" si="257">SUM(R137-W137)/ABS(W137)</f>
        <v>-0.11106737782637585</v>
      </c>
      <c r="V137" s="48">
        <f t="shared" ref="V137" si="258">SUM(R137-AB137)/ABS(AB137)</f>
        <v>-8.6530788494099467E-3</v>
      </c>
      <c r="W137" s="44">
        <f>SUM(W114:W136)</f>
        <v>61377431.009999983</v>
      </c>
      <c r="X137" s="45">
        <f>SUM(X114:X136)</f>
        <v>49572.29755555556</v>
      </c>
      <c r="Y137" s="45">
        <f t="shared" si="239"/>
        <v>1238.1397279642815</v>
      </c>
      <c r="Z137" s="46">
        <f t="shared" ref="Z137" si="259">SUM(W137-AB137)/ABS(AB137)</f>
        <v>0.11521041800281978</v>
      </c>
      <c r="AA137" s="48">
        <f t="shared" ref="AA137" si="260">SUM(W137-AG137)/ABS(AG137)</f>
        <v>0.13517541830387728</v>
      </c>
      <c r="AB137" s="44">
        <f>SUM(AB114:AB136)</f>
        <v>55036637.050000004</v>
      </c>
      <c r="AC137" s="45">
        <f>SUM(AC114:AC136)</f>
        <v>50792</v>
      </c>
      <c r="AD137" s="45">
        <f t="shared" si="242"/>
        <v>1083.5690079146323</v>
      </c>
      <c r="AE137" s="46">
        <f t="shared" ref="AE137" si="261">SUM(AB137-AG137)/ABS(AG137)</f>
        <v>1.7902451392816012E-2</v>
      </c>
      <c r="AF137" s="48">
        <f t="shared" ref="AF137" si="262">SUM(AB137-AL137)/ABS(AL137)</f>
        <v>0.41103238842577755</v>
      </c>
      <c r="AG137" s="44">
        <f>SUM(AG114:AG136)</f>
        <v>54068675.219999999</v>
      </c>
      <c r="AH137" s="45">
        <f>SUM(AH114:AH136)</f>
        <v>50529.319999999992</v>
      </c>
      <c r="AI137" s="45">
        <f t="shared" si="245"/>
        <v>1070.0455739360832</v>
      </c>
      <c r="AJ137" s="46">
        <f t="shared" ref="AJ137" si="263">SUM(AG137-AL137)/ABS(AL137)</f>
        <v>0.38621572872236831</v>
      </c>
      <c r="AK137" s="48">
        <f t="shared" ref="AK137" si="264">SUM(AG137-AQ137)/ABS(AQ137)</f>
        <v>0.69889727318185746</v>
      </c>
      <c r="AL137" s="44">
        <f>SUM(AL114:AL136)</f>
        <v>39004517.190000005</v>
      </c>
      <c r="AM137" s="45">
        <f>SUM(AM114:AM136)</f>
        <v>49051.102222222224</v>
      </c>
      <c r="AN137" s="45">
        <f t="shared" si="248"/>
        <v>795.1812583801493</v>
      </c>
      <c r="AO137" s="46">
        <f t="shared" ref="AO137" si="265">SUM(AL137-AQ137)/ABS(AQ137)</f>
        <v>0.22556485111280475</v>
      </c>
      <c r="AP137" s="48">
        <f t="shared" ref="AP137" si="266">SUM(AL137-AV137)/ABS(AV137)</f>
        <v>0.47625931044330239</v>
      </c>
      <c r="AQ137" s="44">
        <f>SUM(AQ114:AQ136)</f>
        <v>31825747.25</v>
      </c>
      <c r="AR137" s="45">
        <f>SUM(AR114:AR136)</f>
        <v>48466.039999999994</v>
      </c>
      <c r="AS137" s="76">
        <f t="shared" si="251"/>
        <v>656.66077216129077</v>
      </c>
      <c r="AT137" s="50">
        <f t="shared" ref="AT137" si="267">SUM(AQ137-AV137)/ABS(AV137)</f>
        <v>0.20455421767593021</v>
      </c>
      <c r="AU137" s="48">
        <f t="shared" ref="AU137" si="268">SUM(AQ137-AZ137)/ABS(AZ137)</f>
        <v>0.35352804179232727</v>
      </c>
      <c r="AV137" s="44">
        <f>SUM(AV114:AV136)</f>
        <v>26421182.860000003</v>
      </c>
      <c r="AW137" s="45">
        <f>SUM(AW114:AW136)</f>
        <v>47578.590000000004</v>
      </c>
      <c r="AX137" s="76">
        <f t="shared" si="254"/>
        <v>555.31664263274718</v>
      </c>
      <c r="AY137" s="77">
        <f t="shared" ref="AY137" si="269">SUM(AV137-AZ137)/ABS(AZ137)</f>
        <v>0.12367548253977932</v>
      </c>
      <c r="AZ137" s="44">
        <f>SUM(AZ114:AZ136)</f>
        <v>23513179.090000004</v>
      </c>
      <c r="BA137"/>
      <c r="BB137"/>
      <c r="BC137"/>
      <c r="BD137"/>
      <c r="BE137"/>
      <c r="BF137"/>
      <c r="BG137"/>
      <c r="BH137"/>
      <c r="BI137"/>
    </row>
    <row r="138" spans="1:61" s="58" customFormat="1" ht="4.5" customHeight="1">
      <c r="A138" s="52"/>
      <c r="B138" s="53"/>
      <c r="C138" s="54"/>
      <c r="D138" s="55"/>
      <c r="E138" s="55"/>
      <c r="F138" s="52"/>
      <c r="G138" s="52"/>
      <c r="H138" s="54"/>
      <c r="I138" s="55"/>
      <c r="J138" s="55"/>
      <c r="K138" s="52"/>
      <c r="L138" s="52"/>
      <c r="M138" s="54"/>
      <c r="N138" s="55"/>
      <c r="O138" s="55"/>
      <c r="P138" s="52"/>
      <c r="Q138" s="56"/>
      <c r="R138" s="54"/>
      <c r="S138" s="55"/>
      <c r="T138" s="55"/>
      <c r="U138" s="52"/>
      <c r="V138" s="56"/>
      <c r="W138" s="54"/>
      <c r="X138" s="55"/>
      <c r="Y138" s="55"/>
      <c r="Z138" s="52"/>
      <c r="AA138" s="56"/>
      <c r="AB138" s="54"/>
      <c r="AC138" s="55"/>
      <c r="AD138" s="55"/>
      <c r="AE138" s="52"/>
      <c r="AF138" s="56"/>
      <c r="AG138" s="54"/>
      <c r="AH138" s="55"/>
      <c r="AI138" s="55"/>
      <c r="AJ138" s="52"/>
      <c r="AK138" s="56"/>
      <c r="AL138" s="54"/>
      <c r="AM138" s="55"/>
      <c r="AN138" s="55"/>
      <c r="AO138" s="52"/>
      <c r="AP138" s="56"/>
      <c r="AQ138" s="54"/>
      <c r="AR138" s="55"/>
      <c r="AS138" s="55"/>
      <c r="AT138" s="52"/>
      <c r="AU138" s="56"/>
      <c r="AV138" s="54"/>
      <c r="AW138" s="55"/>
      <c r="AX138" s="55"/>
      <c r="AY138" s="57"/>
      <c r="AZ138" s="54"/>
      <c r="BA138"/>
      <c r="BB138"/>
      <c r="BC138"/>
      <c r="BD138"/>
      <c r="BE138"/>
      <c r="BF138"/>
      <c r="BG138"/>
      <c r="BH138"/>
      <c r="BI138"/>
    </row>
    <row r="139" spans="1:61" s="58" customFormat="1">
      <c r="A139" s="69"/>
      <c r="B139" s="75" t="s">
        <v>160</v>
      </c>
      <c r="C139" s="44"/>
      <c r="D139" s="45"/>
      <c r="E139" s="45"/>
      <c r="F139" s="74"/>
      <c r="G139" s="74"/>
      <c r="H139" s="44"/>
      <c r="I139" s="45"/>
      <c r="J139" s="45"/>
      <c r="K139" s="74"/>
      <c r="L139" s="74"/>
      <c r="M139" s="44"/>
      <c r="N139" s="45"/>
      <c r="O139" s="45"/>
      <c r="P139" s="74"/>
      <c r="Q139" s="79"/>
      <c r="R139" s="44"/>
      <c r="S139" s="45"/>
      <c r="T139" s="45"/>
      <c r="U139" s="74"/>
      <c r="V139" s="79"/>
      <c r="W139" s="44"/>
      <c r="X139" s="45"/>
      <c r="Y139" s="45"/>
      <c r="Z139" s="74"/>
      <c r="AA139" s="79"/>
      <c r="AB139" s="44"/>
      <c r="AC139" s="45"/>
      <c r="AD139" s="45"/>
      <c r="AE139" s="74"/>
      <c r="AF139" s="79"/>
      <c r="AG139" s="44"/>
      <c r="AH139" s="45"/>
      <c r="AI139" s="45"/>
      <c r="AJ139" s="74"/>
      <c r="AK139" s="79"/>
      <c r="AL139" s="44"/>
      <c r="AM139" s="45"/>
      <c r="AN139" s="45"/>
      <c r="AO139" s="74"/>
      <c r="AP139" s="79"/>
      <c r="AQ139" s="44"/>
      <c r="AR139" s="45"/>
      <c r="AS139" s="45"/>
      <c r="AT139" s="74"/>
      <c r="AU139" s="79"/>
      <c r="AV139" s="44"/>
      <c r="AW139" s="45"/>
      <c r="AX139" s="45"/>
      <c r="AY139" s="77"/>
      <c r="AZ139" s="44"/>
      <c r="BA139"/>
      <c r="BB139"/>
      <c r="BC139"/>
      <c r="BD139"/>
      <c r="BE139"/>
      <c r="BF139"/>
      <c r="BG139"/>
      <c r="BH139"/>
      <c r="BI139"/>
    </row>
    <row r="140" spans="1:61" s="58" customFormat="1" ht="4.5" customHeight="1">
      <c r="A140" s="52"/>
      <c r="B140" s="53"/>
      <c r="C140" s="54"/>
      <c r="D140" s="55"/>
      <c r="E140" s="55"/>
      <c r="F140" s="52"/>
      <c r="G140" s="52"/>
      <c r="H140" s="54"/>
      <c r="I140" s="55"/>
      <c r="J140" s="55"/>
      <c r="K140" s="52"/>
      <c r="L140" s="52"/>
      <c r="M140" s="54"/>
      <c r="N140" s="55"/>
      <c r="O140" s="55"/>
      <c r="P140" s="52"/>
      <c r="Q140" s="56"/>
      <c r="R140" s="54"/>
      <c r="S140" s="55"/>
      <c r="T140" s="55"/>
      <c r="U140" s="52"/>
      <c r="V140" s="56"/>
      <c r="W140" s="54"/>
      <c r="X140" s="55"/>
      <c r="Y140" s="55"/>
      <c r="Z140" s="52"/>
      <c r="AA140" s="56"/>
      <c r="AB140" s="54"/>
      <c r="AC140" s="55"/>
      <c r="AD140" s="55"/>
      <c r="AE140" s="52"/>
      <c r="AF140" s="56"/>
      <c r="AG140" s="54"/>
      <c r="AH140" s="55"/>
      <c r="AI140" s="55"/>
      <c r="AJ140" s="52"/>
      <c r="AK140" s="56"/>
      <c r="AL140" s="54"/>
      <c r="AM140" s="55"/>
      <c r="AN140" s="55"/>
      <c r="AO140" s="52"/>
      <c r="AP140" s="56"/>
      <c r="AQ140" s="54"/>
      <c r="AR140" s="55"/>
      <c r="AS140" s="55"/>
      <c r="AT140" s="52"/>
      <c r="AU140" s="56"/>
      <c r="AV140" s="54"/>
      <c r="AW140" s="55"/>
      <c r="AX140" s="55"/>
      <c r="AY140" s="57"/>
      <c r="AZ140" s="54"/>
      <c r="BA140"/>
      <c r="BB140"/>
      <c r="BC140"/>
      <c r="BD140"/>
      <c r="BE140"/>
      <c r="BF140"/>
      <c r="BG140"/>
      <c r="BH140"/>
      <c r="BI140"/>
    </row>
    <row r="141" spans="1:61">
      <c r="A141" s="69" t="s">
        <v>161</v>
      </c>
      <c r="B141" s="70" t="str">
        <f>VLOOKUP($A141,'[1]FB by county 1516'!$B$10:$BA$421,'[1]FB by county 1516'!C$7,FALSE)</f>
        <v>Eatonville</v>
      </c>
      <c r="C141" s="54">
        <v>1983763.05</v>
      </c>
      <c r="D141" s="55">
        <v>1965.67</v>
      </c>
      <c r="E141" s="55">
        <f t="shared" ref="E141:E168" si="270">C141/D141</f>
        <v>1009.2045205960309</v>
      </c>
      <c r="F141" s="71">
        <f t="shared" ref="F141:F168" si="271">SUM(C141-H141)/ABS(H141)</f>
        <v>-0.21971960877920918</v>
      </c>
      <c r="G141" s="72">
        <f t="shared" ref="G141:G168" si="272">SUM(C141-M141)/ABS(M141)</f>
        <v>-0.33334621880781079</v>
      </c>
      <c r="H141" s="54">
        <v>2542372.04</v>
      </c>
      <c r="I141" s="55">
        <v>1843.89</v>
      </c>
      <c r="J141" s="55">
        <f t="shared" ref="J141:J168" si="273">H141/I141</f>
        <v>1378.8089528117187</v>
      </c>
      <c r="K141" s="71">
        <f t="shared" ref="K141:K168" si="274">SUM(H141-M141)/ABS(M141)</f>
        <v>-0.14562279317416477</v>
      </c>
      <c r="L141" s="72">
        <f t="shared" ref="L141:L168" si="275">SUM(H141-R141)/ABS(R141)</f>
        <v>-0.18210245481953466</v>
      </c>
      <c r="M141" s="54">
        <v>2975702.09</v>
      </c>
      <c r="N141" s="55">
        <v>1806.8700000000001</v>
      </c>
      <c r="O141" s="55">
        <f t="shared" ref="O141:O168" si="276">M141/N141</f>
        <v>1646.8822272770037</v>
      </c>
      <c r="P141" s="71">
        <f t="shared" ref="P141:P168" si="277">SUM(M141-R141)/ABS(R141)</f>
        <v>-4.2697372254227609E-2</v>
      </c>
      <c r="Q141" s="64">
        <f t="shared" ref="Q141:Q168" si="278">SUM(M141-W141)/ABS(W141)</f>
        <v>-0.15296595734231169</v>
      </c>
      <c r="R141" s="54">
        <f>VLOOKUP($A141,'[1]FB by county 1516'!$B$10:$BA$421,'[1]FB by county 1516'!S$7,FALSE)</f>
        <v>3108423.61</v>
      </c>
      <c r="S141" s="55">
        <f>VLOOKUP($A141,'[1]FB by county 1516'!$B$10:$BA$421,'[1]FB by county 1516'!T$7,FALSE)</f>
        <v>1860.9999999999998</v>
      </c>
      <c r="T141" s="55">
        <f t="shared" ref="T141:T168" si="279">R141/S141</f>
        <v>1670.2974798495434</v>
      </c>
      <c r="U141" s="71">
        <f t="shared" ref="U141:U168" si="280">SUM(R141-W141)/ABS(W141)</f>
        <v>-0.11518675692736921</v>
      </c>
      <c r="V141" s="64">
        <f t="shared" ref="V141:V168" si="281">SUM(R141-AB141)/ABS(AB141)</f>
        <v>-0.35744439734229499</v>
      </c>
      <c r="W141" s="54">
        <f>VLOOKUP($A141,'[1]FB by county 1516'!$B$10:$BA$421,'[1]FB by county 1516'!X$7,FALSE)</f>
        <v>3513084.41</v>
      </c>
      <c r="X141" s="55">
        <f>VLOOKUP($A141,'[1]FB by county 1516'!$B$10:$BA$421,'[1]FB by county 1516'!Y$7,FALSE)</f>
        <v>1907.1728888888883</v>
      </c>
      <c r="Y141" s="55">
        <f t="shared" ref="Y141:Y168" si="282">W141/X141</f>
        <v>1842.0377252985752</v>
      </c>
      <c r="Z141" s="71">
        <f t="shared" ref="Z141:Z168" si="283">SUM(W141-AB141)/ABS(AB141)</f>
        <v>-0.27379522437260784</v>
      </c>
      <c r="AA141" s="64">
        <f t="shared" ref="AA141:AA168" si="284">SUM(W141-AG141)/ABS(AG141)</f>
        <v>-0.35351925466730955</v>
      </c>
      <c r="AB141" s="54">
        <f>VLOOKUP($A141,'[1]FB by county 1516'!$B$10:$BA$421,'[1]FB by county 1516'!AC$7,FALSE)</f>
        <v>4837594.75</v>
      </c>
      <c r="AC141" s="55">
        <f>VLOOKUP($A141,'[1]FB by county 1516'!$B$10:$BA$421,'[1]FB by county 1516'!AD$7,FALSE)</f>
        <v>1944.0799999999997</v>
      </c>
      <c r="AD141" s="55">
        <f t="shared" ref="AD141:AD168" si="285">AB141/AC141</f>
        <v>2488.3722634870996</v>
      </c>
      <c r="AE141" s="71">
        <f t="shared" ref="AE141:AE168" si="286">SUM(AB141-AG141)/ABS(AG141)</f>
        <v>-0.10978174885427522</v>
      </c>
      <c r="AF141" s="64">
        <f t="shared" ref="AF141:AF168" si="287">SUM(AB141-AL141)/ABS(AL141)</f>
        <v>-1.4299123106295846E-2</v>
      </c>
      <c r="AG141" s="54">
        <f>VLOOKUP($A141,'[1]FB by county 1516'!$B$10:$BA$421,'[1]FB by county 1516'!AH$7,FALSE)</f>
        <v>5434167.1200000001</v>
      </c>
      <c r="AH141" s="55">
        <f>VLOOKUP($A141,'[1]FB by county 1516'!$B$10:$BA$421,'[1]FB by county 1516'!AI$7,FALSE)</f>
        <v>2009.6100000000004</v>
      </c>
      <c r="AI141" s="55">
        <f t="shared" ref="AI141:AI168" si="288">AG141/AH141</f>
        <v>2704.0904056010863</v>
      </c>
      <c r="AJ141" s="71">
        <f t="shared" ref="AJ141:AJ168" si="289">SUM(AG141-AL141)/ABS(AL141)</f>
        <v>0.1072575468151678</v>
      </c>
      <c r="AK141" s="64">
        <f t="shared" ref="AK141:AK168" si="290">SUM(AG141-AQ141)/ABS(AQ141)</f>
        <v>0.22183940047726894</v>
      </c>
      <c r="AL141" s="54">
        <f>VLOOKUP($A141,'[1]FB by county 1516'!$B$10:$BA$421,'[1]FB by county 1516'!AM$7,FALSE)</f>
        <v>4907771.58</v>
      </c>
      <c r="AM141" s="55">
        <f>VLOOKUP($A141,'[1]FB by county 1516'!$B$10:$BA$421,'[1]FB by county 1516'!AN$7,FALSE)</f>
        <v>1982.5666666666666</v>
      </c>
      <c r="AN141" s="55">
        <f t="shared" ref="AN141:AN168" si="291">AL141/AM141</f>
        <v>2475.463580880004</v>
      </c>
      <c r="AO141" s="71">
        <f t="shared" ref="AO141:AO168" si="292">SUM(AL141-AQ141)/ABS(AQ141)</f>
        <v>0.1034825673500043</v>
      </c>
      <c r="AP141" s="64">
        <f t="shared" ref="AP141:AP168" si="293">SUM(AL141-AV141)/ABS(AV141)</f>
        <v>0.20000897261181402</v>
      </c>
      <c r="AQ141" s="54">
        <f>VLOOKUP($A141,'[1]FB by county 1516'!$B$10:$BA$421,'[1]FB by county 1516'!AR$7,FALSE)</f>
        <v>4447529.78</v>
      </c>
      <c r="AR141" s="55">
        <f>VLOOKUP($A141,'[1]FB by county 1516'!$B$10:$BA$421,'[1]FB by county 1516'!AS$7,FALSE)</f>
        <v>2038.3400000000001</v>
      </c>
      <c r="AS141" s="55">
        <f t="shared" ref="AS141:AS168" si="294">AQ141/AR141</f>
        <v>2181.9371547435658</v>
      </c>
      <c r="AT141" s="71">
        <f t="shared" ref="AT141:AT168" si="295">SUM(AQ141-AV141)/ABS(AV141)</f>
        <v>8.7474336358222993E-2</v>
      </c>
      <c r="AU141" s="64">
        <f t="shared" ref="AU141:AU168" si="296">SUM(AQ141-AZ141)/ABS(AZ141)</f>
        <v>0.47610068764026148</v>
      </c>
      <c r="AV141" s="54">
        <f>VLOOKUP($A141,'[1]FB by county 1516'!$B$10:$BA$421,'[1]FB by county 1516'!AW$7,FALSE)</f>
        <v>4089779.07</v>
      </c>
      <c r="AW141" s="55">
        <f>VLOOKUP($A141,'[1]FB by county 1516'!$B$10:$BA$421,'[1]FB by county 1516'!AX$7,FALSE)</f>
        <v>2102.8000000000002</v>
      </c>
      <c r="AX141" s="55">
        <f t="shared" ref="AX141:AX168" si="297">AV141/AW141</f>
        <v>1944.9206153699827</v>
      </c>
      <c r="AY141" s="73">
        <f t="shared" ref="AY141:AY168" si="298">SUM(AV141-AZ141)/ABS(AZ141)</f>
        <v>0.35736599778849565</v>
      </c>
      <c r="AZ141" s="54">
        <f>VLOOKUP($A141,'[1]FB by county 1516'!$B$10:$BA$421,'[1]FB by county 1516'!BA$7,FALSE)</f>
        <v>3013026.02</v>
      </c>
    </row>
    <row r="142" spans="1:61">
      <c r="A142" s="69" t="s">
        <v>162</v>
      </c>
      <c r="B142" s="70" t="str">
        <f>VLOOKUP($A142,'[1]FB by county 1516'!$B$10:$BA$421,'[1]FB by county 1516'!C$7,FALSE)</f>
        <v>Mount Baker</v>
      </c>
      <c r="C142" s="54">
        <v>1442158.33</v>
      </c>
      <c r="D142" s="55">
        <v>1895.8999999999999</v>
      </c>
      <c r="E142" s="55">
        <f t="shared" si="270"/>
        <v>760.67215042987505</v>
      </c>
      <c r="F142" s="71">
        <f t="shared" si="271"/>
        <v>0.28342617053837788</v>
      </c>
      <c r="G142" s="72">
        <f t="shared" si="272"/>
        <v>0.26026503382679866</v>
      </c>
      <c r="H142" s="54">
        <v>1123678.45</v>
      </c>
      <c r="I142" s="55">
        <v>1832.04</v>
      </c>
      <c r="J142" s="55">
        <f t="shared" si="273"/>
        <v>613.34820746271919</v>
      </c>
      <c r="K142" s="71">
        <f t="shared" si="274"/>
        <v>-1.8046333512011448E-2</v>
      </c>
      <c r="L142" s="72">
        <f t="shared" si="275"/>
        <v>-8.8617858055166421E-2</v>
      </c>
      <c r="M142" s="54">
        <v>1144329.3999999999</v>
      </c>
      <c r="N142" s="55">
        <v>1826.3899999999999</v>
      </c>
      <c r="O142" s="55">
        <f t="shared" si="276"/>
        <v>626.55259829499721</v>
      </c>
      <c r="P142" s="71">
        <f t="shared" si="277"/>
        <v>-7.1868487232761125E-2</v>
      </c>
      <c r="Q142" s="64">
        <f t="shared" si="278"/>
        <v>-0.24103286757263823</v>
      </c>
      <c r="R142" s="54">
        <f>VLOOKUP($A142,'[1]FB by county 1516'!$B$10:$BA$421,'[1]FB by county 1516'!S$7,FALSE)</f>
        <v>1232938.8500000001</v>
      </c>
      <c r="S142" s="55">
        <f>VLOOKUP($A142,'[1]FB by county 1516'!$B$10:$BA$421,'[1]FB by county 1516'!T$7,FALSE)</f>
        <v>1838.3500000000001</v>
      </c>
      <c r="T142" s="55">
        <f t="shared" si="279"/>
        <v>670.67688416242822</v>
      </c>
      <c r="U142" s="71">
        <f t="shared" si="280"/>
        <v>-0.18226337325354983</v>
      </c>
      <c r="V142" s="64">
        <f t="shared" si="281"/>
        <v>-0.43324951767394687</v>
      </c>
      <c r="W142" s="54">
        <f>VLOOKUP($A142,'[1]FB by county 1516'!$B$10:$BA$421,'[1]FB by county 1516'!X$7,FALSE)</f>
        <v>1507745.66</v>
      </c>
      <c r="X142" s="55">
        <f>VLOOKUP($A142,'[1]FB by county 1516'!$B$10:$BA$421,'[1]FB by county 1516'!Y$7,FALSE)</f>
        <v>1931.4514444444449</v>
      </c>
      <c r="Y142" s="55">
        <f t="shared" si="282"/>
        <v>780.62830123781964</v>
      </c>
      <c r="Z142" s="71">
        <f t="shared" si="283"/>
        <v>-0.30692784964151854</v>
      </c>
      <c r="AA142" s="64">
        <f t="shared" si="284"/>
        <v>-0.53472018542244748</v>
      </c>
      <c r="AB142" s="54">
        <f>VLOOKUP($A142,'[1]FB by county 1516'!$B$10:$BA$421,'[1]FB by county 1516'!AC$7,FALSE)</f>
        <v>2175452.67</v>
      </c>
      <c r="AC142" s="55">
        <f>VLOOKUP($A142,'[1]FB by county 1516'!$B$10:$BA$421,'[1]FB by county 1516'!AD$7,FALSE)</f>
        <v>2071.6505555555559</v>
      </c>
      <c r="AD142" s="55">
        <f t="shared" si="285"/>
        <v>1050.105995997287</v>
      </c>
      <c r="AE142" s="71">
        <f t="shared" si="286"/>
        <v>-0.32867045034648518</v>
      </c>
      <c r="AF142" s="64">
        <f t="shared" si="287"/>
        <v>-0.36360073242709667</v>
      </c>
      <c r="AG142" s="54">
        <f>VLOOKUP($A142,'[1]FB by county 1516'!$B$10:$BA$421,'[1]FB by county 1516'!AH$7,FALSE)</f>
        <v>3240513.8</v>
      </c>
      <c r="AH142" s="55">
        <f>VLOOKUP($A142,'[1]FB by county 1516'!$B$10:$BA$421,'[1]FB by county 1516'!AI$7,FALSE)</f>
        <v>2102.8999999999996</v>
      </c>
      <c r="AI142" s="55">
        <f t="shared" si="288"/>
        <v>1540.9737980883544</v>
      </c>
      <c r="AJ142" s="71">
        <f t="shared" si="289"/>
        <v>-5.2031497941122475E-2</v>
      </c>
      <c r="AK142" s="64">
        <f t="shared" si="290"/>
        <v>0.44825198696041568</v>
      </c>
      <c r="AL142" s="54">
        <f>VLOOKUP($A142,'[1]FB by county 1516'!$B$10:$BA$421,'[1]FB by county 1516'!AM$7,FALSE)</f>
        <v>3418377.08</v>
      </c>
      <c r="AM142" s="55">
        <f>VLOOKUP($A142,'[1]FB by county 1516'!$B$10:$BA$421,'[1]FB by county 1516'!AN$7,FALSE)</f>
        <v>2093.7555555555559</v>
      </c>
      <c r="AN142" s="55">
        <f t="shared" si="291"/>
        <v>1632.6533777688151</v>
      </c>
      <c r="AO142" s="71">
        <f t="shared" si="292"/>
        <v>0.52774272965291624</v>
      </c>
      <c r="AP142" s="64">
        <f t="shared" si="293"/>
        <v>0.75488004461770331</v>
      </c>
      <c r="AQ142" s="54">
        <f>VLOOKUP($A142,'[1]FB by county 1516'!$B$10:$BA$421,'[1]FB by county 1516'!AR$7,FALSE)</f>
        <v>2237534.5099999998</v>
      </c>
      <c r="AR142" s="55">
        <f>VLOOKUP($A142,'[1]FB by county 1516'!$B$10:$BA$421,'[1]FB by county 1516'!AS$7,FALSE)</f>
        <v>2158.79</v>
      </c>
      <c r="AS142" s="55">
        <f t="shared" si="294"/>
        <v>1036.4762251075833</v>
      </c>
      <c r="AT142" s="71">
        <f t="shared" si="295"/>
        <v>0.14867510776267268</v>
      </c>
      <c r="AU142" s="64">
        <f t="shared" si="296"/>
        <v>8.3993948621417028E-2</v>
      </c>
      <c r="AV142" s="54">
        <f>VLOOKUP($A142,'[1]FB by county 1516'!$B$10:$BA$421,'[1]FB by county 1516'!AW$7,FALSE)</f>
        <v>1947926.35</v>
      </c>
      <c r="AW142" s="55">
        <f>VLOOKUP($A142,'[1]FB by county 1516'!$B$10:$BA$421,'[1]FB by county 1516'!AX$7,FALSE)</f>
        <v>2194.2800000000002</v>
      </c>
      <c r="AX142" s="55">
        <f t="shared" si="297"/>
        <v>887.72916400823954</v>
      </c>
      <c r="AY142" s="73">
        <f t="shared" si="298"/>
        <v>-5.630935910784915E-2</v>
      </c>
      <c r="AZ142" s="54">
        <f>VLOOKUP($A142,'[1]FB by county 1516'!$B$10:$BA$421,'[1]FB by county 1516'!BA$7,FALSE)</f>
        <v>2064157.75</v>
      </c>
    </row>
    <row r="143" spans="1:61" customFormat="1">
      <c r="A143" s="69" t="s">
        <v>163</v>
      </c>
      <c r="B143" s="70" t="str">
        <f>VLOOKUP($A143,'[1]FB by county 1516'!$B$10:$BA$421,'[1]FB by county 1516'!C$7,FALSE)</f>
        <v>Medical Lake</v>
      </c>
      <c r="C143" s="54">
        <v>2148621.5099999998</v>
      </c>
      <c r="D143" s="55">
        <v>1844.7799999999997</v>
      </c>
      <c r="E143" s="55">
        <f t="shared" si="270"/>
        <v>1164.7033846854367</v>
      </c>
      <c r="F143" s="71">
        <f t="shared" si="271"/>
        <v>0.18509045705562469</v>
      </c>
      <c r="G143" s="72">
        <f t="shared" si="272"/>
        <v>0.60048519557076274</v>
      </c>
      <c r="H143" s="54">
        <v>1813044.31</v>
      </c>
      <c r="I143" s="55">
        <v>1795.7799999999997</v>
      </c>
      <c r="J143" s="55">
        <f t="shared" si="273"/>
        <v>1009.6138224058628</v>
      </c>
      <c r="K143" s="71">
        <f t="shared" si="274"/>
        <v>0.35051732637118066</v>
      </c>
      <c r="L143" s="72">
        <f t="shared" si="275"/>
        <v>0.41292030029831051</v>
      </c>
      <c r="M143" s="54">
        <v>1342481.34</v>
      </c>
      <c r="N143" s="55">
        <v>1830.8699999999997</v>
      </c>
      <c r="O143" s="55">
        <f t="shared" si="276"/>
        <v>733.24776745481677</v>
      </c>
      <c r="P143" s="71">
        <f t="shared" si="277"/>
        <v>4.620671849861098E-2</v>
      </c>
      <c r="Q143" s="64">
        <f t="shared" si="278"/>
        <v>2.2833519542414582E-2</v>
      </c>
      <c r="R143" s="54">
        <f>VLOOKUP($A143,'[1]FB by county 1516'!$B$10:$BA$421,'[1]FB by county 1516'!S$7,FALSE)</f>
        <v>1283189.3700000001</v>
      </c>
      <c r="S143" s="55">
        <f>VLOOKUP($A143,'[1]FB by county 1516'!$B$10:$BA$421,'[1]FB by county 1516'!T$7,FALSE)</f>
        <v>1815.3799999999997</v>
      </c>
      <c r="T143" s="55">
        <f t="shared" si="279"/>
        <v>706.84339917813372</v>
      </c>
      <c r="U143" s="71">
        <f t="shared" si="280"/>
        <v>-2.2340899310739255E-2</v>
      </c>
      <c r="V143" s="64">
        <f t="shared" si="281"/>
        <v>-0.29168978087012015</v>
      </c>
      <c r="W143" s="54">
        <f>VLOOKUP($A143,'[1]FB by county 1516'!$B$10:$BA$421,'[1]FB by county 1516'!X$7,FALSE)</f>
        <v>1312512.07</v>
      </c>
      <c r="X143" s="55">
        <f>VLOOKUP($A143,'[1]FB by county 1516'!$B$10:$BA$421,'[1]FB by county 1516'!Y$7,FALSE)</f>
        <v>1846.4787777777779</v>
      </c>
      <c r="Y143" s="55">
        <f t="shared" si="282"/>
        <v>710.81893049407131</v>
      </c>
      <c r="Z143" s="71">
        <f t="shared" si="283"/>
        <v>-0.27550388613933718</v>
      </c>
      <c r="AA143" s="64">
        <f t="shared" si="284"/>
        <v>-0.37913762768289783</v>
      </c>
      <c r="AB143" s="54">
        <f>VLOOKUP($A143,'[1]FB by county 1516'!$B$10:$BA$421,'[1]FB by county 1516'!AC$7,FALSE)</f>
        <v>1811620.58</v>
      </c>
      <c r="AC143" s="55">
        <f>VLOOKUP($A143,'[1]FB by county 1516'!$B$10:$BA$421,'[1]FB by county 1516'!AD$7,FALSE)</f>
        <v>1955.8294444444443</v>
      </c>
      <c r="AD143" s="55">
        <f t="shared" si="285"/>
        <v>926.26715746913862</v>
      </c>
      <c r="AE143" s="71">
        <f t="shared" si="286"/>
        <v>-0.14304250852543809</v>
      </c>
      <c r="AF143" s="64">
        <f t="shared" si="287"/>
        <v>-0.29850062446133052</v>
      </c>
      <c r="AG143" s="54">
        <f>VLOOKUP($A143,'[1]FB by county 1516'!$B$10:$BA$421,'[1]FB by county 1516'!AH$7,FALSE)</f>
        <v>2114014.52</v>
      </c>
      <c r="AH143" s="55">
        <f>VLOOKUP($A143,'[1]FB by county 1516'!$B$10:$BA$421,'[1]FB by county 1516'!AI$7,FALSE)</f>
        <v>1997.65</v>
      </c>
      <c r="AI143" s="55">
        <f t="shared" si="288"/>
        <v>1058.2507045778789</v>
      </c>
      <c r="AJ143" s="71">
        <f t="shared" si="289"/>
        <v>-0.18140703300043101</v>
      </c>
      <c r="AK143" s="64">
        <f t="shared" si="290"/>
        <v>7.5682698274016871E-2</v>
      </c>
      <c r="AL143" s="54">
        <f>VLOOKUP($A143,'[1]FB by county 1516'!$B$10:$BA$421,'[1]FB by county 1516'!AM$7,FALSE)</f>
        <v>2582497.7799999998</v>
      </c>
      <c r="AM143" s="55">
        <f>VLOOKUP($A143,'[1]FB by county 1516'!$B$10:$BA$421,'[1]FB by county 1516'!AN$7,FALSE)</f>
        <v>2063.2155555555555</v>
      </c>
      <c r="AN143" s="55">
        <f t="shared" si="291"/>
        <v>1251.6858808311083</v>
      </c>
      <c r="AO143" s="71">
        <f t="shared" si="292"/>
        <v>0.31406296125017069</v>
      </c>
      <c r="AP143" s="64">
        <f t="shared" si="293"/>
        <v>0.95191989002484623</v>
      </c>
      <c r="AQ143" s="54">
        <f>VLOOKUP($A143,'[1]FB by county 1516'!$B$10:$BA$421,'[1]FB by county 1516'!AR$7,FALSE)</f>
        <v>1965277.05</v>
      </c>
      <c r="AR143" s="55">
        <f>VLOOKUP($A143,'[1]FB by county 1516'!$B$10:$BA$421,'[1]FB by county 1516'!AS$7,FALSE)</f>
        <v>2082.1800000000003</v>
      </c>
      <c r="AS143" s="55">
        <f t="shared" si="294"/>
        <v>943.8555024061319</v>
      </c>
      <c r="AT143" s="71">
        <f t="shared" si="295"/>
        <v>0.48540819396342511</v>
      </c>
      <c r="AU143" s="64">
        <f t="shared" si="296"/>
        <v>0.48263588141589936</v>
      </c>
      <c r="AV143" s="54">
        <f>VLOOKUP($A143,'[1]FB by county 1516'!$B$10:$BA$421,'[1]FB by county 1516'!AW$7,FALSE)</f>
        <v>1323055.21</v>
      </c>
      <c r="AW143" s="55">
        <f>VLOOKUP($A143,'[1]FB by county 1516'!$B$10:$BA$421,'[1]FB by county 1516'!AX$7,FALSE)</f>
        <v>2097.94</v>
      </c>
      <c r="AX143" s="55">
        <f t="shared" si="297"/>
        <v>630.64492311505569</v>
      </c>
      <c r="AY143" s="73">
        <f t="shared" si="298"/>
        <v>-1.8663641137784167E-3</v>
      </c>
      <c r="AZ143" s="54">
        <f>VLOOKUP($A143,'[1]FB by county 1516'!$B$10:$BA$421,'[1]FB by county 1516'!BA$7,FALSE)</f>
        <v>1325529.1299999999</v>
      </c>
    </row>
    <row r="144" spans="1:61" customFormat="1">
      <c r="A144" s="69" t="s">
        <v>164</v>
      </c>
      <c r="B144" s="70" t="str">
        <f>VLOOKUP($A144,'[1]FB by county 1516'!$B$10:$BA$421,'[1]FB by county 1516'!C$7,FALSE)</f>
        <v>Colville</v>
      </c>
      <c r="C144" s="54">
        <v>1219366.18</v>
      </c>
      <c r="D144" s="55">
        <v>1811.87</v>
      </c>
      <c r="E144" s="55">
        <f t="shared" si="270"/>
        <v>672.98767571624899</v>
      </c>
      <c r="F144" s="71">
        <f t="shared" si="271"/>
        <v>0.27046478170613331</v>
      </c>
      <c r="G144" s="72">
        <f t="shared" si="272"/>
        <v>1.0530981536269515</v>
      </c>
      <c r="H144" s="54">
        <v>959779.6</v>
      </c>
      <c r="I144" s="55">
        <v>1820.0600000000002</v>
      </c>
      <c r="J144" s="55">
        <f t="shared" si="273"/>
        <v>527.33404393261753</v>
      </c>
      <c r="K144" s="71">
        <f t="shared" si="274"/>
        <v>0.61602130432124502</v>
      </c>
      <c r="L144" s="72">
        <f t="shared" si="275"/>
        <v>1.2970182379896933</v>
      </c>
      <c r="M144" s="54">
        <v>593915.18999999994</v>
      </c>
      <c r="N144" s="55">
        <v>1840.9700000000003</v>
      </c>
      <c r="O144" s="55">
        <f t="shared" si="276"/>
        <v>322.60992302970709</v>
      </c>
      <c r="P144" s="71">
        <f t="shared" si="277"/>
        <v>0.42140343809048864</v>
      </c>
      <c r="Q144" s="64">
        <f t="shared" si="278"/>
        <v>-0.19763004160571604</v>
      </c>
      <c r="R144" s="54">
        <f>VLOOKUP($A144,'[1]FB by county 1516'!$B$10:$BA$421,'[1]FB by county 1516'!S$7,FALSE)</f>
        <v>417837.17</v>
      </c>
      <c r="S144" s="55">
        <f>VLOOKUP($A144,'[1]FB by county 1516'!$B$10:$BA$421,'[1]FB by county 1516'!T$7,FALSE)</f>
        <v>1810.2799999999997</v>
      </c>
      <c r="T144" s="55">
        <f t="shared" si="279"/>
        <v>230.81355922840669</v>
      </c>
      <c r="U144" s="71">
        <f t="shared" si="280"/>
        <v>-0.43550864104269604</v>
      </c>
      <c r="V144" s="64">
        <f t="shared" si="281"/>
        <v>-0.59670516193960077</v>
      </c>
      <c r="W144" s="54">
        <f>VLOOKUP($A144,'[1]FB by county 1516'!$B$10:$BA$421,'[1]FB by county 1516'!X$7,FALSE)</f>
        <v>740201.18</v>
      </c>
      <c r="X144" s="55">
        <f>VLOOKUP($A144,'[1]FB by county 1516'!$B$10:$BA$421,'[1]FB by county 1516'!Y$7,FALSE)</f>
        <v>2620.5013333333341</v>
      </c>
      <c r="Y144" s="55">
        <f t="shared" si="282"/>
        <v>282.46548497590277</v>
      </c>
      <c r="Z144" s="71">
        <f t="shared" si="283"/>
        <v>-0.2855606526814824</v>
      </c>
      <c r="AA144" s="64">
        <f t="shared" si="284"/>
        <v>-0.26017685483071851</v>
      </c>
      <c r="AB144" s="54">
        <f>VLOOKUP($A144,'[1]FB by county 1516'!$B$10:$BA$421,'[1]FB by county 1516'!AC$7,FALSE)</f>
        <v>1036058.81</v>
      </c>
      <c r="AC144" s="55">
        <f>VLOOKUP($A144,'[1]FB by county 1516'!$B$10:$BA$421,'[1]FB by county 1516'!AD$7,FALSE)</f>
        <v>2852.0861111111108</v>
      </c>
      <c r="AD144" s="55">
        <f t="shared" si="285"/>
        <v>363.26350945847639</v>
      </c>
      <c r="AE144" s="71">
        <f t="shared" si="286"/>
        <v>3.552967504664474E-2</v>
      </c>
      <c r="AF144" s="64">
        <f t="shared" si="287"/>
        <v>10.205801355349104</v>
      </c>
      <c r="AG144" s="54">
        <f>VLOOKUP($A144,'[1]FB by county 1516'!$B$10:$BA$421,'[1]FB by county 1516'!AH$7,FALSE)</f>
        <v>1000510.98</v>
      </c>
      <c r="AH144" s="55">
        <f>VLOOKUP($A144,'[1]FB by county 1516'!$B$10:$BA$421,'[1]FB by county 1516'!AI$7,FALSE)</f>
        <v>2723.43</v>
      </c>
      <c r="AI144" s="55">
        <f t="shared" si="288"/>
        <v>367.37165265859596</v>
      </c>
      <c r="AJ144" s="71">
        <f t="shared" si="289"/>
        <v>9.8213232564719561</v>
      </c>
      <c r="AK144" s="64">
        <f t="shared" si="290"/>
        <v>3.5796219997225251</v>
      </c>
      <c r="AL144" s="54">
        <f>VLOOKUP($A144,'[1]FB by county 1516'!$B$10:$BA$421,'[1]FB by county 1516'!AM$7,FALSE)</f>
        <v>92457.36</v>
      </c>
      <c r="AM144" s="55">
        <f>VLOOKUP($A144,'[1]FB by county 1516'!$B$10:$BA$421,'[1]FB by county 1516'!AN$7,FALSE)</f>
        <v>2369.7066666666665</v>
      </c>
      <c r="AN144" s="55">
        <f t="shared" si="291"/>
        <v>39.016373334533675</v>
      </c>
      <c r="AO144" s="71">
        <f t="shared" si="292"/>
        <v>-0.57679648863797039</v>
      </c>
      <c r="AP144" s="64">
        <f t="shared" si="293"/>
        <v>-0.70770230219620611</v>
      </c>
      <c r="AQ144" s="54">
        <f>VLOOKUP($A144,'[1]FB by county 1516'!$B$10:$BA$421,'[1]FB by county 1516'!AR$7,FALSE)</f>
        <v>218470.21</v>
      </c>
      <c r="AR144" s="55">
        <f>VLOOKUP($A144,'[1]FB by county 1516'!$B$10:$BA$421,'[1]FB by county 1516'!AS$7,FALSE)</f>
        <v>2182.7200000000007</v>
      </c>
      <c r="AS144" s="55">
        <f t="shared" si="294"/>
        <v>100.0908087157308</v>
      </c>
      <c r="AT144" s="71">
        <f t="shared" si="295"/>
        <v>-0.30932118955471571</v>
      </c>
      <c r="AU144" s="64">
        <f t="shared" si="296"/>
        <v>-0.63974282672212235</v>
      </c>
      <c r="AV144" s="54">
        <f>VLOOKUP($A144,'[1]FB by county 1516'!$B$10:$BA$421,'[1]FB by county 1516'!AW$7,FALSE)</f>
        <v>316312.31</v>
      </c>
      <c r="AW144" s="55">
        <f>VLOOKUP($A144,'[1]FB by county 1516'!$B$10:$BA$421,'[1]FB by county 1516'!AX$7,FALSE)</f>
        <v>2085.9899999999998</v>
      </c>
      <c r="AX144" s="55">
        <f t="shared" si="297"/>
        <v>151.63654188179234</v>
      </c>
      <c r="AY144" s="73">
        <f t="shared" si="298"/>
        <v>-0.47840129474130239</v>
      </c>
      <c r="AZ144" s="54">
        <f>VLOOKUP($A144,'[1]FB by county 1516'!$B$10:$BA$421,'[1]FB by county 1516'!BA$7,FALSE)</f>
        <v>606428.48</v>
      </c>
    </row>
    <row r="145" spans="1:52">
      <c r="A145" s="69" t="s">
        <v>165</v>
      </c>
      <c r="B145" s="70" t="str">
        <f>VLOOKUP($A145,'[1]FB by county 1516'!$B$10:$BA$421,'[1]FB by county 1516'!C$7,FALSE)</f>
        <v>Hockinson</v>
      </c>
      <c r="C145" s="54">
        <v>2711108.59</v>
      </c>
      <c r="D145" s="55">
        <v>1787.3</v>
      </c>
      <c r="E145" s="55">
        <f t="shared" si="270"/>
        <v>1516.8738264421193</v>
      </c>
      <c r="F145" s="71">
        <f t="shared" si="271"/>
        <v>-5.2110112073088181E-2</v>
      </c>
      <c r="G145" s="72">
        <f t="shared" si="272"/>
        <v>-2.0064285545487608E-2</v>
      </c>
      <c r="H145" s="54">
        <v>2860151.4</v>
      </c>
      <c r="I145" s="55">
        <v>1797.3500000000001</v>
      </c>
      <c r="J145" s="55">
        <f t="shared" si="273"/>
        <v>1591.3157704398141</v>
      </c>
      <c r="K145" s="71">
        <f t="shared" si="274"/>
        <v>3.3807541293310539E-2</v>
      </c>
      <c r="L145" s="72">
        <f t="shared" si="275"/>
        <v>-4.3392355710131558E-2</v>
      </c>
      <c r="M145" s="54">
        <v>2766618.82</v>
      </c>
      <c r="N145" s="55">
        <v>1832.35</v>
      </c>
      <c r="O145" s="55">
        <f t="shared" si="276"/>
        <v>1509.8746527683029</v>
      </c>
      <c r="P145" s="71">
        <f t="shared" si="277"/>
        <v>-7.467530843010077E-2</v>
      </c>
      <c r="Q145" s="64">
        <f t="shared" si="278"/>
        <v>0.23746597640276759</v>
      </c>
      <c r="R145" s="54">
        <f>VLOOKUP($A145,'[1]FB by county 1516'!$B$10:$BA$421,'[1]FB by county 1516'!S$7,FALSE)</f>
        <v>2989889.76</v>
      </c>
      <c r="S145" s="55">
        <f>VLOOKUP($A145,'[1]FB by county 1516'!$B$10:$BA$421,'[1]FB by county 1516'!T$7,FALSE)</f>
        <v>1804.46</v>
      </c>
      <c r="T145" s="55">
        <f t="shared" si="279"/>
        <v>1656.9443268346208</v>
      </c>
      <c r="U145" s="71">
        <f t="shared" si="280"/>
        <v>0.33733162821289431</v>
      </c>
      <c r="V145" s="64">
        <f t="shared" si="281"/>
        <v>0.72950739158265598</v>
      </c>
      <c r="W145" s="54">
        <f>VLOOKUP($A145,'[1]FB by county 1516'!$B$10:$BA$421,'[1]FB by county 1516'!X$7,FALSE)</f>
        <v>2235713.04</v>
      </c>
      <c r="X145" s="55">
        <f>VLOOKUP($A145,'[1]FB by county 1516'!$B$10:$BA$421,'[1]FB by county 1516'!Y$7,FALSE)</f>
        <v>1897.1862222222219</v>
      </c>
      <c r="Y145" s="55">
        <f t="shared" si="282"/>
        <v>1178.4362619823653</v>
      </c>
      <c r="Z145" s="71">
        <f t="shared" si="283"/>
        <v>0.29325244022967945</v>
      </c>
      <c r="AA145" s="64">
        <f t="shared" si="284"/>
        <v>0.35916478306587213</v>
      </c>
      <c r="AB145" s="54">
        <f>VLOOKUP($A145,'[1]FB by county 1516'!$B$10:$BA$421,'[1]FB by county 1516'!AC$7,FALSE)</f>
        <v>1728752.23</v>
      </c>
      <c r="AC145" s="55">
        <f>VLOOKUP($A145,'[1]FB by county 1516'!$B$10:$BA$421,'[1]FB by county 1516'!AD$7,FALSE)</f>
        <v>1919.478333333333</v>
      </c>
      <c r="AD145" s="55">
        <f t="shared" si="285"/>
        <v>900.63649064372544</v>
      </c>
      <c r="AE145" s="71">
        <f t="shared" si="286"/>
        <v>5.0966339429049733E-2</v>
      </c>
      <c r="AF145" s="64">
        <f t="shared" si="287"/>
        <v>0.43874118418978481</v>
      </c>
      <c r="AG145" s="54">
        <f>VLOOKUP($A145,'[1]FB by county 1516'!$B$10:$BA$421,'[1]FB by county 1516'!AH$7,FALSE)</f>
        <v>1644916.84</v>
      </c>
      <c r="AH145" s="55">
        <f>VLOOKUP($A145,'[1]FB by county 1516'!$B$10:$BA$421,'[1]FB by county 1516'!AI$7,FALSE)</f>
        <v>1945.3799999999999</v>
      </c>
      <c r="AI145" s="55">
        <f t="shared" si="288"/>
        <v>845.55040146398142</v>
      </c>
      <c r="AJ145" s="71">
        <f t="shared" si="289"/>
        <v>0.36896980446719019</v>
      </c>
      <c r="AK145" s="64">
        <f t="shared" si="290"/>
        <v>0.41127692494305768</v>
      </c>
      <c r="AL145" s="54">
        <f>VLOOKUP($A145,'[1]FB by county 1516'!$B$10:$BA$421,'[1]FB by county 1516'!AM$7,FALSE)</f>
        <v>1201572.77</v>
      </c>
      <c r="AM145" s="55">
        <f>VLOOKUP($A145,'[1]FB by county 1516'!$B$10:$BA$421,'[1]FB by county 1516'!AN$7,FALSE)</f>
        <v>1986.5911111111111</v>
      </c>
      <c r="AN145" s="55">
        <f t="shared" si="291"/>
        <v>604.84151131027352</v>
      </c>
      <c r="AO145" s="71">
        <f t="shared" si="292"/>
        <v>3.0904348903687932E-2</v>
      </c>
      <c r="AP145" s="64">
        <f t="shared" si="293"/>
        <v>-6.3145363308080002E-2</v>
      </c>
      <c r="AQ145" s="54">
        <f>VLOOKUP($A145,'[1]FB by county 1516'!$B$10:$BA$421,'[1]FB by county 1516'!AR$7,FALSE)</f>
        <v>1165552.1399999999</v>
      </c>
      <c r="AR145" s="55">
        <f>VLOOKUP($A145,'[1]FB by county 1516'!$B$10:$BA$421,'[1]FB by county 1516'!AS$7,FALSE)</f>
        <v>1999.3500000000001</v>
      </c>
      <c r="AS145" s="55">
        <f t="shared" si="294"/>
        <v>582.96553379848444</v>
      </c>
      <c r="AT145" s="71">
        <f t="shared" si="295"/>
        <v>-9.1230299214262511E-2</v>
      </c>
      <c r="AU145" s="64">
        <f t="shared" si="296"/>
        <v>-3.6256803325705446E-2</v>
      </c>
      <c r="AV145" s="54">
        <f>VLOOKUP($A145,'[1]FB by county 1516'!$B$10:$BA$421,'[1]FB by county 1516'!AW$7,FALSE)</f>
        <v>1282560.52</v>
      </c>
      <c r="AW145" s="55">
        <f>VLOOKUP($A145,'[1]FB by county 1516'!$B$10:$BA$421,'[1]FB by county 1516'!AX$7,FALSE)</f>
        <v>2017.36</v>
      </c>
      <c r="AX145" s="55">
        <f t="shared" si="297"/>
        <v>635.76184716659395</v>
      </c>
      <c r="AY145" s="73">
        <f t="shared" si="298"/>
        <v>6.0492219140917729E-2</v>
      </c>
      <c r="AZ145" s="54">
        <f>VLOOKUP($A145,'[1]FB by county 1516'!$B$10:$BA$421,'[1]FB by county 1516'!BA$7,FALSE)</f>
        <v>1209401.1599999999</v>
      </c>
    </row>
    <row r="146" spans="1:52" customFormat="1">
      <c r="A146" s="69" t="s">
        <v>166</v>
      </c>
      <c r="B146" s="70" t="str">
        <f>VLOOKUP($A146,'[1]FB by county 1516'!$B$10:$BA$421,'[1]FB by county 1516'!C$7,FALSE)</f>
        <v>Meridian</v>
      </c>
      <c r="C146" s="54">
        <v>2151865.42</v>
      </c>
      <c r="D146" s="55">
        <v>1739.1299999999999</v>
      </c>
      <c r="E146" s="55">
        <f t="shared" si="270"/>
        <v>1237.3229258307315</v>
      </c>
      <c r="F146" s="71">
        <f t="shared" si="271"/>
        <v>0.23170898363922007</v>
      </c>
      <c r="G146" s="72">
        <f t="shared" si="272"/>
        <v>7.0209922968414828E-2</v>
      </c>
      <c r="H146" s="54">
        <v>1747056.69</v>
      </c>
      <c r="I146" s="55">
        <v>1667.37</v>
      </c>
      <c r="J146" s="55">
        <f t="shared" si="273"/>
        <v>1047.7918458410552</v>
      </c>
      <c r="K146" s="71">
        <f t="shared" si="274"/>
        <v>-0.13111787184797374</v>
      </c>
      <c r="L146" s="72">
        <f t="shared" si="275"/>
        <v>-0.1621065109837222</v>
      </c>
      <c r="M146" s="54">
        <v>2010694.7</v>
      </c>
      <c r="N146" s="55">
        <v>1722.5200000000004</v>
      </c>
      <c r="O146" s="55">
        <f t="shared" si="276"/>
        <v>1167.2983187423074</v>
      </c>
      <c r="P146" s="71">
        <f t="shared" si="277"/>
        <v>-3.5664951702547201E-2</v>
      </c>
      <c r="Q146" s="64">
        <f t="shared" si="278"/>
        <v>3.2179670803580668E-2</v>
      </c>
      <c r="R146" s="54">
        <f>VLOOKUP($A146,'[1]FB by county 1516'!$B$10:$BA$421,'[1]FB by county 1516'!S$7,FALSE)</f>
        <v>2085058.2</v>
      </c>
      <c r="S146" s="55">
        <f>VLOOKUP($A146,'[1]FB by county 1516'!$B$10:$BA$421,'[1]FB by county 1516'!T$7,FALSE)</f>
        <v>2265.27</v>
      </c>
      <c r="T146" s="55">
        <f t="shared" si="279"/>
        <v>920.44577467586646</v>
      </c>
      <c r="U146" s="71">
        <f t="shared" si="280"/>
        <v>7.0353786918673666E-2</v>
      </c>
      <c r="V146" s="64">
        <f t="shared" si="281"/>
        <v>-3.0384578595346011E-2</v>
      </c>
      <c r="W146" s="54">
        <f>VLOOKUP($A146,'[1]FB by county 1516'!$B$10:$BA$421,'[1]FB by county 1516'!X$7,FALSE)</f>
        <v>1948008.43</v>
      </c>
      <c r="X146" s="55">
        <f>VLOOKUP($A146,'[1]FB by county 1516'!$B$10:$BA$421,'[1]FB by county 1516'!Y$7,FALSE)</f>
        <v>2088.6970000000001</v>
      </c>
      <c r="Y146" s="55">
        <f t="shared" si="282"/>
        <v>932.64290129204949</v>
      </c>
      <c r="Z146" s="71">
        <f t="shared" si="283"/>
        <v>-9.4116886159691659E-2</v>
      </c>
      <c r="AA146" s="64">
        <f t="shared" si="284"/>
        <v>0.33887440971822314</v>
      </c>
      <c r="AB146" s="54">
        <f>VLOOKUP($A146,'[1]FB by county 1516'!$B$10:$BA$421,'[1]FB by county 1516'!AC$7,FALSE)</f>
        <v>2150397.11</v>
      </c>
      <c r="AC146" s="55">
        <f>VLOOKUP($A146,'[1]FB by county 1516'!$B$10:$BA$421,'[1]FB by county 1516'!AD$7,FALSE)</f>
        <v>2277.0027777777786</v>
      </c>
      <c r="AD146" s="55">
        <f t="shared" si="285"/>
        <v>944.39810569693793</v>
      </c>
      <c r="AE146" s="71">
        <f t="shared" si="286"/>
        <v>0.47797700306205698</v>
      </c>
      <c r="AF146" s="64">
        <f t="shared" si="287"/>
        <v>1.6524887801325363</v>
      </c>
      <c r="AG146" s="54">
        <f>VLOOKUP($A146,'[1]FB by county 1516'!$B$10:$BA$421,'[1]FB by county 1516'!AH$7,FALSE)</f>
        <v>1454959.79</v>
      </c>
      <c r="AH146" s="55">
        <f>VLOOKUP($A146,'[1]FB by county 1516'!$B$10:$BA$421,'[1]FB by county 1516'!AI$7,FALSE)</f>
        <v>2084.6799999999998</v>
      </c>
      <c r="AI146" s="55">
        <f t="shared" si="288"/>
        <v>697.92955753401009</v>
      </c>
      <c r="AJ146" s="71">
        <f t="shared" si="289"/>
        <v>0.79467527210311006</v>
      </c>
      <c r="AK146" s="64">
        <f t="shared" si="290"/>
        <v>1.0907505813776457</v>
      </c>
      <c r="AL146" s="54">
        <f>VLOOKUP($A146,'[1]FB by county 1516'!$B$10:$BA$421,'[1]FB by county 1516'!AM$7,FALSE)</f>
        <v>810709.22</v>
      </c>
      <c r="AM146" s="55">
        <f>VLOOKUP($A146,'[1]FB by county 1516'!$B$10:$BA$421,'[1]FB by county 1516'!AN$7,FALSE)</f>
        <v>1891.9155555555556</v>
      </c>
      <c r="AN146" s="55">
        <f t="shared" si="291"/>
        <v>428.51237076590218</v>
      </c>
      <c r="AO146" s="71">
        <f t="shared" si="292"/>
        <v>0.16497430698288754</v>
      </c>
      <c r="AP146" s="64">
        <f t="shared" si="293"/>
        <v>0.47298960781039345</v>
      </c>
      <c r="AQ146" s="54">
        <f>VLOOKUP($A146,'[1]FB by county 1516'!$B$10:$BA$421,'[1]FB by county 1516'!AR$7,FALSE)</f>
        <v>695903.09</v>
      </c>
      <c r="AR146" s="55">
        <f>VLOOKUP($A146,'[1]FB by county 1516'!$B$10:$BA$421,'[1]FB by county 1516'!AS$7,FALSE)</f>
        <v>1603.42</v>
      </c>
      <c r="AS146" s="55">
        <f t="shared" si="294"/>
        <v>434.01173117461423</v>
      </c>
      <c r="AT146" s="71">
        <f t="shared" si="295"/>
        <v>0.26439664718891559</v>
      </c>
      <c r="AU146" s="64">
        <f t="shared" si="296"/>
        <v>0.3971919357547537</v>
      </c>
      <c r="AV146" s="54">
        <f>VLOOKUP($A146,'[1]FB by county 1516'!$B$10:$BA$421,'[1]FB by county 1516'!AW$7,FALSE)</f>
        <v>550383.53</v>
      </c>
      <c r="AW146" s="55">
        <f>VLOOKUP($A146,'[1]FB by county 1516'!$B$10:$BA$421,'[1]FB by county 1516'!AX$7,FALSE)</f>
        <v>1597.83</v>
      </c>
      <c r="AX146" s="55">
        <f t="shared" si="297"/>
        <v>344.45687588792305</v>
      </c>
      <c r="AY146" s="73">
        <f t="shared" si="298"/>
        <v>0.10502660605837322</v>
      </c>
      <c r="AZ146" s="54">
        <f>VLOOKUP($A146,'[1]FB by county 1516'!$B$10:$BA$421,'[1]FB by county 1516'!BA$7,FALSE)</f>
        <v>498072.65</v>
      </c>
    </row>
    <row r="147" spans="1:52" customFormat="1">
      <c r="A147" s="69" t="s">
        <v>167</v>
      </c>
      <c r="B147" s="70" t="str">
        <f>VLOOKUP($A147,'[1]FB by county 1516'!$B$10:$BA$421,'[1]FB by county 1516'!C$7,FALSE)</f>
        <v>Royal</v>
      </c>
      <c r="C147" s="54">
        <v>3580163.66</v>
      </c>
      <c r="D147" s="55">
        <v>1716.3999999999999</v>
      </c>
      <c r="E147" s="55">
        <f t="shared" si="270"/>
        <v>2085.8562456303894</v>
      </c>
      <c r="F147" s="71">
        <f t="shared" si="271"/>
        <v>8.6502925920290852E-2</v>
      </c>
      <c r="G147" s="72">
        <f t="shared" si="272"/>
        <v>0.18663533040807734</v>
      </c>
      <c r="H147" s="54">
        <v>3295125.65</v>
      </c>
      <c r="I147" s="55">
        <v>1678.6299999999999</v>
      </c>
      <c r="J147" s="55">
        <f t="shared" si="273"/>
        <v>1962.9850830736971</v>
      </c>
      <c r="K147" s="71">
        <f t="shared" si="274"/>
        <v>9.216027136141601E-2</v>
      </c>
      <c r="L147" s="72">
        <f t="shared" si="275"/>
        <v>2.055567599064257E-2</v>
      </c>
      <c r="M147" s="54">
        <v>3017071.52</v>
      </c>
      <c r="N147" s="55">
        <v>1597.54</v>
      </c>
      <c r="O147" s="55">
        <f t="shared" si="276"/>
        <v>1888.5733815741703</v>
      </c>
      <c r="P147" s="71">
        <f t="shared" si="277"/>
        <v>-6.5562351285233814E-2</v>
      </c>
      <c r="Q147" s="64">
        <f t="shared" si="278"/>
        <v>7.6573448213878709E-2</v>
      </c>
      <c r="R147" s="54">
        <f>VLOOKUP($A147,'[1]FB by county 1516'!$B$10:$BA$421,'[1]FB by county 1516'!S$7,FALSE)</f>
        <v>3228756.38</v>
      </c>
      <c r="S147" s="55">
        <f>VLOOKUP($A147,'[1]FB by county 1516'!$B$10:$BA$421,'[1]FB by county 1516'!T$7,FALSE)</f>
        <v>1557.5</v>
      </c>
      <c r="T147" s="55">
        <f t="shared" si="279"/>
        <v>2073.0378041733547</v>
      </c>
      <c r="U147" s="71">
        <f t="shared" si="280"/>
        <v>0.15210838272046012</v>
      </c>
      <c r="V147" s="64">
        <f t="shared" si="281"/>
        <v>0.27033750956661107</v>
      </c>
      <c r="W147" s="54">
        <f>VLOOKUP($A147,'[1]FB by county 1516'!$B$10:$BA$421,'[1]FB by county 1516'!X$7,FALSE)</f>
        <v>2802476.25</v>
      </c>
      <c r="X147" s="55">
        <f>VLOOKUP($A147,'[1]FB by county 1516'!$B$10:$BA$421,'[1]FB by county 1516'!Y$7,FALSE)</f>
        <v>1563.2235555555551</v>
      </c>
      <c r="Y147" s="55">
        <f t="shared" si="282"/>
        <v>1792.7546191587587</v>
      </c>
      <c r="Z147" s="71">
        <f t="shared" si="283"/>
        <v>0.10261979568882043</v>
      </c>
      <c r="AA147" s="64">
        <f t="shared" si="284"/>
        <v>0.31671648110047129</v>
      </c>
      <c r="AB147" s="54">
        <f>VLOOKUP($A147,'[1]FB by county 1516'!$B$10:$BA$421,'[1]FB by county 1516'!AC$7,FALSE)</f>
        <v>2541652.4</v>
      </c>
      <c r="AC147" s="55">
        <f>VLOOKUP($A147,'[1]FB by county 1516'!$B$10:$BA$421,'[1]FB by county 1516'!AD$7,FALSE)</f>
        <v>1515.6683333333333</v>
      </c>
      <c r="AD147" s="55">
        <f t="shared" si="285"/>
        <v>1676.9185870699505</v>
      </c>
      <c r="AE147" s="71">
        <f t="shared" si="286"/>
        <v>0.19417090664321146</v>
      </c>
      <c r="AF147" s="64">
        <f t="shared" si="287"/>
        <v>0.14633114687142146</v>
      </c>
      <c r="AG147" s="54">
        <f>VLOOKUP($A147,'[1]FB by county 1516'!$B$10:$BA$421,'[1]FB by county 1516'!AH$7,FALSE)</f>
        <v>2128382.4500000002</v>
      </c>
      <c r="AH147" s="55">
        <f>VLOOKUP($A147,'[1]FB by county 1516'!$B$10:$BA$421,'[1]FB by county 1516'!AI$7,FALSE)</f>
        <v>1489.8200000000002</v>
      </c>
      <c r="AI147" s="55">
        <f t="shared" si="288"/>
        <v>1428.6171819414426</v>
      </c>
      <c r="AJ147" s="71">
        <f t="shared" si="289"/>
        <v>-4.0061066222310288E-2</v>
      </c>
      <c r="AK147" s="64">
        <f t="shared" si="290"/>
        <v>2.6271271231451388E-2</v>
      </c>
      <c r="AL147" s="54">
        <f>VLOOKUP($A147,'[1]FB by county 1516'!$B$10:$BA$421,'[1]FB by county 1516'!AM$7,FALSE)</f>
        <v>2217206.09</v>
      </c>
      <c r="AM147" s="55">
        <f>VLOOKUP($A147,'[1]FB by county 1516'!$B$10:$BA$421,'[1]FB by county 1516'!AN$7,FALSE)</f>
        <v>1341.9788888888891</v>
      </c>
      <c r="AN147" s="55">
        <f t="shared" si="291"/>
        <v>1652.1914825618217</v>
      </c>
      <c r="AO147" s="71">
        <f t="shared" si="292"/>
        <v>6.9100580380380167E-2</v>
      </c>
      <c r="AP147" s="64">
        <f t="shared" si="293"/>
        <v>0.32405602296632507</v>
      </c>
      <c r="AQ147" s="54">
        <f>VLOOKUP($A147,'[1]FB by county 1516'!$B$10:$BA$421,'[1]FB by county 1516'!AR$7,FALSE)</f>
        <v>2073898.5</v>
      </c>
      <c r="AR147" s="55">
        <f>VLOOKUP($A147,'[1]FB by county 1516'!$B$10:$BA$421,'[1]FB by county 1516'!AS$7,FALSE)</f>
        <v>1400.2900000000004</v>
      </c>
      <c r="AS147" s="55">
        <f t="shared" si="294"/>
        <v>1481.0492826485938</v>
      </c>
      <c r="AT147" s="71">
        <f t="shared" si="295"/>
        <v>0.2384765729855213</v>
      </c>
      <c r="AU147" s="64">
        <f t="shared" si="296"/>
        <v>0.61740220591858896</v>
      </c>
      <c r="AV147" s="54">
        <f>VLOOKUP($A147,'[1]FB by county 1516'!$B$10:$BA$421,'[1]FB by county 1516'!AW$7,FALSE)</f>
        <v>1674556.1</v>
      </c>
      <c r="AW147" s="55">
        <f>VLOOKUP($A147,'[1]FB by county 1516'!$B$10:$BA$421,'[1]FB by county 1516'!AX$7,FALSE)</f>
        <v>1345.58</v>
      </c>
      <c r="AX147" s="55">
        <f t="shared" si="297"/>
        <v>1244.48646680242</v>
      </c>
      <c r="AY147" s="73">
        <f t="shared" si="298"/>
        <v>0.3059610825093077</v>
      </c>
      <c r="AZ147" s="54">
        <f>VLOOKUP($A147,'[1]FB by county 1516'!$B$10:$BA$421,'[1]FB by county 1516'!BA$7,FALSE)</f>
        <v>1282240.43</v>
      </c>
    </row>
    <row r="148" spans="1:52">
      <c r="A148" s="69" t="s">
        <v>168</v>
      </c>
      <c r="B148" s="70" t="str">
        <f>VLOOKUP($A148,'[1]FB by county 1516'!$B$10:$BA$421,'[1]FB by county 1516'!C$7,FALSE)</f>
        <v>Hoquiam</v>
      </c>
      <c r="C148" s="54">
        <v>2962114.17</v>
      </c>
      <c r="D148" s="55">
        <v>1685.14</v>
      </c>
      <c r="E148" s="55">
        <f t="shared" si="270"/>
        <v>1757.7852107243314</v>
      </c>
      <c r="F148" s="71">
        <f t="shared" si="271"/>
        <v>7.4855944976307627E-4</v>
      </c>
      <c r="G148" s="72">
        <f t="shared" si="272"/>
        <v>4.3419892961362783E-2</v>
      </c>
      <c r="H148" s="54">
        <v>2959898.51</v>
      </c>
      <c r="I148" s="55">
        <v>1691.94</v>
      </c>
      <c r="J148" s="55">
        <f t="shared" si="273"/>
        <v>1749.4110370344101</v>
      </c>
      <c r="K148" s="71">
        <f t="shared" si="274"/>
        <v>4.2639415374288905E-2</v>
      </c>
      <c r="L148" s="72">
        <f t="shared" si="275"/>
        <v>0.57534476950438818</v>
      </c>
      <c r="M148" s="54">
        <v>2838851.54</v>
      </c>
      <c r="N148" s="55">
        <v>1680.53</v>
      </c>
      <c r="O148" s="55">
        <f t="shared" si="276"/>
        <v>1689.2596621303994</v>
      </c>
      <c r="P148" s="71">
        <f t="shared" si="277"/>
        <v>0.51092002304446504</v>
      </c>
      <c r="Q148" s="64">
        <f t="shared" si="278"/>
        <v>0.28738597966162988</v>
      </c>
      <c r="R148" s="54">
        <f>VLOOKUP($A148,'[1]FB by county 1516'!$B$10:$BA$421,'[1]FB by county 1516'!S$7,FALSE)</f>
        <v>1878889.35</v>
      </c>
      <c r="S148" s="55">
        <f>VLOOKUP($A148,'[1]FB by county 1516'!$B$10:$BA$421,'[1]FB by county 1516'!T$7,FALSE)</f>
        <v>1605.83</v>
      </c>
      <c r="T148" s="55">
        <f t="shared" si="279"/>
        <v>1170.0425013855763</v>
      </c>
      <c r="U148" s="71">
        <f t="shared" si="280"/>
        <v>-0.14794564899101659</v>
      </c>
      <c r="V148" s="64">
        <f t="shared" si="281"/>
        <v>-0.32342968712080772</v>
      </c>
      <c r="W148" s="54">
        <f>VLOOKUP($A148,'[1]FB by county 1516'!$B$10:$BA$421,'[1]FB by county 1516'!X$7,FALSE)</f>
        <v>2205128.52</v>
      </c>
      <c r="X148" s="55">
        <f>VLOOKUP($A148,'[1]FB by county 1516'!$B$10:$BA$421,'[1]FB by county 1516'!Y$7,FALSE)</f>
        <v>1666.0784444444444</v>
      </c>
      <c r="Y148" s="55">
        <f t="shared" si="282"/>
        <v>1323.5442348786298</v>
      </c>
      <c r="Z148" s="71">
        <f t="shared" si="283"/>
        <v>-0.20595404262883807</v>
      </c>
      <c r="AA148" s="64">
        <f t="shared" si="284"/>
        <v>4.5440289203986253E-2</v>
      </c>
      <c r="AB148" s="54">
        <f>VLOOKUP($A148,'[1]FB by county 1516'!$B$10:$BA$421,'[1]FB by county 1516'!AC$7,FALSE)</f>
        <v>2777079.21</v>
      </c>
      <c r="AC148" s="55">
        <f>VLOOKUP($A148,'[1]FB by county 1516'!$B$10:$BA$421,'[1]FB by county 1516'!AD$7,FALSE)</f>
        <v>1761.2416666666666</v>
      </c>
      <c r="AD148" s="55">
        <f t="shared" si="285"/>
        <v>1576.7735130045564</v>
      </c>
      <c r="AE148" s="71">
        <f t="shared" si="286"/>
        <v>0.31659922136637081</v>
      </c>
      <c r="AF148" s="64">
        <f t="shared" si="287"/>
        <v>0.69895026282965267</v>
      </c>
      <c r="AG148" s="54">
        <f>VLOOKUP($A148,'[1]FB by county 1516'!$B$10:$BA$421,'[1]FB by county 1516'!AH$7,FALSE)</f>
        <v>2109282.13</v>
      </c>
      <c r="AH148" s="55">
        <f>VLOOKUP($A148,'[1]FB by county 1516'!$B$10:$BA$421,'[1]FB by county 1516'!AI$7,FALSE)</f>
        <v>1893.21</v>
      </c>
      <c r="AI148" s="55">
        <f t="shared" si="288"/>
        <v>1114.1300384003887</v>
      </c>
      <c r="AJ148" s="71">
        <f t="shared" si="289"/>
        <v>0.2904080719920803</v>
      </c>
      <c r="AK148" s="64">
        <f t="shared" si="290"/>
        <v>0.62825525957034956</v>
      </c>
      <c r="AL148" s="54">
        <f>VLOOKUP($A148,'[1]FB by county 1516'!$B$10:$BA$421,'[1]FB by county 1516'!AM$7,FALSE)</f>
        <v>1634585.35</v>
      </c>
      <c r="AM148" s="55">
        <f>VLOOKUP($A148,'[1]FB by county 1516'!$B$10:$BA$421,'[1]FB by county 1516'!AN$7,FALSE)</f>
        <v>1899.9711111111108</v>
      </c>
      <c r="AN148" s="55">
        <f t="shared" si="291"/>
        <v>860.32115985389271</v>
      </c>
      <c r="AO148" s="71">
        <f t="shared" si="292"/>
        <v>0.26181422366392537</v>
      </c>
      <c r="AP148" s="64">
        <f t="shared" si="293"/>
        <v>0.96998911735766402</v>
      </c>
      <c r="AQ148" s="54">
        <f>VLOOKUP($A148,'[1]FB by county 1516'!$B$10:$BA$421,'[1]FB by county 1516'!AR$7,FALSE)</f>
        <v>1295424.73</v>
      </c>
      <c r="AR148" s="55">
        <f>VLOOKUP($A148,'[1]FB by county 1516'!$B$10:$BA$421,'[1]FB by county 1516'!AS$7,FALSE)</f>
        <v>1956.99</v>
      </c>
      <c r="AS148" s="55">
        <f t="shared" si="294"/>
        <v>661.94754699819623</v>
      </c>
      <c r="AT148" s="71">
        <f t="shared" si="295"/>
        <v>0.56123546589720141</v>
      </c>
      <c r="AU148" s="64">
        <f t="shared" si="296"/>
        <v>1.2225878939180457</v>
      </c>
      <c r="AV148" s="54">
        <f>VLOOKUP($A148,'[1]FB by county 1516'!$B$10:$BA$421,'[1]FB by county 1516'!AW$7,FALSE)</f>
        <v>829743.34</v>
      </c>
      <c r="AW148" s="55">
        <f>VLOOKUP($A148,'[1]FB by county 1516'!$B$10:$BA$421,'[1]FB by county 1516'!AX$7,FALSE)</f>
        <v>1955.27</v>
      </c>
      <c r="AX148" s="55">
        <f t="shared" si="297"/>
        <v>424.36253816608445</v>
      </c>
      <c r="AY148" s="73">
        <f t="shared" si="298"/>
        <v>0.42360838096947934</v>
      </c>
      <c r="AZ148" s="54">
        <f>VLOOKUP($A148,'[1]FB by county 1516'!$B$10:$BA$421,'[1]FB by county 1516'!BA$7,FALSE)</f>
        <v>582845.22</v>
      </c>
    </row>
    <row r="149" spans="1:52" customFormat="1">
      <c r="A149" s="69" t="s">
        <v>169</v>
      </c>
      <c r="B149" s="70" t="str">
        <f>VLOOKUP($A149,'[1]FB by county 1516'!$B$10:$BA$421,'[1]FB by county 1516'!C$7,FALSE)</f>
        <v>Nooksack Valley</v>
      </c>
      <c r="C149" s="54">
        <v>2818934.83</v>
      </c>
      <c r="D149" s="55">
        <v>1631.4</v>
      </c>
      <c r="E149" s="55">
        <f t="shared" si="270"/>
        <v>1727.9237648645335</v>
      </c>
      <c r="F149" s="71">
        <f t="shared" si="271"/>
        <v>0.24411534731465623</v>
      </c>
      <c r="G149" s="72">
        <f t="shared" si="272"/>
        <v>0.47331328410210344</v>
      </c>
      <c r="H149" s="54">
        <v>2265814.69</v>
      </c>
      <c r="I149" s="55">
        <v>1594.84</v>
      </c>
      <c r="J149" s="55">
        <f t="shared" si="273"/>
        <v>1420.715990318778</v>
      </c>
      <c r="K149" s="71">
        <f t="shared" si="274"/>
        <v>0.18422563252045429</v>
      </c>
      <c r="L149" s="72">
        <f t="shared" si="275"/>
        <v>0.37430313387181502</v>
      </c>
      <c r="M149" s="54">
        <v>1913330.22</v>
      </c>
      <c r="N149" s="55">
        <v>1556.9499999999998</v>
      </c>
      <c r="O149" s="55">
        <f t="shared" si="276"/>
        <v>1228.8963807444043</v>
      </c>
      <c r="P149" s="71">
        <f t="shared" si="277"/>
        <v>0.16050784253572356</v>
      </c>
      <c r="Q149" s="64">
        <f t="shared" si="278"/>
        <v>0.22429536717262233</v>
      </c>
      <c r="R149" s="54">
        <f>VLOOKUP($A149,'[1]FB by county 1516'!$B$10:$BA$421,'[1]FB by county 1516'!S$7,FALSE)</f>
        <v>1648700.81</v>
      </c>
      <c r="S149" s="55">
        <f>VLOOKUP($A149,'[1]FB by county 1516'!$B$10:$BA$421,'[1]FB by county 1516'!T$7,FALSE)</f>
        <v>1520.0900000000001</v>
      </c>
      <c r="T149" s="55">
        <f t="shared" si="279"/>
        <v>1084.6073653533672</v>
      </c>
      <c r="U149" s="71">
        <f t="shared" si="280"/>
        <v>5.4965181878928314E-2</v>
      </c>
      <c r="V149" s="64">
        <f t="shared" si="281"/>
        <v>0.20580487948118906</v>
      </c>
      <c r="W149" s="54">
        <f>VLOOKUP($A149,'[1]FB by county 1516'!$B$10:$BA$421,'[1]FB by county 1516'!X$7,FALSE)</f>
        <v>1562801.16</v>
      </c>
      <c r="X149" s="55">
        <f>VLOOKUP($A149,'[1]FB by county 1516'!$B$10:$BA$421,'[1]FB by county 1516'!Y$7,FALSE)</f>
        <v>1527.7241111111109</v>
      </c>
      <c r="Y149" s="55">
        <f t="shared" si="282"/>
        <v>1022.9603294428453</v>
      </c>
      <c r="Z149" s="71">
        <f t="shared" si="283"/>
        <v>0.14298073547186665</v>
      </c>
      <c r="AA149" s="64">
        <f t="shared" si="284"/>
        <v>0.47984710240177342</v>
      </c>
      <c r="AB149" s="54">
        <f>VLOOKUP($A149,'[1]FB by county 1516'!$B$10:$BA$421,'[1]FB by county 1516'!AC$7,FALSE)</f>
        <v>1367303.15</v>
      </c>
      <c r="AC149" s="55">
        <f>VLOOKUP($A149,'[1]FB by county 1516'!$B$10:$BA$421,'[1]FB by county 1516'!AD$7,FALSE)</f>
        <v>1512.325</v>
      </c>
      <c r="AD149" s="55">
        <f t="shared" si="285"/>
        <v>904.10669003025134</v>
      </c>
      <c r="AE149" s="71">
        <f t="shared" si="286"/>
        <v>0.29472619832987412</v>
      </c>
      <c r="AF149" s="64">
        <f t="shared" si="287"/>
        <v>4.9299922947658247E-2</v>
      </c>
      <c r="AG149" s="54">
        <f>VLOOKUP($A149,'[1]FB by county 1516'!$B$10:$BA$421,'[1]FB by county 1516'!AH$7,FALSE)</f>
        <v>1056055.83</v>
      </c>
      <c r="AH149" s="55">
        <f>VLOOKUP($A149,'[1]FB by county 1516'!$B$10:$BA$421,'[1]FB by county 1516'!AI$7,FALSE)</f>
        <v>1569.07</v>
      </c>
      <c r="AI149" s="55">
        <f t="shared" si="288"/>
        <v>673.04570860446006</v>
      </c>
      <c r="AJ149" s="71">
        <f t="shared" si="289"/>
        <v>-0.18955843768265623</v>
      </c>
      <c r="AK149" s="64">
        <f t="shared" si="290"/>
        <v>-0.13198981775963592</v>
      </c>
      <c r="AL149" s="54">
        <f>VLOOKUP($A149,'[1]FB by county 1516'!$B$10:$BA$421,'[1]FB by county 1516'!AM$7,FALSE)</f>
        <v>1303062.28</v>
      </c>
      <c r="AM149" s="55">
        <f>VLOOKUP($A149,'[1]FB by county 1516'!$B$10:$BA$421,'[1]FB by county 1516'!AN$7,FALSE)</f>
        <v>1592.6077777777778</v>
      </c>
      <c r="AN149" s="55">
        <f t="shared" si="291"/>
        <v>818.19409535862565</v>
      </c>
      <c r="AO149" s="71">
        <f t="shared" si="292"/>
        <v>7.1033647087904689E-2</v>
      </c>
      <c r="AP149" s="64">
        <f t="shared" si="293"/>
        <v>0.1228955622694549</v>
      </c>
      <c r="AQ149" s="54">
        <f>VLOOKUP($A149,'[1]FB by county 1516'!$B$10:$BA$421,'[1]FB by county 1516'!AR$7,FALSE)</f>
        <v>1216639.9099999999</v>
      </c>
      <c r="AR149" s="55">
        <f>VLOOKUP($A149,'[1]FB by county 1516'!$B$10:$BA$421,'[1]FB by county 1516'!AS$7,FALSE)</f>
        <v>1602.52</v>
      </c>
      <c r="AS149" s="55">
        <f t="shared" si="294"/>
        <v>759.20419713950525</v>
      </c>
      <c r="AT149" s="71">
        <f t="shared" si="295"/>
        <v>4.8422302438920171E-2</v>
      </c>
      <c r="AU149" s="64">
        <f t="shared" si="296"/>
        <v>0.16043799479382356</v>
      </c>
      <c r="AV149" s="54">
        <f>VLOOKUP($A149,'[1]FB by county 1516'!$B$10:$BA$421,'[1]FB by county 1516'!AW$7,FALSE)</f>
        <v>1160448.33</v>
      </c>
      <c r="AW149" s="55">
        <f>VLOOKUP($A149,'[1]FB by county 1516'!$B$10:$BA$421,'[1]FB by county 1516'!AX$7,FALSE)</f>
        <v>1636.87</v>
      </c>
      <c r="AX149" s="55">
        <f t="shared" si="297"/>
        <v>708.94348970901797</v>
      </c>
      <c r="AY149" s="73">
        <f t="shared" si="298"/>
        <v>0.1068421494795789</v>
      </c>
      <c r="AZ149" s="54">
        <f>VLOOKUP($A149,'[1]FB by county 1516'!$B$10:$BA$421,'[1]FB by county 1516'!BA$7,FALSE)</f>
        <v>1048431.64</v>
      </c>
    </row>
    <row r="150" spans="1:52" customFormat="1">
      <c r="A150" s="69" t="s">
        <v>170</v>
      </c>
      <c r="B150" s="70" t="str">
        <f>VLOOKUP($A150,'[1]FB by county 1516'!$B$10:$BA$421,'[1]FB by county 1516'!C$7,FALSE)</f>
        <v>La Center</v>
      </c>
      <c r="C150" s="54">
        <v>1403657.73</v>
      </c>
      <c r="D150" s="55">
        <v>1626.69</v>
      </c>
      <c r="E150" s="55">
        <f t="shared" si="270"/>
        <v>862.89196466444128</v>
      </c>
      <c r="F150" s="71">
        <f t="shared" si="271"/>
        <v>0.12162245492329539</v>
      </c>
      <c r="G150" s="72">
        <f t="shared" si="272"/>
        <v>0.1929743753422033</v>
      </c>
      <c r="H150" s="54">
        <v>1251452.95</v>
      </c>
      <c r="I150" s="55">
        <v>1530.17</v>
      </c>
      <c r="J150" s="55">
        <f t="shared" si="273"/>
        <v>817.8522321049295</v>
      </c>
      <c r="K150" s="71">
        <f t="shared" si="274"/>
        <v>6.3614917930461257E-2</v>
      </c>
      <c r="L150" s="72">
        <f t="shared" si="275"/>
        <v>-0.38621097877805127</v>
      </c>
      <c r="M150" s="54">
        <v>1176603.42</v>
      </c>
      <c r="N150" s="55">
        <v>1542.33</v>
      </c>
      <c r="O150" s="55">
        <f t="shared" si="276"/>
        <v>762.8739763863764</v>
      </c>
      <c r="P150" s="71">
        <f t="shared" si="277"/>
        <v>-0.42292176343649401</v>
      </c>
      <c r="Q150" s="64">
        <f t="shared" si="278"/>
        <v>-0.34214988950990549</v>
      </c>
      <c r="R150" s="54">
        <f>VLOOKUP($A150,'[1]FB by county 1516'!$B$10:$BA$421,'[1]FB by county 1516'!S$7,FALSE)</f>
        <v>2038897.58</v>
      </c>
      <c r="S150" s="55">
        <f>VLOOKUP($A150,'[1]FB by county 1516'!$B$10:$BA$421,'[1]FB by county 1516'!T$7,FALSE)</f>
        <v>1506.0999999999997</v>
      </c>
      <c r="T150" s="55">
        <f t="shared" si="279"/>
        <v>1353.7597636279136</v>
      </c>
      <c r="U150" s="71">
        <f t="shared" si="280"/>
        <v>0.13996693829173679</v>
      </c>
      <c r="V150" s="64">
        <f t="shared" si="281"/>
        <v>0.30760918176051499</v>
      </c>
      <c r="W150" s="54">
        <f>VLOOKUP($A150,'[1]FB by county 1516'!$B$10:$BA$421,'[1]FB by county 1516'!X$7,FALSE)</f>
        <v>1788558.52</v>
      </c>
      <c r="X150" s="55">
        <f>VLOOKUP($A150,'[1]FB by county 1516'!$B$10:$BA$421,'[1]FB by county 1516'!Y$7,FALSE)</f>
        <v>1518.3911111111106</v>
      </c>
      <c r="Y150" s="55">
        <f t="shared" si="282"/>
        <v>1177.9300516921423</v>
      </c>
      <c r="Z150" s="71">
        <f t="shared" si="283"/>
        <v>0.14705886446144964</v>
      </c>
      <c r="AA150" s="64">
        <f t="shared" si="284"/>
        <v>0.19207594095753408</v>
      </c>
      <c r="AB150" s="54">
        <f>VLOOKUP($A150,'[1]FB by county 1516'!$B$10:$BA$421,'[1]FB by county 1516'!AC$7,FALSE)</f>
        <v>1559256.09</v>
      </c>
      <c r="AC150" s="55">
        <f>VLOOKUP($A150,'[1]FB by county 1516'!$B$10:$BA$421,'[1]FB by county 1516'!AD$7,FALSE)</f>
        <v>1509.702222222222</v>
      </c>
      <c r="AD150" s="55">
        <f t="shared" si="285"/>
        <v>1032.8236039189483</v>
      </c>
      <c r="AE150" s="71">
        <f t="shared" si="286"/>
        <v>3.9245655032028544E-2</v>
      </c>
      <c r="AF150" s="64">
        <f t="shared" si="287"/>
        <v>0.21444463097313418</v>
      </c>
      <c r="AG150" s="54">
        <f>VLOOKUP($A150,'[1]FB by county 1516'!$B$10:$BA$421,'[1]FB by county 1516'!AH$7,FALSE)</f>
        <v>1500372.97</v>
      </c>
      <c r="AH150" s="55">
        <f>VLOOKUP($A150,'[1]FB by county 1516'!$B$10:$BA$421,'[1]FB by county 1516'!AI$7,FALSE)</f>
        <v>1494.5400000000002</v>
      </c>
      <c r="AI150" s="55">
        <f t="shared" si="288"/>
        <v>1003.902853051775</v>
      </c>
      <c r="AJ150" s="71">
        <f t="shared" si="289"/>
        <v>0.16858283226183532</v>
      </c>
      <c r="AK150" s="64">
        <f t="shared" si="290"/>
        <v>0.23511958875605035</v>
      </c>
      <c r="AL150" s="54">
        <f>VLOOKUP($A150,'[1]FB by county 1516'!$B$10:$BA$421,'[1]FB by county 1516'!AM$7,FALSE)</f>
        <v>1283925.22</v>
      </c>
      <c r="AM150" s="55">
        <f>VLOOKUP($A150,'[1]FB by county 1516'!$B$10:$BA$421,'[1]FB by county 1516'!AN$7,FALSE)</f>
        <v>1519.1644444444446</v>
      </c>
      <c r="AN150" s="55">
        <f t="shared" si="291"/>
        <v>845.15223134354551</v>
      </c>
      <c r="AO150" s="71">
        <f t="shared" si="292"/>
        <v>5.6937989038766464E-2</v>
      </c>
      <c r="AP150" s="64">
        <f t="shared" si="293"/>
        <v>0.42283928135294535</v>
      </c>
      <c r="AQ150" s="54">
        <f>VLOOKUP($A150,'[1]FB by county 1516'!$B$10:$BA$421,'[1]FB by county 1516'!AR$7,FALSE)</f>
        <v>1214759.27</v>
      </c>
      <c r="AR150" s="55">
        <f>VLOOKUP($A150,'[1]FB by county 1516'!$B$10:$BA$421,'[1]FB by county 1516'!AS$7,FALSE)</f>
        <v>1499.56</v>
      </c>
      <c r="AS150" s="55">
        <f t="shared" si="294"/>
        <v>810.07713595988162</v>
      </c>
      <c r="AT150" s="71">
        <f t="shared" si="295"/>
        <v>0.3461899336657851</v>
      </c>
      <c r="AU150" s="64">
        <f t="shared" si="296"/>
        <v>0.45121112036765093</v>
      </c>
      <c r="AV150" s="54">
        <f>VLOOKUP($A150,'[1]FB by county 1516'!$B$10:$BA$421,'[1]FB by county 1516'!AW$7,FALSE)</f>
        <v>902368.41</v>
      </c>
      <c r="AW150" s="55">
        <f>VLOOKUP($A150,'[1]FB by county 1516'!$B$10:$BA$421,'[1]FB by county 1516'!AX$7,FALSE)</f>
        <v>1436.13</v>
      </c>
      <c r="AX150" s="55">
        <f t="shared" si="297"/>
        <v>628.33337511228092</v>
      </c>
      <c r="AY150" s="73">
        <f t="shared" si="298"/>
        <v>7.8013647313410359E-2</v>
      </c>
      <c r="AZ150" s="54">
        <f>VLOOKUP($A150,'[1]FB by county 1516'!$B$10:$BA$421,'[1]FB by county 1516'!BA$7,FALSE)</f>
        <v>837065.85</v>
      </c>
    </row>
    <row r="151" spans="1:52" customFormat="1">
      <c r="A151" s="69" t="s">
        <v>171</v>
      </c>
      <c r="B151" s="70" t="str">
        <f>VLOOKUP($A151,'[1]FB by county 1516'!$B$10:$BA$421,'[1]FB by county 1516'!C$7,FALSE)</f>
        <v>Cashmere</v>
      </c>
      <c r="C151" s="54">
        <v>1634895.58</v>
      </c>
      <c r="D151" s="55">
        <v>1549.41</v>
      </c>
      <c r="E151" s="55">
        <f t="shared" si="270"/>
        <v>1055.1729884278532</v>
      </c>
      <c r="F151" s="71">
        <f t="shared" si="271"/>
        <v>0.4517257268631174</v>
      </c>
      <c r="G151" s="72">
        <f t="shared" si="272"/>
        <v>0.56692404454849288</v>
      </c>
      <c r="H151" s="54">
        <v>1126173.8700000001</v>
      </c>
      <c r="I151" s="55">
        <v>1502.3240000000001</v>
      </c>
      <c r="J151" s="55">
        <f t="shared" si="273"/>
        <v>749.62116693868973</v>
      </c>
      <c r="K151" s="71">
        <f t="shared" si="274"/>
        <v>7.9352673548257244E-2</v>
      </c>
      <c r="L151" s="72">
        <f t="shared" si="275"/>
        <v>0.43649573390920365</v>
      </c>
      <c r="M151" s="54">
        <v>1043378.96</v>
      </c>
      <c r="N151" s="55">
        <v>1460.7199999999998</v>
      </c>
      <c r="O151" s="55">
        <f t="shared" si="276"/>
        <v>714.29087025576439</v>
      </c>
      <c r="P151" s="71">
        <f t="shared" si="277"/>
        <v>0.33088634430012254</v>
      </c>
      <c r="Q151" s="64">
        <f t="shared" si="278"/>
        <v>0.328266367257118</v>
      </c>
      <c r="R151" s="54">
        <f>VLOOKUP($A151,'[1]FB by county 1516'!$B$10:$BA$421,'[1]FB by county 1516'!S$7,FALSE)</f>
        <v>783973</v>
      </c>
      <c r="S151" s="55">
        <f>VLOOKUP($A151,'[1]FB by county 1516'!$B$10:$BA$421,'[1]FB by county 1516'!T$7,FALSE)</f>
        <v>1430.02</v>
      </c>
      <c r="T151" s="55">
        <f t="shared" si="279"/>
        <v>548.22519964755736</v>
      </c>
      <c r="U151" s="71">
        <f t="shared" si="280"/>
        <v>-1.968595631193659E-3</v>
      </c>
      <c r="V151" s="64">
        <f t="shared" si="281"/>
        <v>0.15059626788605893</v>
      </c>
      <c r="W151" s="54">
        <f>VLOOKUP($A151,'[1]FB by county 1516'!$B$10:$BA$421,'[1]FB by county 1516'!X$7,FALSE)</f>
        <v>785519.37</v>
      </c>
      <c r="X151" s="55">
        <f>VLOOKUP($A151,'[1]FB by county 1516'!$B$10:$BA$421,'[1]FB by county 1516'!Y$7,FALSE)</f>
        <v>1427.4013333333332</v>
      </c>
      <c r="Y151" s="55">
        <f t="shared" si="282"/>
        <v>550.31430310186067</v>
      </c>
      <c r="Z151" s="71">
        <f t="shared" si="283"/>
        <v>0.15286579445237047</v>
      </c>
      <c r="AA151" s="64">
        <f t="shared" si="284"/>
        <v>8.3041283619485234E-2</v>
      </c>
      <c r="AB151" s="54">
        <f>VLOOKUP($A151,'[1]FB by county 1516'!$B$10:$BA$421,'[1]FB by county 1516'!AC$7,FALSE)</f>
        <v>681362.37</v>
      </c>
      <c r="AC151" s="55">
        <f>VLOOKUP($A151,'[1]FB by county 1516'!$B$10:$BA$421,'[1]FB by county 1516'!AD$7,FALSE)</f>
        <v>1396.6122222222227</v>
      </c>
      <c r="AD151" s="55">
        <f t="shared" si="285"/>
        <v>487.86797019135969</v>
      </c>
      <c r="AE151" s="71">
        <f t="shared" si="286"/>
        <v>-6.0566035672914548E-2</v>
      </c>
      <c r="AF151" s="64">
        <f t="shared" si="287"/>
        <v>0.49501017733809777</v>
      </c>
      <c r="AG151" s="54">
        <f>VLOOKUP($A151,'[1]FB by county 1516'!$B$10:$BA$421,'[1]FB by county 1516'!AH$7,FALSE)</f>
        <v>725290.33</v>
      </c>
      <c r="AH151" s="55">
        <f>VLOOKUP($A151,'[1]FB by county 1516'!$B$10:$BA$421,'[1]FB by county 1516'!AI$7,FALSE)</f>
        <v>1412.1399999999999</v>
      </c>
      <c r="AI151" s="55">
        <f t="shared" si="288"/>
        <v>513.61078221706066</v>
      </c>
      <c r="AJ151" s="71">
        <f t="shared" si="289"/>
        <v>0.59139464199484248</v>
      </c>
      <c r="AK151" s="64">
        <f t="shared" si="290"/>
        <v>2.2467388819421563</v>
      </c>
      <c r="AL151" s="54">
        <f>VLOOKUP($A151,'[1]FB by county 1516'!$B$10:$BA$421,'[1]FB by county 1516'!AM$7,FALSE)</f>
        <v>455757.68</v>
      </c>
      <c r="AM151" s="55">
        <f>VLOOKUP($A151,'[1]FB by county 1516'!$B$10:$BA$421,'[1]FB by county 1516'!AN$7,FALSE)</f>
        <v>1439.8366666666668</v>
      </c>
      <c r="AN151" s="55">
        <f t="shared" si="291"/>
        <v>316.53429208405578</v>
      </c>
      <c r="AO151" s="71">
        <f t="shared" si="292"/>
        <v>1.0401846256515666</v>
      </c>
      <c r="AP151" s="64">
        <f t="shared" si="293"/>
        <v>0.62880101965692925</v>
      </c>
      <c r="AQ151" s="54">
        <f>VLOOKUP($A151,'[1]FB by county 1516'!$B$10:$BA$421,'[1]FB by county 1516'!AR$7,FALSE)</f>
        <v>223390.41</v>
      </c>
      <c r="AR151" s="55">
        <f>VLOOKUP($A151,'[1]FB by county 1516'!$B$10:$BA$421,'[1]FB by county 1516'!AS$7,FALSE)</f>
        <v>1426.26</v>
      </c>
      <c r="AS151" s="55">
        <f t="shared" si="294"/>
        <v>156.62670901518658</v>
      </c>
      <c r="AT151" s="71">
        <f t="shared" si="295"/>
        <v>-0.20164038137639392</v>
      </c>
      <c r="AU151" s="64">
        <f t="shared" si="296"/>
        <v>-0.38715323667624502</v>
      </c>
      <c r="AV151" s="54">
        <f>VLOOKUP($A151,'[1]FB by county 1516'!$B$10:$BA$421,'[1]FB by county 1516'!AW$7,FALSE)</f>
        <v>279811.76</v>
      </c>
      <c r="AW151" s="55">
        <f>VLOOKUP($A151,'[1]FB by county 1516'!$B$10:$BA$421,'[1]FB by county 1516'!AX$7,FALSE)</f>
        <v>1416.77</v>
      </c>
      <c r="AX151" s="55">
        <f t="shared" si="297"/>
        <v>197.49977766327635</v>
      </c>
      <c r="AY151" s="73">
        <f t="shared" si="298"/>
        <v>-0.23236753334253094</v>
      </c>
      <c r="AZ151" s="54">
        <f>VLOOKUP($A151,'[1]FB by county 1516'!$B$10:$BA$421,'[1]FB by county 1516'!BA$7,FALSE)</f>
        <v>364512.67</v>
      </c>
    </row>
    <row r="152" spans="1:52" customFormat="1">
      <c r="A152" s="69" t="s">
        <v>172</v>
      </c>
      <c r="B152" s="70" t="str">
        <f>VLOOKUP($A152,'[1]FB by county 1516'!$B$10:$BA$421,'[1]FB by county 1516'!C$7,FALSE)</f>
        <v>Vashon Island</v>
      </c>
      <c r="C152" s="54">
        <v>1131952.82</v>
      </c>
      <c r="D152" s="55">
        <v>1537.4899999999996</v>
      </c>
      <c r="E152" s="55">
        <f t="shared" si="270"/>
        <v>736.2342649383088</v>
      </c>
      <c r="F152" s="71">
        <f t="shared" si="271"/>
        <v>-0.216896386057947</v>
      </c>
      <c r="G152" s="72">
        <f t="shared" si="272"/>
        <v>-0.27581177430452342</v>
      </c>
      <c r="H152" s="54">
        <v>1445470.05</v>
      </c>
      <c r="I152" s="55">
        <v>1512.5000000000002</v>
      </c>
      <c r="J152" s="55">
        <f t="shared" si="273"/>
        <v>955.68267768595035</v>
      </c>
      <c r="K152" s="71">
        <f t="shared" si="274"/>
        <v>-7.5233196728595311E-2</v>
      </c>
      <c r="L152" s="72">
        <f t="shared" si="275"/>
        <v>-7.2182172996556465E-2</v>
      </c>
      <c r="M152" s="54">
        <v>1563064.38</v>
      </c>
      <c r="N152" s="55">
        <v>1502.98</v>
      </c>
      <c r="O152" s="55">
        <f t="shared" si="276"/>
        <v>1039.9768326923843</v>
      </c>
      <c r="P152" s="71">
        <f t="shared" si="277"/>
        <v>3.2992357870608147E-3</v>
      </c>
      <c r="Q152" s="64">
        <f t="shared" si="278"/>
        <v>-9.8270396824199652E-3</v>
      </c>
      <c r="R152" s="54">
        <f>VLOOKUP($A152,'[1]FB by county 1516'!$B$10:$BA$421,'[1]FB by county 1516'!S$7,FALSE)</f>
        <v>1557924.42</v>
      </c>
      <c r="S152" s="55">
        <f>VLOOKUP($A152,'[1]FB by county 1516'!$B$10:$BA$421,'[1]FB by county 1516'!T$7,FALSE)</f>
        <v>1461.0599999999997</v>
      </c>
      <c r="T152" s="55">
        <f t="shared" si="279"/>
        <v>1066.2973594513574</v>
      </c>
      <c r="U152" s="71">
        <f t="shared" si="280"/>
        <v>-1.3083111200801001E-2</v>
      </c>
      <c r="V152" s="64">
        <f t="shared" si="281"/>
        <v>0.35015814256094546</v>
      </c>
      <c r="W152" s="54">
        <f>VLOOKUP($A152,'[1]FB by county 1516'!$B$10:$BA$421,'[1]FB by county 1516'!X$7,FALSE)</f>
        <v>1578577.12</v>
      </c>
      <c r="X152" s="55">
        <f>VLOOKUP($A152,'[1]FB by county 1516'!$B$10:$BA$421,'[1]FB by county 1516'!Y$7,FALSE)</f>
        <v>1491.9938888888887</v>
      </c>
      <c r="Y152" s="55">
        <f t="shared" si="282"/>
        <v>1058.0318939346269</v>
      </c>
      <c r="Z152" s="71">
        <f t="shared" si="283"/>
        <v>0.36805657891183641</v>
      </c>
      <c r="AA152" s="64">
        <f t="shared" si="284"/>
        <v>0.95678518714208138</v>
      </c>
      <c r="AB152" s="54">
        <f>VLOOKUP($A152,'[1]FB by county 1516'!$B$10:$BA$421,'[1]FB by county 1516'!AC$7,FALSE)</f>
        <v>1153882.92</v>
      </c>
      <c r="AC152" s="55">
        <f>VLOOKUP($A152,'[1]FB by county 1516'!$B$10:$BA$421,'[1]FB by county 1516'!AD$7,FALSE)</f>
        <v>1504.518333333333</v>
      </c>
      <c r="AD152" s="55">
        <f t="shared" si="285"/>
        <v>766.94507101386841</v>
      </c>
      <c r="AE152" s="71">
        <f t="shared" si="286"/>
        <v>0.43033937141585521</v>
      </c>
      <c r="AF152" s="64">
        <f t="shared" si="287"/>
        <v>1.4378958443813896</v>
      </c>
      <c r="AG152" s="54">
        <f>VLOOKUP($A152,'[1]FB by county 1516'!$B$10:$BA$421,'[1]FB by county 1516'!AH$7,FALSE)</f>
        <v>806719.68</v>
      </c>
      <c r="AH152" s="55">
        <f>VLOOKUP($A152,'[1]FB by county 1516'!$B$10:$BA$421,'[1]FB by county 1516'!AI$7,FALSE)</f>
        <v>1490.76</v>
      </c>
      <c r="AI152" s="55">
        <f t="shared" si="288"/>
        <v>541.14658295097809</v>
      </c>
      <c r="AJ152" s="71">
        <f t="shared" si="289"/>
        <v>0.70441777182444532</v>
      </c>
      <c r="AK152" s="64">
        <f t="shared" si="290"/>
        <v>1.0238390228490293</v>
      </c>
      <c r="AL152" s="54">
        <f>VLOOKUP($A152,'[1]FB by county 1516'!$B$10:$BA$421,'[1]FB by county 1516'!AM$7,FALSE)</f>
        <v>473311</v>
      </c>
      <c r="AM152" s="55">
        <f>VLOOKUP($A152,'[1]FB by county 1516'!$B$10:$BA$421,'[1]FB by county 1516'!AN$7,FALSE)</f>
        <v>1499.151111111111</v>
      </c>
      <c r="AN152" s="55">
        <f t="shared" si="291"/>
        <v>315.71934042673041</v>
      </c>
      <c r="AO152" s="71">
        <f t="shared" si="292"/>
        <v>0.18740783879686296</v>
      </c>
      <c r="AP152" s="64">
        <f t="shared" si="293"/>
        <v>2.4447892667887529E-2</v>
      </c>
      <c r="AQ152" s="54">
        <f>VLOOKUP($A152,'[1]FB by county 1516'!$B$10:$BA$421,'[1]FB by county 1516'!AR$7,FALSE)</f>
        <v>398608.62</v>
      </c>
      <c r="AR152" s="55">
        <f>VLOOKUP($A152,'[1]FB by county 1516'!$B$10:$BA$421,'[1]FB by county 1516'!AS$7,FALSE)</f>
        <v>1537.6899999999998</v>
      </c>
      <c r="AS152" s="55">
        <f t="shared" si="294"/>
        <v>259.22560464072734</v>
      </c>
      <c r="AT152" s="71">
        <f t="shared" si="295"/>
        <v>-0.13724007944405525</v>
      </c>
      <c r="AU152" s="64">
        <f t="shared" si="296"/>
        <v>-9.2011339544515749E-2</v>
      </c>
      <c r="AV152" s="54">
        <f>VLOOKUP($A152,'[1]FB by county 1516'!$B$10:$BA$421,'[1]FB by county 1516'!AW$7,FALSE)</f>
        <v>462015.69</v>
      </c>
      <c r="AW152" s="55">
        <f>VLOOKUP($A152,'[1]FB by county 1516'!$B$10:$BA$421,'[1]FB by county 1516'!AX$7,FALSE)</f>
        <v>1521.16</v>
      </c>
      <c r="AX152" s="55">
        <f t="shared" si="297"/>
        <v>303.72589997107468</v>
      </c>
      <c r="AY152" s="73">
        <f t="shared" si="298"/>
        <v>5.2423320580764855E-2</v>
      </c>
      <c r="AZ152" s="54">
        <f>VLOOKUP($A152,'[1]FB by county 1516'!$B$10:$BA$421,'[1]FB by county 1516'!BA$7,FALSE)</f>
        <v>439001.76</v>
      </c>
    </row>
    <row r="153" spans="1:52" customFormat="1">
      <c r="A153" s="69" t="s">
        <v>173</v>
      </c>
      <c r="B153" s="70" t="str">
        <f>VLOOKUP($A153,'[1]FB by county 1516'!$B$10:$BA$421,'[1]FB by county 1516'!C$7,FALSE)</f>
        <v>Granger</v>
      </c>
      <c r="C153" s="54">
        <v>2132894.44</v>
      </c>
      <c r="D153" s="55">
        <v>1527.1800000000003</v>
      </c>
      <c r="E153" s="55">
        <f t="shared" si="270"/>
        <v>1396.622821147474</v>
      </c>
      <c r="F153" s="71">
        <f t="shared" si="271"/>
        <v>0.37851094319116324</v>
      </c>
      <c r="G153" s="72">
        <f t="shared" si="272"/>
        <v>0.52645627432096009</v>
      </c>
      <c r="H153" s="54">
        <v>1547245.2</v>
      </c>
      <c r="I153" s="55">
        <v>1504.0500000000002</v>
      </c>
      <c r="J153" s="55">
        <f t="shared" si="273"/>
        <v>1028.7192580033907</v>
      </c>
      <c r="K153" s="71">
        <f t="shared" si="274"/>
        <v>0.1073225655991624</v>
      </c>
      <c r="L153" s="72">
        <f t="shared" si="275"/>
        <v>0.15184854789470359</v>
      </c>
      <c r="M153" s="54">
        <v>1397284.99</v>
      </c>
      <c r="N153" s="55">
        <v>1508.76</v>
      </c>
      <c r="O153" s="55">
        <f t="shared" si="276"/>
        <v>926.11481614040667</v>
      </c>
      <c r="P153" s="71">
        <f t="shared" si="277"/>
        <v>4.021048940824988E-2</v>
      </c>
      <c r="Q153" s="64">
        <f t="shared" si="278"/>
        <v>-0.26098078756303567</v>
      </c>
      <c r="R153" s="54">
        <f>VLOOKUP($A153,'[1]FB by county 1516'!$B$10:$BA$421,'[1]FB by county 1516'!S$7,FALSE)</f>
        <v>1343271.39</v>
      </c>
      <c r="S153" s="55">
        <f>VLOOKUP($A153,'[1]FB by county 1516'!$B$10:$BA$421,'[1]FB by county 1516'!T$7,FALSE)</f>
        <v>1487.08</v>
      </c>
      <c r="T153" s="55">
        <f t="shared" si="279"/>
        <v>903.29463781370202</v>
      </c>
      <c r="U153" s="71">
        <f t="shared" si="280"/>
        <v>-0.28954839432798435</v>
      </c>
      <c r="V153" s="64">
        <f t="shared" si="281"/>
        <v>-0.3677630097298088</v>
      </c>
      <c r="W153" s="54">
        <f>VLOOKUP($A153,'[1]FB by county 1516'!$B$10:$BA$421,'[1]FB by county 1516'!X$7,FALSE)</f>
        <v>1890728.91</v>
      </c>
      <c r="X153" s="55">
        <f>VLOOKUP($A153,'[1]FB by county 1516'!$B$10:$BA$421,'[1]FB by county 1516'!Y$7,FALSE)</f>
        <v>1513.4730000000002</v>
      </c>
      <c r="Y153" s="55">
        <f t="shared" si="282"/>
        <v>1249.2650413981614</v>
      </c>
      <c r="Z153" s="71">
        <f t="shared" si="283"/>
        <v>-0.11009140492805462</v>
      </c>
      <c r="AA153" s="64">
        <f t="shared" si="284"/>
        <v>-0.18951875202113547</v>
      </c>
      <c r="AB153" s="54">
        <f>VLOOKUP($A153,'[1]FB by county 1516'!$B$10:$BA$421,'[1]FB by county 1516'!AC$7,FALSE)</f>
        <v>2124632.71</v>
      </c>
      <c r="AC153" s="55">
        <f>VLOOKUP($A153,'[1]FB by county 1516'!$B$10:$BA$421,'[1]FB by county 1516'!AD$7,FALSE)</f>
        <v>1526.4499999999998</v>
      </c>
      <c r="AD153" s="55">
        <f t="shared" si="285"/>
        <v>1391.878351731141</v>
      </c>
      <c r="AE153" s="71">
        <f t="shared" si="286"/>
        <v>-8.9253376732089523E-2</v>
      </c>
      <c r="AF153" s="64">
        <f t="shared" si="287"/>
        <v>-5.395270184539655E-2</v>
      </c>
      <c r="AG153" s="54">
        <f>VLOOKUP($A153,'[1]FB by county 1516'!$B$10:$BA$421,'[1]FB by county 1516'!AH$7,FALSE)</f>
        <v>2332847.2000000002</v>
      </c>
      <c r="AH153" s="55">
        <f>VLOOKUP($A153,'[1]FB by county 1516'!$B$10:$BA$421,'[1]FB by county 1516'!AI$7,FALSE)</f>
        <v>1499.06</v>
      </c>
      <c r="AI153" s="55">
        <f t="shared" si="288"/>
        <v>1556.2066895254361</v>
      </c>
      <c r="AJ153" s="71">
        <f t="shared" si="289"/>
        <v>3.8760149074204941E-2</v>
      </c>
      <c r="AK153" s="64">
        <f t="shared" si="290"/>
        <v>0.2981514620404917</v>
      </c>
      <c r="AL153" s="54">
        <f>VLOOKUP($A153,'[1]FB by county 1516'!$B$10:$BA$421,'[1]FB by county 1516'!AM$7,FALSE)</f>
        <v>2245799.67</v>
      </c>
      <c r="AM153" s="55">
        <f>VLOOKUP($A153,'[1]FB by county 1516'!$B$10:$BA$421,'[1]FB by county 1516'!AN$7,FALSE)</f>
        <v>1401.6355555555556</v>
      </c>
      <c r="AN153" s="55">
        <f t="shared" si="291"/>
        <v>1602.2707622523528</v>
      </c>
      <c r="AO153" s="71">
        <f t="shared" si="292"/>
        <v>0.24971242225403939</v>
      </c>
      <c r="AP153" s="64">
        <f t="shared" si="293"/>
        <v>0.48329215586540347</v>
      </c>
      <c r="AQ153" s="54">
        <f>VLOOKUP($A153,'[1]FB by county 1516'!$B$10:$BA$421,'[1]FB by county 1516'!AR$7,FALSE)</f>
        <v>1797053.17</v>
      </c>
      <c r="AR153" s="55">
        <f>VLOOKUP($A153,'[1]FB by county 1516'!$B$10:$BA$421,'[1]FB by county 1516'!AS$7,FALSE)</f>
        <v>1476.5999999999997</v>
      </c>
      <c r="AS153" s="55">
        <f t="shared" si="294"/>
        <v>1217.0209738588651</v>
      </c>
      <c r="AT153" s="71">
        <f t="shared" si="295"/>
        <v>0.18690678707511671</v>
      </c>
      <c r="AU153" s="64">
        <f t="shared" si="296"/>
        <v>0.58461544064267923</v>
      </c>
      <c r="AV153" s="54">
        <f>VLOOKUP($A153,'[1]FB by county 1516'!$B$10:$BA$421,'[1]FB by county 1516'!AW$7,FALSE)</f>
        <v>1514064.28</v>
      </c>
      <c r="AW153" s="55">
        <f>VLOOKUP($A153,'[1]FB by county 1516'!$B$10:$BA$421,'[1]FB by county 1516'!AX$7,FALSE)</f>
        <v>1370.7</v>
      </c>
      <c r="AX153" s="55">
        <f t="shared" si="297"/>
        <v>1104.5920186765886</v>
      </c>
      <c r="AY153" s="73">
        <f t="shared" si="298"/>
        <v>0.33507993879420994</v>
      </c>
      <c r="AZ153" s="54">
        <f>VLOOKUP($A153,'[1]FB by county 1516'!$B$10:$BA$421,'[1]FB by county 1516'!BA$7,FALSE)</f>
        <v>1134062.6399999999</v>
      </c>
    </row>
    <row r="154" spans="1:52" customFormat="1">
      <c r="A154" s="69" t="s">
        <v>174</v>
      </c>
      <c r="B154" s="70" t="str">
        <f>VLOOKUP($A154,'[1]FB by county 1516'!$B$10:$BA$421,'[1]FB by county 1516'!C$7,FALSE)</f>
        <v>Dieringer</v>
      </c>
      <c r="C154" s="54">
        <v>998779.06</v>
      </c>
      <c r="D154" s="55">
        <v>1496.48</v>
      </c>
      <c r="E154" s="55">
        <f t="shared" si="270"/>
        <v>667.41891639046298</v>
      </c>
      <c r="F154" s="71">
        <f t="shared" si="271"/>
        <v>0.47048820819817028</v>
      </c>
      <c r="G154" s="72">
        <f t="shared" si="272"/>
        <v>0.45903914443937255</v>
      </c>
      <c r="H154" s="54">
        <v>679215.96</v>
      </c>
      <c r="I154" s="55">
        <v>1482.8500000000001</v>
      </c>
      <c r="J154" s="55">
        <f t="shared" si="273"/>
        <v>458.04765148194349</v>
      </c>
      <c r="K154" s="71">
        <f t="shared" si="274"/>
        <v>-7.785892940159393E-3</v>
      </c>
      <c r="L154" s="72">
        <f t="shared" si="275"/>
        <v>0.18482854327235987</v>
      </c>
      <c r="M154" s="54">
        <v>684545.76</v>
      </c>
      <c r="N154" s="55">
        <v>1446.45</v>
      </c>
      <c r="O154" s="55">
        <f t="shared" si="276"/>
        <v>473.25919319713779</v>
      </c>
      <c r="P154" s="71">
        <f t="shared" si="277"/>
        <v>0.19412587952743415</v>
      </c>
      <c r="Q154" s="64">
        <f t="shared" si="278"/>
        <v>-0.12098199253268586</v>
      </c>
      <c r="R154" s="54">
        <f>VLOOKUP($A154,'[1]FB by county 1516'!$B$10:$BA$421,'[1]FB by county 1516'!S$7,FALSE)</f>
        <v>573260.97</v>
      </c>
      <c r="S154" s="55">
        <f>VLOOKUP($A154,'[1]FB by county 1516'!$B$10:$BA$421,'[1]FB by county 1516'!T$7,FALSE)</f>
        <v>1427.01</v>
      </c>
      <c r="T154" s="55">
        <f t="shared" si="279"/>
        <v>401.72176088464693</v>
      </c>
      <c r="U154" s="71">
        <f t="shared" si="280"/>
        <v>-0.26388162040740754</v>
      </c>
      <c r="V154" s="64">
        <f t="shared" si="281"/>
        <v>-0.23061340928531252</v>
      </c>
      <c r="W154" s="54">
        <f>VLOOKUP($A154,'[1]FB by county 1516'!$B$10:$BA$421,'[1]FB by county 1516'!X$7,FALSE)</f>
        <v>778761.93</v>
      </c>
      <c r="X154" s="55">
        <f>VLOOKUP($A154,'[1]FB by county 1516'!$B$10:$BA$421,'[1]FB by county 1516'!Y$7,FALSE)</f>
        <v>1408.7760000000001</v>
      </c>
      <c r="Y154" s="55">
        <f t="shared" si="282"/>
        <v>552.79329716008795</v>
      </c>
      <c r="Z154" s="71">
        <f t="shared" si="283"/>
        <v>4.5194104704337663E-2</v>
      </c>
      <c r="AA154" s="64">
        <f t="shared" si="284"/>
        <v>-9.1427415606945894E-2</v>
      </c>
      <c r="AB154" s="54">
        <f>VLOOKUP($A154,'[1]FB by county 1516'!$B$10:$BA$421,'[1]FB by county 1516'!AC$7,FALSE)</f>
        <v>745088.33</v>
      </c>
      <c r="AC154" s="55">
        <f>VLOOKUP($A154,'[1]FB by county 1516'!$B$10:$BA$421,'[1]FB by county 1516'!AD$7,FALSE)</f>
        <v>1372.1727777777776</v>
      </c>
      <c r="AD154" s="55">
        <f t="shared" si="285"/>
        <v>542.99891534553274</v>
      </c>
      <c r="AE154" s="71">
        <f t="shared" si="286"/>
        <v>-0.13071401732593083</v>
      </c>
      <c r="AF154" s="64">
        <f t="shared" si="287"/>
        <v>4.3103559308204982E-2</v>
      </c>
      <c r="AG154" s="54">
        <f>VLOOKUP($A154,'[1]FB by county 1516'!$B$10:$BA$421,'[1]FB by county 1516'!AH$7,FALSE)</f>
        <v>857126.82</v>
      </c>
      <c r="AH154" s="55">
        <f>VLOOKUP($A154,'[1]FB by county 1516'!$B$10:$BA$421,'[1]FB by county 1516'!AI$7,FALSE)</f>
        <v>1330.3000000000002</v>
      </c>
      <c r="AI154" s="55">
        <f t="shared" si="288"/>
        <v>644.31092234834239</v>
      </c>
      <c r="AJ154" s="71">
        <f t="shared" si="289"/>
        <v>0.19995442247836995</v>
      </c>
      <c r="AK154" s="64">
        <f t="shared" si="290"/>
        <v>-5.2235525205533366E-2</v>
      </c>
      <c r="AL154" s="54">
        <f>VLOOKUP($A154,'[1]FB by county 1516'!$B$10:$BA$421,'[1]FB by county 1516'!AM$7,FALSE)</f>
        <v>714299.48</v>
      </c>
      <c r="AM154" s="55">
        <f>VLOOKUP($A154,'[1]FB by county 1516'!$B$10:$BA$421,'[1]FB by county 1516'!AN$7,FALSE)</f>
        <v>1212.2700000000002</v>
      </c>
      <c r="AN154" s="55">
        <f t="shared" si="291"/>
        <v>589.22474366271524</v>
      </c>
      <c r="AO154" s="71">
        <f t="shared" si="292"/>
        <v>-0.21016627211809724</v>
      </c>
      <c r="AP154" s="64">
        <f t="shared" si="293"/>
        <v>0.11866947801682112</v>
      </c>
      <c r="AQ154" s="54">
        <f>VLOOKUP($A154,'[1]FB by county 1516'!$B$10:$BA$421,'[1]FB by county 1516'!AR$7,FALSE)</f>
        <v>904366.9</v>
      </c>
      <c r="AR154" s="55">
        <f>VLOOKUP($A154,'[1]FB by county 1516'!$B$10:$BA$421,'[1]FB by county 1516'!AS$7,FALSE)</f>
        <v>1194.6100000000001</v>
      </c>
      <c r="AS154" s="55">
        <f t="shared" si="294"/>
        <v>757.03945220615924</v>
      </c>
      <c r="AT154" s="71">
        <f t="shared" si="295"/>
        <v>0.41633541152611608</v>
      </c>
      <c r="AU154" s="64">
        <f t="shared" si="296"/>
        <v>0.24445586934540511</v>
      </c>
      <c r="AV154" s="54">
        <f>VLOOKUP($A154,'[1]FB by county 1516'!$B$10:$BA$421,'[1]FB by county 1516'!AW$7,FALSE)</f>
        <v>638525.93999999994</v>
      </c>
      <c r="AW154" s="55">
        <f>VLOOKUP($A154,'[1]FB by county 1516'!$B$10:$BA$421,'[1]FB by county 1516'!AX$7,FALSE)</f>
        <v>1165.24</v>
      </c>
      <c r="AX154" s="55">
        <f t="shared" si="297"/>
        <v>547.97804744087045</v>
      </c>
      <c r="AY154" s="73">
        <f t="shared" si="298"/>
        <v>-0.12135511177787257</v>
      </c>
      <c r="AZ154" s="54">
        <f>VLOOKUP($A154,'[1]FB by county 1516'!$B$10:$BA$421,'[1]FB by county 1516'!BA$7,FALSE)</f>
        <v>726716.73</v>
      </c>
    </row>
    <row r="155" spans="1:52" customFormat="1">
      <c r="A155" s="69" t="s">
        <v>175</v>
      </c>
      <c r="B155" s="70" t="str">
        <f>VLOOKUP($A155,'[1]FB by county 1516'!$B$10:$BA$421,'[1]FB by county 1516'!C$7,FALSE)</f>
        <v>Riverside</v>
      </c>
      <c r="C155" s="54">
        <v>2066135.47</v>
      </c>
      <c r="D155" s="55">
        <v>1464.9899999999998</v>
      </c>
      <c r="E155" s="55">
        <f t="shared" si="270"/>
        <v>1410.3410057406536</v>
      </c>
      <c r="F155" s="71">
        <f t="shared" si="271"/>
        <v>5.6352884664304249E-2</v>
      </c>
      <c r="G155" s="72">
        <f t="shared" si="272"/>
        <v>-1.5246225158652912E-2</v>
      </c>
      <c r="H155" s="54">
        <v>1955914.07</v>
      </c>
      <c r="I155" s="55">
        <v>1489.4</v>
      </c>
      <c r="J155" s="55">
        <f t="shared" si="273"/>
        <v>1313.2228212703101</v>
      </c>
      <c r="K155" s="71">
        <f t="shared" si="274"/>
        <v>-6.7779537370895204E-2</v>
      </c>
      <c r="L155" s="72">
        <f t="shared" si="275"/>
        <v>0.18851747011192352</v>
      </c>
      <c r="M155" s="54">
        <v>2098123.94</v>
      </c>
      <c r="N155" s="55">
        <v>1504.0000000000002</v>
      </c>
      <c r="O155" s="55">
        <f t="shared" si="276"/>
        <v>1395.0292154255317</v>
      </c>
      <c r="P155" s="71">
        <f t="shared" si="277"/>
        <v>0.27493175461949665</v>
      </c>
      <c r="Q155" s="64">
        <f t="shared" si="278"/>
        <v>0.20838987247338689</v>
      </c>
      <c r="R155" s="54">
        <f>VLOOKUP($A155,'[1]FB by county 1516'!$B$10:$BA$421,'[1]FB by county 1516'!S$7,FALSE)</f>
        <v>1645675.49</v>
      </c>
      <c r="S155" s="55">
        <f>VLOOKUP($A155,'[1]FB by county 1516'!$B$10:$BA$421,'[1]FB by county 1516'!T$7,FALSE)</f>
        <v>1445.19</v>
      </c>
      <c r="T155" s="55">
        <f t="shared" si="279"/>
        <v>1138.7260429424505</v>
      </c>
      <c r="U155" s="71">
        <f t="shared" si="280"/>
        <v>-5.2192505132142707E-2</v>
      </c>
      <c r="V155" s="64">
        <f t="shared" si="281"/>
        <v>-6.8341415989624676E-2</v>
      </c>
      <c r="W155" s="54">
        <f>VLOOKUP($A155,'[1]FB by county 1516'!$B$10:$BA$421,'[1]FB by county 1516'!X$7,FALSE)</f>
        <v>1736297.19</v>
      </c>
      <c r="X155" s="55">
        <f>VLOOKUP($A155,'[1]FB by county 1516'!$B$10:$BA$421,'[1]FB by county 1516'!Y$7,FALSE)</f>
        <v>1493.9488888888886</v>
      </c>
      <c r="Y155" s="55">
        <f t="shared" si="282"/>
        <v>1162.2199413337064</v>
      </c>
      <c r="Z155" s="71">
        <f t="shared" si="283"/>
        <v>-1.7038175942819953E-2</v>
      </c>
      <c r="AA155" s="64">
        <f t="shared" si="284"/>
        <v>-0.25491369613998494</v>
      </c>
      <c r="AB155" s="54">
        <f>VLOOKUP($A155,'[1]FB by county 1516'!$B$10:$BA$421,'[1]FB by county 1516'!AC$7,FALSE)</f>
        <v>1766393.31</v>
      </c>
      <c r="AC155" s="55">
        <f>VLOOKUP($A155,'[1]FB by county 1516'!$B$10:$BA$421,'[1]FB by county 1516'!AD$7,FALSE)</f>
        <v>1563.7655555555555</v>
      </c>
      <c r="AD155" s="55">
        <f t="shared" si="285"/>
        <v>1129.5768113861911</v>
      </c>
      <c r="AE155" s="71">
        <f t="shared" si="286"/>
        <v>-0.24199873726055049</v>
      </c>
      <c r="AF155" s="64">
        <f t="shared" si="287"/>
        <v>-0.14462409144475716</v>
      </c>
      <c r="AG155" s="54">
        <f>VLOOKUP($A155,'[1]FB by county 1516'!$B$10:$BA$421,'[1]FB by county 1516'!AH$7,FALSE)</f>
        <v>2330330.2999999998</v>
      </c>
      <c r="AH155" s="55">
        <f>VLOOKUP($A155,'[1]FB by county 1516'!$B$10:$BA$421,'[1]FB by county 1516'!AI$7,FALSE)</f>
        <v>1630.1899999999998</v>
      </c>
      <c r="AI155" s="55">
        <f t="shared" si="288"/>
        <v>1429.4838638440917</v>
      </c>
      <c r="AJ155" s="71">
        <f t="shared" si="289"/>
        <v>0.12846237942121247</v>
      </c>
      <c r="AK155" s="64">
        <f t="shared" si="290"/>
        <v>0.33681551760645406</v>
      </c>
      <c r="AL155" s="54">
        <f>VLOOKUP($A155,'[1]FB by county 1516'!$B$10:$BA$421,'[1]FB by county 1516'!AM$7,FALSE)</f>
        <v>2065049.17</v>
      </c>
      <c r="AM155" s="55">
        <f>VLOOKUP($A155,'[1]FB by county 1516'!$B$10:$BA$421,'[1]FB by county 1516'!AN$7,FALSE)</f>
        <v>1671.4311111111108</v>
      </c>
      <c r="AN155" s="55">
        <f t="shared" si="291"/>
        <v>1235.4976261194668</v>
      </c>
      <c r="AO155" s="71">
        <f t="shared" si="292"/>
        <v>0.18463454518714728</v>
      </c>
      <c r="AP155" s="64">
        <f t="shared" si="293"/>
        <v>0.96399401818757824</v>
      </c>
      <c r="AQ155" s="54">
        <f>VLOOKUP($A155,'[1]FB by county 1516'!$B$10:$BA$421,'[1]FB by county 1516'!AR$7,FALSE)</f>
        <v>1743195.13</v>
      </c>
      <c r="AR155" s="55">
        <f>VLOOKUP($A155,'[1]FB by county 1516'!$B$10:$BA$421,'[1]FB by county 1516'!AS$7,FALSE)</f>
        <v>1747.6599999999999</v>
      </c>
      <c r="AS155" s="55">
        <f t="shared" si="294"/>
        <v>997.44522962132226</v>
      </c>
      <c r="AT155" s="71">
        <f t="shared" si="295"/>
        <v>0.65789021278060789</v>
      </c>
      <c r="AU155" s="64">
        <f t="shared" si="296"/>
        <v>0.68624886999873869</v>
      </c>
      <c r="AV155" s="54">
        <f>VLOOKUP($A155,'[1]FB by county 1516'!$B$10:$BA$421,'[1]FB by county 1516'!AW$7,FALSE)</f>
        <v>1051453.8999999999</v>
      </c>
      <c r="AW155" s="55">
        <f>VLOOKUP($A155,'[1]FB by county 1516'!$B$10:$BA$421,'[1]FB by county 1516'!AX$7,FALSE)</f>
        <v>1830.97</v>
      </c>
      <c r="AX155" s="55">
        <f t="shared" si="297"/>
        <v>574.26058318814614</v>
      </c>
      <c r="AY155" s="73">
        <f t="shared" si="298"/>
        <v>1.7105268490950114E-2</v>
      </c>
      <c r="AZ155" s="54">
        <f>VLOOKUP($A155,'[1]FB by county 1516'!$B$10:$BA$421,'[1]FB by county 1516'!BA$7,FALSE)</f>
        <v>1033770.97</v>
      </c>
    </row>
    <row r="156" spans="1:52" customFormat="1">
      <c r="A156" s="69" t="s">
        <v>176</v>
      </c>
      <c r="B156" s="70" t="str">
        <f>VLOOKUP($A156,'[1]FB by county 1516'!$B$10:$BA$421,'[1]FB by county 1516'!C$7,FALSE)</f>
        <v>Kiona-Benton</v>
      </c>
      <c r="C156" s="54">
        <v>1696532.9</v>
      </c>
      <c r="D156" s="55">
        <v>1459.9099999999999</v>
      </c>
      <c r="E156" s="55">
        <f t="shared" si="270"/>
        <v>1162.0804707139482</v>
      </c>
      <c r="F156" s="71">
        <f t="shared" si="271"/>
        <v>0.42077460134059713</v>
      </c>
      <c r="G156" s="72">
        <f t="shared" si="272"/>
        <v>0.22469165836204902</v>
      </c>
      <c r="H156" s="54">
        <v>1194090.1100000001</v>
      </c>
      <c r="I156" s="55">
        <v>1454.48</v>
      </c>
      <c r="J156" s="55">
        <f t="shared" si="273"/>
        <v>820.97389445025033</v>
      </c>
      <c r="K156" s="71">
        <f t="shared" si="274"/>
        <v>-0.13801129524241956</v>
      </c>
      <c r="L156" s="72">
        <f t="shared" si="275"/>
        <v>0.11034557083890929</v>
      </c>
      <c r="M156" s="54">
        <v>1385273.5</v>
      </c>
      <c r="N156" s="55">
        <v>1456.37</v>
      </c>
      <c r="O156" s="55">
        <f t="shared" si="276"/>
        <v>951.18239183723927</v>
      </c>
      <c r="P156" s="71">
        <f t="shared" si="277"/>
        <v>0.28812078941472319</v>
      </c>
      <c r="Q156" s="64">
        <f t="shared" si="278"/>
        <v>0.20731572898587466</v>
      </c>
      <c r="R156" s="54">
        <f>VLOOKUP($A156,'[1]FB by county 1516'!$B$10:$BA$421,'[1]FB by county 1516'!S$7,FALSE)</f>
        <v>1075422.05</v>
      </c>
      <c r="S156" s="55">
        <f>VLOOKUP($A156,'[1]FB by county 1516'!$B$10:$BA$421,'[1]FB by county 1516'!T$7,FALSE)</f>
        <v>1409.37</v>
      </c>
      <c r="T156" s="55">
        <f t="shared" si="279"/>
        <v>763.05161171303496</v>
      </c>
      <c r="U156" s="71">
        <f t="shared" si="280"/>
        <v>-6.2730965211394138E-2</v>
      </c>
      <c r="V156" s="64">
        <f t="shared" si="281"/>
        <v>-8.9076527785082196E-2</v>
      </c>
      <c r="W156" s="54">
        <f>VLOOKUP($A156,'[1]FB by county 1516'!$B$10:$BA$421,'[1]FB by county 1516'!X$7,FALSE)</f>
        <v>1147399.53</v>
      </c>
      <c r="X156" s="55">
        <f>VLOOKUP($A156,'[1]FB by county 1516'!$B$10:$BA$421,'[1]FB by county 1516'!Y$7,FALSE)</f>
        <v>1417.8975555555555</v>
      </c>
      <c r="Y156" s="55">
        <f t="shared" si="282"/>
        <v>809.22597369908726</v>
      </c>
      <c r="Z156" s="71">
        <f t="shared" si="283"/>
        <v>-2.810885839158243E-2</v>
      </c>
      <c r="AA156" s="64">
        <f t="shared" si="284"/>
        <v>-0.13082975030237465</v>
      </c>
      <c r="AB156" s="54">
        <f>VLOOKUP($A156,'[1]FB by county 1516'!$B$10:$BA$421,'[1]FB by county 1516'!AC$7,FALSE)</f>
        <v>1180584.4099999999</v>
      </c>
      <c r="AC156" s="55">
        <f>VLOOKUP($A156,'[1]FB by county 1516'!$B$10:$BA$421,'[1]FB by county 1516'!AD$7,FALSE)</f>
        <v>1439.5788888888874</v>
      </c>
      <c r="AD156" s="55">
        <f t="shared" si="285"/>
        <v>820.09011045668524</v>
      </c>
      <c r="AE156" s="71">
        <f t="shared" si="286"/>
        <v>-0.10569176681741922</v>
      </c>
      <c r="AF156" s="64">
        <f t="shared" si="287"/>
        <v>-3.8045164302605364E-2</v>
      </c>
      <c r="AG156" s="54">
        <f>VLOOKUP($A156,'[1]FB by county 1516'!$B$10:$BA$421,'[1]FB by county 1516'!AH$7,FALSE)</f>
        <v>1320109.07</v>
      </c>
      <c r="AH156" s="55">
        <f>VLOOKUP($A156,'[1]FB by county 1516'!$B$10:$BA$421,'[1]FB by county 1516'!AI$7,FALSE)</f>
        <v>1478.6999999999998</v>
      </c>
      <c r="AI156" s="55">
        <f t="shared" si="288"/>
        <v>892.749759924258</v>
      </c>
      <c r="AJ156" s="71">
        <f t="shared" si="289"/>
        <v>7.564126103824341E-2</v>
      </c>
      <c r="AK156" s="64">
        <f t="shared" si="290"/>
        <v>0.27512817142728163</v>
      </c>
      <c r="AL156" s="54">
        <f>VLOOKUP($A156,'[1]FB by county 1516'!$B$10:$BA$421,'[1]FB by county 1516'!AM$7,FALSE)</f>
        <v>1227276.3400000001</v>
      </c>
      <c r="AM156" s="55">
        <f>VLOOKUP($A156,'[1]FB by county 1516'!$B$10:$BA$421,'[1]FB by county 1516'!AN$7,FALSE)</f>
        <v>1477.5711111111111</v>
      </c>
      <c r="AN156" s="55">
        <f t="shared" si="291"/>
        <v>830.60390851652949</v>
      </c>
      <c r="AO156" s="71">
        <f t="shared" si="292"/>
        <v>0.18545858885748492</v>
      </c>
      <c r="AP156" s="64">
        <f t="shared" si="293"/>
        <v>0.75808010456144148</v>
      </c>
      <c r="AQ156" s="54">
        <f>VLOOKUP($A156,'[1]FB by county 1516'!$B$10:$BA$421,'[1]FB by county 1516'!AR$7,FALSE)</f>
        <v>1035275.59</v>
      </c>
      <c r="AR156" s="55">
        <f>VLOOKUP($A156,'[1]FB by county 1516'!$B$10:$BA$421,'[1]FB by county 1516'!AS$7,FALSE)</f>
        <v>1495.2400000000002</v>
      </c>
      <c r="AS156" s="55">
        <f t="shared" si="294"/>
        <v>692.38088199887625</v>
      </c>
      <c r="AT156" s="71">
        <f t="shared" si="295"/>
        <v>0.4830379745747464</v>
      </c>
      <c r="AU156" s="64">
        <f t="shared" si="296"/>
        <v>0.72971178425973937</v>
      </c>
      <c r="AV156" s="54">
        <f>VLOOKUP($A156,'[1]FB by county 1516'!$B$10:$BA$421,'[1]FB by county 1516'!AW$7,FALSE)</f>
        <v>698077.6</v>
      </c>
      <c r="AW156" s="55">
        <f>VLOOKUP($A156,'[1]FB by county 1516'!$B$10:$BA$421,'[1]FB by county 1516'!AX$7,FALSE)</f>
        <v>1505.83</v>
      </c>
      <c r="AX156" s="55">
        <f t="shared" si="297"/>
        <v>463.58327301222585</v>
      </c>
      <c r="AY156" s="73">
        <f t="shared" si="298"/>
        <v>0.16633006970419983</v>
      </c>
      <c r="AZ156" s="54">
        <f>VLOOKUP($A156,'[1]FB by county 1516'!$B$10:$BA$421,'[1]FB by county 1516'!BA$7,FALSE)</f>
        <v>598524.91</v>
      </c>
    </row>
    <row r="157" spans="1:52" customFormat="1">
      <c r="A157" s="69" t="s">
        <v>177</v>
      </c>
      <c r="B157" s="70" t="str">
        <f>VLOOKUP($A157,'[1]FB by county 1516'!$B$10:$BA$421,'[1]FB by county 1516'!C$7,FALSE)</f>
        <v>Lake Chelan</v>
      </c>
      <c r="C157" s="54">
        <v>1230921.57</v>
      </c>
      <c r="D157" s="55">
        <v>1453.7899999999997</v>
      </c>
      <c r="E157" s="55">
        <f t="shared" si="270"/>
        <v>846.6983333218692</v>
      </c>
      <c r="F157" s="71">
        <f t="shared" si="271"/>
        <v>-5.2235054523055553E-2</v>
      </c>
      <c r="G157" s="72">
        <f t="shared" si="272"/>
        <v>-4.2875554541607623E-2</v>
      </c>
      <c r="H157" s="54">
        <v>1298762.5</v>
      </c>
      <c r="I157" s="55">
        <v>1444.6100000000001</v>
      </c>
      <c r="J157" s="55">
        <f t="shared" si="273"/>
        <v>899.04022538955144</v>
      </c>
      <c r="K157" s="71">
        <f t="shared" si="274"/>
        <v>9.8753388444198474E-3</v>
      </c>
      <c r="L157" s="72">
        <f t="shared" si="275"/>
        <v>9.4339800817256243E-3</v>
      </c>
      <c r="M157" s="54">
        <v>1286062.2</v>
      </c>
      <c r="N157" s="55">
        <v>1403.1899999999998</v>
      </c>
      <c r="O157" s="55">
        <f t="shared" si="276"/>
        <v>916.52748380475919</v>
      </c>
      <c r="P157" s="71">
        <f t="shared" si="277"/>
        <v>-4.3704281678891369E-4</v>
      </c>
      <c r="Q157" s="64">
        <f t="shared" si="278"/>
        <v>-5.8937000745313751E-2</v>
      </c>
      <c r="R157" s="54">
        <f>VLOOKUP($A157,'[1]FB by county 1516'!$B$10:$BA$421,'[1]FB by county 1516'!S$7,FALSE)</f>
        <v>1286624.51</v>
      </c>
      <c r="S157" s="55">
        <f>VLOOKUP($A157,'[1]FB by county 1516'!$B$10:$BA$421,'[1]FB by county 1516'!T$7,FALSE)</f>
        <v>1363.11</v>
      </c>
      <c r="T157" s="55">
        <f t="shared" si="279"/>
        <v>943.88898181364686</v>
      </c>
      <c r="U157" s="71">
        <f t="shared" si="280"/>
        <v>-5.8525536093673301E-2</v>
      </c>
      <c r="V157" s="64">
        <f t="shared" si="281"/>
        <v>-0.25984964821783008</v>
      </c>
      <c r="W157" s="54">
        <f>VLOOKUP($A157,'[1]FB by county 1516'!$B$10:$BA$421,'[1]FB by county 1516'!X$7,FALSE)</f>
        <v>1366605.85</v>
      </c>
      <c r="X157" s="55">
        <f>VLOOKUP($A157,'[1]FB by county 1516'!$B$10:$BA$421,'[1]FB by county 1516'!Y$7,FALSE)</f>
        <v>1349.1666666666663</v>
      </c>
      <c r="Y157" s="55">
        <f t="shared" si="282"/>
        <v>1012.9258925262511</v>
      </c>
      <c r="Z157" s="71">
        <f t="shared" si="283"/>
        <v>-0.21383916382482762</v>
      </c>
      <c r="AA157" s="64">
        <f t="shared" si="284"/>
        <v>-0.26202078935670264</v>
      </c>
      <c r="AB157" s="54">
        <f>VLOOKUP($A157,'[1]FB by county 1516'!$B$10:$BA$421,'[1]FB by county 1516'!AC$7,FALSE)</f>
        <v>1738328.58</v>
      </c>
      <c r="AC157" s="55">
        <f>VLOOKUP($A157,'[1]FB by county 1516'!$B$10:$BA$421,'[1]FB by county 1516'!AD$7,FALSE)</f>
        <v>1316.0283333333341</v>
      </c>
      <c r="AD157" s="55">
        <f t="shared" si="285"/>
        <v>1320.8899352470874</v>
      </c>
      <c r="AE157" s="71">
        <f t="shared" si="286"/>
        <v>-6.1287237057353498E-2</v>
      </c>
      <c r="AF157" s="64">
        <f t="shared" si="287"/>
        <v>-6.1797613604912302E-2</v>
      </c>
      <c r="AG157" s="54">
        <f>VLOOKUP($A157,'[1]FB by county 1516'!$B$10:$BA$421,'[1]FB by county 1516'!AH$7,FALSE)</f>
        <v>1851821.61</v>
      </c>
      <c r="AH157" s="55">
        <f>VLOOKUP($A157,'[1]FB by county 1516'!$B$10:$BA$421,'[1]FB by county 1516'!AI$7,FALSE)</f>
        <v>1332.8799999999999</v>
      </c>
      <c r="AI157" s="55">
        <f t="shared" si="288"/>
        <v>1389.3385826180904</v>
      </c>
      <c r="AJ157" s="71">
        <f t="shared" si="289"/>
        <v>-5.4369831508297383E-4</v>
      </c>
      <c r="AK157" s="64">
        <f t="shared" si="290"/>
        <v>0.32175787063080735</v>
      </c>
      <c r="AL157" s="54">
        <f>VLOOKUP($A157,'[1]FB by county 1516'!$B$10:$BA$421,'[1]FB by county 1516'!AM$7,FALSE)</f>
        <v>1852828.99</v>
      </c>
      <c r="AM157" s="55">
        <f>VLOOKUP($A157,'[1]FB by county 1516'!$B$10:$BA$421,'[1]FB by county 1516'!AN$7,FALSE)</f>
        <v>1308.9111111111113</v>
      </c>
      <c r="AN157" s="55">
        <f t="shared" si="291"/>
        <v>1415.549898134157</v>
      </c>
      <c r="AO157" s="71">
        <f t="shared" si="292"/>
        <v>0.32247689909258015</v>
      </c>
      <c r="AP157" s="64">
        <f t="shared" si="293"/>
        <v>1.2749135354844614</v>
      </c>
      <c r="AQ157" s="54">
        <f>VLOOKUP($A157,'[1]FB by county 1516'!$B$10:$BA$421,'[1]FB by county 1516'!AR$7,FALSE)</f>
        <v>1401029.38</v>
      </c>
      <c r="AR157" s="55">
        <f>VLOOKUP($A157,'[1]FB by county 1516'!$B$10:$BA$421,'[1]FB by county 1516'!AS$7,FALSE)</f>
        <v>1304.3899999999999</v>
      </c>
      <c r="AS157" s="55">
        <f t="shared" si="294"/>
        <v>1074.087795827935</v>
      </c>
      <c r="AT157" s="71">
        <f t="shared" si="295"/>
        <v>0.72019151112990887</v>
      </c>
      <c r="AU157" s="64">
        <f t="shared" si="296"/>
        <v>0.51296577459172499</v>
      </c>
      <c r="AV157" s="54">
        <f>VLOOKUP($A157,'[1]FB by county 1516'!$B$10:$BA$421,'[1]FB by county 1516'!AW$7,FALSE)</f>
        <v>814461.28</v>
      </c>
      <c r="AW157" s="55">
        <f>VLOOKUP($A157,'[1]FB by county 1516'!$B$10:$BA$421,'[1]FB by county 1516'!AX$7,FALSE)</f>
        <v>1257.1099999999999</v>
      </c>
      <c r="AX157" s="55">
        <f t="shared" si="297"/>
        <v>647.88386060090215</v>
      </c>
      <c r="AY157" s="73">
        <f t="shared" si="298"/>
        <v>-0.12046666618071351</v>
      </c>
      <c r="AZ157" s="54">
        <f>VLOOKUP($A157,'[1]FB by county 1516'!$B$10:$BA$421,'[1]FB by county 1516'!BA$7,FALSE)</f>
        <v>926015.25</v>
      </c>
    </row>
    <row r="158" spans="1:52" customFormat="1">
      <c r="A158" s="69" t="s">
        <v>178</v>
      </c>
      <c r="B158" s="70" t="str">
        <f>VLOOKUP($A158,'[1]FB by county 1516'!$B$10:$BA$421,'[1]FB by county 1516'!C$7,FALSE)</f>
        <v>Elma</v>
      </c>
      <c r="C158" s="54">
        <v>5303414.29</v>
      </c>
      <c r="D158" s="55">
        <v>1445.8700000000001</v>
      </c>
      <c r="E158" s="55">
        <f t="shared" si="270"/>
        <v>3667.9744997821376</v>
      </c>
      <c r="F158" s="71">
        <f t="shared" si="271"/>
        <v>0.24203710783007643</v>
      </c>
      <c r="G158" s="72">
        <f t="shared" si="272"/>
        <v>0.8520919686312467</v>
      </c>
      <c r="H158" s="54">
        <v>4269932.24</v>
      </c>
      <c r="I158" s="55">
        <v>1499.3140000000001</v>
      </c>
      <c r="J158" s="55">
        <f t="shared" si="273"/>
        <v>2847.9239438836694</v>
      </c>
      <c r="K158" s="71">
        <f t="shared" si="274"/>
        <v>0.49117281356188924</v>
      </c>
      <c r="L158" s="72">
        <f t="shared" si="275"/>
        <v>1.0665167613236703</v>
      </c>
      <c r="M158" s="54">
        <v>2863472.43</v>
      </c>
      <c r="N158" s="55">
        <v>1540.0400000000002</v>
      </c>
      <c r="O158" s="55">
        <f t="shared" si="276"/>
        <v>1859.3493870289083</v>
      </c>
      <c r="P158" s="71">
        <f t="shared" si="277"/>
        <v>0.38583317944718026</v>
      </c>
      <c r="Q158" s="64">
        <f t="shared" si="278"/>
        <v>1.0081647427676443</v>
      </c>
      <c r="R158" s="54">
        <f>VLOOKUP($A158,'[1]FB by county 1516'!$B$10:$BA$421,'[1]FB by county 1516'!S$7,FALSE)</f>
        <v>2066246.12</v>
      </c>
      <c r="S158" s="55">
        <f>VLOOKUP($A158,'[1]FB by county 1516'!$B$10:$BA$421,'[1]FB by county 1516'!T$7,FALSE)</f>
        <v>1500.05</v>
      </c>
      <c r="T158" s="55">
        <f t="shared" si="279"/>
        <v>1377.4514982833907</v>
      </c>
      <c r="U158" s="71">
        <f t="shared" si="280"/>
        <v>0.44906672213513971</v>
      </c>
      <c r="V158" s="64">
        <f t="shared" si="281"/>
        <v>0.81670117606750881</v>
      </c>
      <c r="W158" s="54">
        <f>VLOOKUP($A158,'[1]FB by county 1516'!$B$10:$BA$421,'[1]FB by county 1516'!X$7,FALSE)</f>
        <v>1425915.1</v>
      </c>
      <c r="X158" s="55">
        <f>VLOOKUP($A158,'[1]FB by county 1516'!$B$10:$BA$421,'[1]FB by county 1516'!Y$7,FALSE)</f>
        <v>1541.4705555555554</v>
      </c>
      <c r="Y158" s="55">
        <f t="shared" si="282"/>
        <v>925.03557389462526</v>
      </c>
      <c r="Z158" s="71">
        <f t="shared" si="283"/>
        <v>0.25370429692200436</v>
      </c>
      <c r="AA158" s="64">
        <f t="shared" si="284"/>
        <v>0.1438601164780447</v>
      </c>
      <c r="AB158" s="54">
        <f>VLOOKUP($A158,'[1]FB by county 1516'!$B$10:$BA$421,'[1]FB by county 1516'!AC$7,FALSE)</f>
        <v>1137361.58</v>
      </c>
      <c r="AC158" s="55">
        <f>VLOOKUP($A158,'[1]FB by county 1516'!$B$10:$BA$421,'[1]FB by county 1516'!AD$7,FALSE)</f>
        <v>1611.8577777777771</v>
      </c>
      <c r="AD158" s="55">
        <f t="shared" si="285"/>
        <v>705.62154780680987</v>
      </c>
      <c r="AE158" s="71">
        <f t="shared" si="286"/>
        <v>-8.7615700698833371E-2</v>
      </c>
      <c r="AF158" s="64">
        <f t="shared" si="287"/>
        <v>0.70932297958194779</v>
      </c>
      <c r="AG158" s="54">
        <f>VLOOKUP($A158,'[1]FB by county 1516'!$B$10:$BA$421,'[1]FB by county 1516'!AH$7,FALSE)</f>
        <v>1246581.71</v>
      </c>
      <c r="AH158" s="55">
        <f>VLOOKUP($A158,'[1]FB by county 1516'!$B$10:$BA$421,'[1]FB by county 1516'!AI$7,FALSE)</f>
        <v>1690.48</v>
      </c>
      <c r="AI158" s="55">
        <f t="shared" si="288"/>
        <v>737.41287090057256</v>
      </c>
      <c r="AJ158" s="71">
        <f t="shared" si="289"/>
        <v>0.87346820949372961</v>
      </c>
      <c r="AK158" s="64">
        <f t="shared" si="290"/>
        <v>0.5092299860043682</v>
      </c>
      <c r="AL158" s="54">
        <f>VLOOKUP($A158,'[1]FB by county 1516'!$B$10:$BA$421,'[1]FB by county 1516'!AM$7,FALSE)</f>
        <v>665387.17000000004</v>
      </c>
      <c r="AM158" s="55">
        <f>VLOOKUP($A158,'[1]FB by county 1516'!$B$10:$BA$421,'[1]FB by county 1516'!AN$7,FALSE)</f>
        <v>1705.8766666666663</v>
      </c>
      <c r="AN158" s="55">
        <f t="shared" si="291"/>
        <v>390.05584811719496</v>
      </c>
      <c r="AO158" s="71">
        <f t="shared" si="292"/>
        <v>-0.19441921760059658</v>
      </c>
      <c r="AP158" s="64">
        <f t="shared" si="293"/>
        <v>-0.47217218928730353</v>
      </c>
      <c r="AQ158" s="54">
        <f>VLOOKUP($A158,'[1]FB by county 1516'!$B$10:$BA$421,'[1]FB by county 1516'!AR$7,FALSE)</f>
        <v>825972</v>
      </c>
      <c r="AR158" s="55">
        <f>VLOOKUP($A158,'[1]FB by county 1516'!$B$10:$BA$421,'[1]FB by county 1516'!AS$7,FALSE)</f>
        <v>1742.1599999999999</v>
      </c>
      <c r="AS158" s="55">
        <f t="shared" si="294"/>
        <v>474.10800385728066</v>
      </c>
      <c r="AT158" s="71">
        <f t="shared" si="295"/>
        <v>-0.34478599509216973</v>
      </c>
      <c r="AU158" s="64">
        <f t="shared" si="296"/>
        <v>-0.46088679074927913</v>
      </c>
      <c r="AV158" s="54">
        <f>VLOOKUP($A158,'[1]FB by county 1516'!$B$10:$BA$421,'[1]FB by county 1516'!AW$7,FALSE)</f>
        <v>1260614.08</v>
      </c>
      <c r="AW158" s="55">
        <f>VLOOKUP($A158,'[1]FB by county 1516'!$B$10:$BA$421,'[1]FB by county 1516'!AX$7,FALSE)</f>
        <v>1821.72</v>
      </c>
      <c r="AX158" s="55">
        <f t="shared" si="297"/>
        <v>691.99112926245527</v>
      </c>
      <c r="AY158" s="73">
        <f t="shared" si="298"/>
        <v>-0.17719522902054186</v>
      </c>
      <c r="AZ158" s="54">
        <f>VLOOKUP($A158,'[1]FB by county 1516'!$B$10:$BA$421,'[1]FB by county 1516'!BA$7,FALSE)</f>
        <v>1532093.79</v>
      </c>
    </row>
    <row r="159" spans="1:52" customFormat="1">
      <c r="A159" s="69" t="s">
        <v>179</v>
      </c>
      <c r="B159" s="70" t="str">
        <f>VLOOKUP($A159,'[1]FB by county 1516'!$B$10:$BA$421,'[1]FB by county 1516'!C$7,FALSE)</f>
        <v>Nine Mile Falls</v>
      </c>
      <c r="C159" s="54">
        <v>1736095.54</v>
      </c>
      <c r="D159" s="55">
        <v>1439.66</v>
      </c>
      <c r="E159" s="55">
        <f t="shared" si="270"/>
        <v>1205.9066307322562</v>
      </c>
      <c r="F159" s="71">
        <f t="shared" si="271"/>
        <v>0.1197686638813223</v>
      </c>
      <c r="G159" s="72">
        <f t="shared" si="272"/>
        <v>0.36049349028719091</v>
      </c>
      <c r="H159" s="54">
        <v>1550405.54</v>
      </c>
      <c r="I159" s="55">
        <v>1448.81</v>
      </c>
      <c r="J159" s="55">
        <f t="shared" si="273"/>
        <v>1070.1234392363388</v>
      </c>
      <c r="K159" s="71">
        <f t="shared" si="274"/>
        <v>0.21497728430037727</v>
      </c>
      <c r="L159" s="72">
        <f t="shared" si="275"/>
        <v>0.30420083995314828</v>
      </c>
      <c r="M159" s="54">
        <v>1276077.8</v>
      </c>
      <c r="N159" s="55">
        <v>1482.2599999999998</v>
      </c>
      <c r="O159" s="55">
        <f t="shared" si="276"/>
        <v>860.90011199114883</v>
      </c>
      <c r="P159" s="71">
        <f t="shared" si="277"/>
        <v>7.343639819912251E-2</v>
      </c>
      <c r="Q159" s="64">
        <f t="shared" si="278"/>
        <v>-7.8131775426710737E-2</v>
      </c>
      <c r="R159" s="54">
        <f>VLOOKUP($A159,'[1]FB by county 1516'!$B$10:$BA$421,'[1]FB by county 1516'!S$7,FALSE)</f>
        <v>1188778.21</v>
      </c>
      <c r="S159" s="55">
        <f>VLOOKUP($A159,'[1]FB by county 1516'!$B$10:$BA$421,'[1]FB by county 1516'!T$7,FALSE)</f>
        <v>1498.63</v>
      </c>
      <c r="T159" s="55">
        <f t="shared" si="279"/>
        <v>793.24330221602384</v>
      </c>
      <c r="U159" s="71">
        <f t="shared" si="280"/>
        <v>-0.14119902574583404</v>
      </c>
      <c r="V159" s="64">
        <f t="shared" si="281"/>
        <v>-0.14849580617185967</v>
      </c>
      <c r="W159" s="54">
        <f>VLOOKUP($A159,'[1]FB by county 1516'!$B$10:$BA$421,'[1]FB by county 1516'!X$7,FALSE)</f>
        <v>1384230.16</v>
      </c>
      <c r="X159" s="55">
        <f>VLOOKUP($A159,'[1]FB by county 1516'!$B$10:$BA$421,'[1]FB by county 1516'!Y$7,FALSE)</f>
        <v>1530.905777777778</v>
      </c>
      <c r="Y159" s="55">
        <f t="shared" si="282"/>
        <v>904.19030360530189</v>
      </c>
      <c r="Z159" s="71">
        <f t="shared" si="283"/>
        <v>-8.4964743226596928E-3</v>
      </c>
      <c r="AA159" s="64">
        <f t="shared" si="284"/>
        <v>-6.2579260008091293E-3</v>
      </c>
      <c r="AB159" s="54">
        <f>VLOOKUP($A159,'[1]FB by county 1516'!$B$10:$BA$421,'[1]FB by county 1516'!AC$7,FALSE)</f>
        <v>1396092.02</v>
      </c>
      <c r="AC159" s="55">
        <f>VLOOKUP($A159,'[1]FB by county 1516'!$B$10:$BA$421,'[1]FB by county 1516'!AD$7,FALSE)</f>
        <v>1589.4988888888884</v>
      </c>
      <c r="AD159" s="55">
        <f t="shared" si="285"/>
        <v>878.32211130132589</v>
      </c>
      <c r="AE159" s="71">
        <f t="shared" si="286"/>
        <v>2.2577310759649702E-3</v>
      </c>
      <c r="AF159" s="64">
        <f t="shared" si="287"/>
        <v>0.32582432513603404</v>
      </c>
      <c r="AG159" s="54">
        <f>VLOOKUP($A159,'[1]FB by county 1516'!$B$10:$BA$421,'[1]FB by county 1516'!AH$7,FALSE)</f>
        <v>1392947.12</v>
      </c>
      <c r="AH159" s="55">
        <f>VLOOKUP($A159,'[1]FB by county 1516'!$B$10:$BA$421,'[1]FB by county 1516'!AI$7,FALSE)</f>
        <v>1641.67</v>
      </c>
      <c r="AI159" s="55">
        <f t="shared" si="288"/>
        <v>848.49398478378725</v>
      </c>
      <c r="AJ159" s="71">
        <f t="shared" si="289"/>
        <v>0.32283771332220806</v>
      </c>
      <c r="AK159" s="64">
        <f t="shared" si="290"/>
        <v>0.71607516763567847</v>
      </c>
      <c r="AL159" s="54">
        <f>VLOOKUP($A159,'[1]FB by county 1516'!$B$10:$BA$421,'[1]FB by county 1516'!AM$7,FALSE)</f>
        <v>1052999.25</v>
      </c>
      <c r="AM159" s="55">
        <f>VLOOKUP($A159,'[1]FB by county 1516'!$B$10:$BA$421,'[1]FB by county 1516'!AN$7,FALSE)</f>
        <v>1654.3433333333335</v>
      </c>
      <c r="AN159" s="55">
        <f t="shared" si="291"/>
        <v>636.50587443557663</v>
      </c>
      <c r="AO159" s="71">
        <f t="shared" si="292"/>
        <v>0.2972681005033368</v>
      </c>
      <c r="AP159" s="64">
        <f t="shared" si="293"/>
        <v>0.56738092797322803</v>
      </c>
      <c r="AQ159" s="54">
        <f>VLOOKUP($A159,'[1]FB by county 1516'!$B$10:$BA$421,'[1]FB by county 1516'!AR$7,FALSE)</f>
        <v>811705.19</v>
      </c>
      <c r="AR159" s="55">
        <f>VLOOKUP($A159,'[1]FB by county 1516'!$B$10:$BA$421,'[1]FB by county 1516'!AS$7,FALSE)</f>
        <v>1691.6</v>
      </c>
      <c r="AS159" s="55">
        <f t="shared" si="294"/>
        <v>479.84463821234334</v>
      </c>
      <c r="AT159" s="71">
        <f t="shared" si="295"/>
        <v>0.20821665727006483</v>
      </c>
      <c r="AU159" s="64">
        <f t="shared" si="296"/>
        <v>0.31954631111376991</v>
      </c>
      <c r="AV159" s="54">
        <f>VLOOKUP($A159,'[1]FB by county 1516'!$B$10:$BA$421,'[1]FB by county 1516'!AW$7,FALSE)</f>
        <v>671820.89</v>
      </c>
      <c r="AW159" s="55">
        <f>VLOOKUP($A159,'[1]FB by county 1516'!$B$10:$BA$421,'[1]FB by county 1516'!AX$7,FALSE)</f>
        <v>1684.88</v>
      </c>
      <c r="AX159" s="55">
        <f t="shared" si="297"/>
        <v>398.73515621290534</v>
      </c>
      <c r="AY159" s="73">
        <f t="shared" si="298"/>
        <v>9.2143783297319898E-2</v>
      </c>
      <c r="AZ159" s="54">
        <f>VLOOKUP($A159,'[1]FB by county 1516'!$B$10:$BA$421,'[1]FB by county 1516'!BA$7,FALSE)</f>
        <v>615139.6</v>
      </c>
    </row>
    <row r="160" spans="1:52" customFormat="1">
      <c r="A160" s="69" t="s">
        <v>180</v>
      </c>
      <c r="B160" s="70" t="str">
        <f>VLOOKUP($A160,'[1]FB by county 1516'!$B$10:$BA$421,'[1]FB by county 1516'!C$7,FALSE)</f>
        <v>South Whidbey</v>
      </c>
      <c r="C160" s="54">
        <v>2092247.97</v>
      </c>
      <c r="D160" s="55">
        <v>1379.96</v>
      </c>
      <c r="E160" s="55">
        <f t="shared" si="270"/>
        <v>1516.1656642221512</v>
      </c>
      <c r="F160" s="71">
        <f t="shared" si="271"/>
        <v>8.5667237357952494E-2</v>
      </c>
      <c r="G160" s="72">
        <f t="shared" si="272"/>
        <v>0.29984880424852572</v>
      </c>
      <c r="H160" s="54">
        <v>1927154.01</v>
      </c>
      <c r="I160" s="55">
        <v>1405.79</v>
      </c>
      <c r="J160" s="55">
        <f t="shared" si="273"/>
        <v>1370.8690558333749</v>
      </c>
      <c r="K160" s="71">
        <f t="shared" si="274"/>
        <v>0.19728104479950881</v>
      </c>
      <c r="L160" s="72">
        <f t="shared" si="275"/>
        <v>0.10428511988251664</v>
      </c>
      <c r="M160" s="54">
        <v>1609608.72</v>
      </c>
      <c r="N160" s="55">
        <v>1422.95</v>
      </c>
      <c r="O160" s="55">
        <f t="shared" si="276"/>
        <v>1131.1772866228609</v>
      </c>
      <c r="P160" s="71">
        <f t="shared" si="277"/>
        <v>-7.7672594351115662E-2</v>
      </c>
      <c r="Q160" s="64">
        <f t="shared" si="278"/>
        <v>0.34912959736092369</v>
      </c>
      <c r="R160" s="54">
        <f>VLOOKUP($A160,'[1]FB by county 1516'!$B$10:$BA$421,'[1]FB by county 1516'!S$7,FALSE)</f>
        <v>1745159.81</v>
      </c>
      <c r="S160" s="55">
        <f>VLOOKUP($A160,'[1]FB by county 1516'!$B$10:$BA$421,'[1]FB by county 1516'!T$7,FALSE)</f>
        <v>1473.22</v>
      </c>
      <c r="T160" s="55">
        <f t="shared" si="279"/>
        <v>1184.5887308073472</v>
      </c>
      <c r="U160" s="71">
        <f t="shared" si="280"/>
        <v>0.46274477923787977</v>
      </c>
      <c r="V160" s="64">
        <f t="shared" si="281"/>
        <v>0.2138740499323134</v>
      </c>
      <c r="W160" s="54">
        <f>VLOOKUP($A160,'[1]FB by county 1516'!$B$10:$BA$421,'[1]FB by county 1516'!X$7,FALSE)</f>
        <v>1193071.98</v>
      </c>
      <c r="X160" s="55">
        <f>VLOOKUP($A160,'[1]FB by county 1516'!$B$10:$BA$421,'[1]FB by county 1516'!Y$7,FALSE)</f>
        <v>1511.7465555555557</v>
      </c>
      <c r="Y160" s="55">
        <f t="shared" si="282"/>
        <v>789.2010572906878</v>
      </c>
      <c r="Z160" s="71">
        <f t="shared" si="283"/>
        <v>-0.17013954371126394</v>
      </c>
      <c r="AA160" s="64">
        <f t="shared" si="284"/>
        <v>0.10761713595529145</v>
      </c>
      <c r="AB160" s="54">
        <f>VLOOKUP($A160,'[1]FB by county 1516'!$B$10:$BA$421,'[1]FB by county 1516'!AC$7,FALSE)</f>
        <v>1437677.83</v>
      </c>
      <c r="AC160" s="55">
        <f>VLOOKUP($A160,'[1]FB by county 1516'!$B$10:$BA$421,'[1]FB by county 1516'!AD$7,FALSE)</f>
        <v>1605.5316666666658</v>
      </c>
      <c r="AD160" s="55">
        <f t="shared" si="285"/>
        <v>895.45280223892655</v>
      </c>
      <c r="AE160" s="71">
        <f t="shared" si="286"/>
        <v>0.33470287391295411</v>
      </c>
      <c r="AF160" s="64">
        <f t="shared" si="287"/>
        <v>9.5253536629501284E-2</v>
      </c>
      <c r="AG160" s="54">
        <f>VLOOKUP($A160,'[1]FB by county 1516'!$B$10:$BA$421,'[1]FB by county 1516'!AH$7,FALSE)</f>
        <v>1077151.97</v>
      </c>
      <c r="AH160" s="55">
        <f>VLOOKUP($A160,'[1]FB by county 1516'!$B$10:$BA$421,'[1]FB by county 1516'!AI$7,FALSE)</f>
        <v>1657.8300000000002</v>
      </c>
      <c r="AI160" s="55">
        <f t="shared" si="288"/>
        <v>649.73608271053115</v>
      </c>
      <c r="AJ160" s="71">
        <f t="shared" si="289"/>
        <v>-0.17940272847503366</v>
      </c>
      <c r="AK160" s="64">
        <f t="shared" si="290"/>
        <v>-0.35352725483657543</v>
      </c>
      <c r="AL160" s="54">
        <f>VLOOKUP($A160,'[1]FB by county 1516'!$B$10:$BA$421,'[1]FB by county 1516'!AM$7,FALSE)</f>
        <v>1312643.8600000001</v>
      </c>
      <c r="AM160" s="55">
        <f>VLOOKUP($A160,'[1]FB by county 1516'!$B$10:$BA$421,'[1]FB by county 1516'!AN$7,FALSE)</f>
        <v>1818.4344444444446</v>
      </c>
      <c r="AN160" s="55">
        <f t="shared" si="291"/>
        <v>721.85382542125672</v>
      </c>
      <c r="AO160" s="71">
        <f t="shared" si="292"/>
        <v>-0.21219242666741436</v>
      </c>
      <c r="AP160" s="64">
        <f t="shared" si="293"/>
        <v>9.8462178537707945E-3</v>
      </c>
      <c r="AQ160" s="54">
        <f>VLOOKUP($A160,'[1]FB by county 1516'!$B$10:$BA$421,'[1]FB by county 1516'!AR$7,FALSE)</f>
        <v>1666198.58</v>
      </c>
      <c r="AR160" s="55">
        <f>VLOOKUP($A160,'[1]FB by county 1516'!$B$10:$BA$421,'[1]FB by county 1516'!AS$7,FALSE)</f>
        <v>1878.2</v>
      </c>
      <c r="AS160" s="55">
        <f t="shared" si="294"/>
        <v>887.12521563198811</v>
      </c>
      <c r="AT160" s="71">
        <f t="shared" si="295"/>
        <v>0.28184375479143559</v>
      </c>
      <c r="AU160" s="64">
        <f t="shared" si="296"/>
        <v>0.90588737943796516</v>
      </c>
      <c r="AV160" s="54">
        <f>VLOOKUP($A160,'[1]FB by county 1516'!$B$10:$BA$421,'[1]FB by county 1516'!AW$7,FALSE)</f>
        <v>1299845.3</v>
      </c>
      <c r="AW160" s="55">
        <f>VLOOKUP($A160,'[1]FB by county 1516'!$B$10:$BA$421,'[1]FB by county 1516'!AX$7,FALSE)</f>
        <v>1966.71</v>
      </c>
      <c r="AX160" s="55">
        <f t="shared" si="297"/>
        <v>660.92372540944018</v>
      </c>
      <c r="AY160" s="73">
        <f t="shared" si="298"/>
        <v>0.48683283146943723</v>
      </c>
      <c r="AZ160" s="54">
        <f>VLOOKUP($A160,'[1]FB by county 1516'!$B$10:$BA$421,'[1]FB by county 1516'!BA$7,FALSE)</f>
        <v>874237.69</v>
      </c>
    </row>
    <row r="161" spans="1:61">
      <c r="A161" s="69" t="s">
        <v>181</v>
      </c>
      <c r="B161" s="70" t="str">
        <f>VLOOKUP($A161,'[1]FB by county 1516'!$B$10:$BA$421,'[1]FB by county 1516'!C$7,FALSE)</f>
        <v>Montesano</v>
      </c>
      <c r="C161" s="54">
        <v>2009680.97</v>
      </c>
      <c r="D161" s="55">
        <v>1377.1200000000001</v>
      </c>
      <c r="E161" s="55">
        <f t="shared" si="270"/>
        <v>1459.3361290228881</v>
      </c>
      <c r="F161" s="71">
        <f t="shared" si="271"/>
        <v>0.48413182786770176</v>
      </c>
      <c r="G161" s="72">
        <f t="shared" si="272"/>
        <v>0.82615706118978027</v>
      </c>
      <c r="H161" s="54">
        <v>1354112.17</v>
      </c>
      <c r="I161" s="55">
        <v>1280.6199999999997</v>
      </c>
      <c r="J161" s="55">
        <f t="shared" si="273"/>
        <v>1057.3879605191237</v>
      </c>
      <c r="K161" s="71">
        <f t="shared" si="274"/>
        <v>0.23045475267077645</v>
      </c>
      <c r="L161" s="72">
        <f t="shared" si="275"/>
        <v>0.5012595510973834</v>
      </c>
      <c r="M161" s="54">
        <v>1100497.33</v>
      </c>
      <c r="N161" s="55">
        <v>1256.2000000000003</v>
      </c>
      <c r="O161" s="55">
        <f t="shared" si="276"/>
        <v>876.05264289125921</v>
      </c>
      <c r="P161" s="71">
        <f t="shared" si="277"/>
        <v>0.22008513343445488</v>
      </c>
      <c r="Q161" s="64">
        <f t="shared" si="278"/>
        <v>0.70134057150247786</v>
      </c>
      <c r="R161" s="54">
        <f>VLOOKUP($A161,'[1]FB by county 1516'!$B$10:$BA$421,'[1]FB by county 1516'!S$7,FALSE)</f>
        <v>901984.05</v>
      </c>
      <c r="S161" s="55">
        <f>VLOOKUP($A161,'[1]FB by county 1516'!$B$10:$BA$421,'[1]FB by county 1516'!T$7,FALSE)</f>
        <v>1235.28</v>
      </c>
      <c r="T161" s="55">
        <f t="shared" si="279"/>
        <v>730.1859092675345</v>
      </c>
      <c r="U161" s="71">
        <f t="shared" si="280"/>
        <v>0.39444414564197039</v>
      </c>
      <c r="V161" s="64">
        <f t="shared" si="281"/>
        <v>0.55775353323141685</v>
      </c>
      <c r="W161" s="54">
        <f>VLOOKUP($A161,'[1]FB by county 1516'!$B$10:$BA$421,'[1]FB by county 1516'!X$7,FALSE)</f>
        <v>646841.29</v>
      </c>
      <c r="X161" s="55">
        <f>VLOOKUP($A161,'[1]FB by county 1516'!$B$10:$BA$421,'[1]FB by county 1516'!Y$7,FALSE)</f>
        <v>1210.1620000000005</v>
      </c>
      <c r="Y161" s="55">
        <f t="shared" si="282"/>
        <v>534.50801628211741</v>
      </c>
      <c r="Z161" s="71">
        <f t="shared" si="283"/>
        <v>0.11711432695230867</v>
      </c>
      <c r="AA161" s="64">
        <f t="shared" si="284"/>
        <v>0.11634934747695183</v>
      </c>
      <c r="AB161" s="54">
        <f>VLOOKUP($A161,'[1]FB by county 1516'!$B$10:$BA$421,'[1]FB by county 1516'!AC$7,FALSE)</f>
        <v>579028.73</v>
      </c>
      <c r="AC161" s="55">
        <f>VLOOKUP($A161,'[1]FB by county 1516'!$B$10:$BA$421,'[1]FB by county 1516'!AD$7,FALSE)</f>
        <v>1222.1766666666665</v>
      </c>
      <c r="AD161" s="55">
        <f t="shared" si="285"/>
        <v>473.76843773267916</v>
      </c>
      <c r="AE161" s="71">
        <f t="shared" si="286"/>
        <v>-6.8478172457410089E-4</v>
      </c>
      <c r="AF161" s="64">
        <f t="shared" si="287"/>
        <v>3.0602241609356531</v>
      </c>
      <c r="AG161" s="54">
        <f>VLOOKUP($A161,'[1]FB by county 1516'!$B$10:$BA$421,'[1]FB by county 1516'!AH$7,FALSE)</f>
        <v>579425.51</v>
      </c>
      <c r="AH161" s="55">
        <f>VLOOKUP($A161,'[1]FB by county 1516'!$B$10:$BA$421,'[1]FB by county 1516'!AI$7,FALSE)</f>
        <v>1221.68</v>
      </c>
      <c r="AI161" s="55">
        <f t="shared" si="288"/>
        <v>474.28582771265798</v>
      </c>
      <c r="AJ161" s="71">
        <f t="shared" si="289"/>
        <v>3.0630064334881326</v>
      </c>
      <c r="AK161" s="64">
        <f t="shared" si="290"/>
        <v>12.682740851157265</v>
      </c>
      <c r="AL161" s="54">
        <f>VLOOKUP($A161,'[1]FB by county 1516'!$B$10:$BA$421,'[1]FB by county 1516'!AM$7,FALSE)</f>
        <v>142610.04</v>
      </c>
      <c r="AM161" s="55">
        <f>VLOOKUP($A161,'[1]FB by county 1516'!$B$10:$BA$421,'[1]FB by county 1516'!AN$7,FALSE)</f>
        <v>1268.6133333333332</v>
      </c>
      <c r="AN161" s="55">
        <f t="shared" si="291"/>
        <v>112.41411094528411</v>
      </c>
      <c r="AO161" s="71">
        <f t="shared" si="292"/>
        <v>3.8753931460373079</v>
      </c>
      <c r="AP161" s="64">
        <f t="shared" si="293"/>
        <v>1.3734237855907374</v>
      </c>
      <c r="AQ161" s="54">
        <f>VLOOKUP($A161,'[1]FB by county 1516'!$B$10:$BA$421,'[1]FB by county 1516'!AR$7,FALSE)</f>
        <v>-49596.71</v>
      </c>
      <c r="AR161" s="55">
        <f>VLOOKUP($A161,'[1]FB by county 1516'!$B$10:$BA$421,'[1]FB by county 1516'!AS$7,FALSE)</f>
        <v>1270.8999999999999</v>
      </c>
      <c r="AS161" s="55">
        <f t="shared" si="294"/>
        <v>-39.02487213785507</v>
      </c>
      <c r="AT161" s="71">
        <f t="shared" si="295"/>
        <v>-1.8254258339808751</v>
      </c>
      <c r="AU161" s="64">
        <f t="shared" si="296"/>
        <v>-1.1588177272450575</v>
      </c>
      <c r="AV161" s="54">
        <f>VLOOKUP($A161,'[1]FB by county 1516'!$B$10:$BA$421,'[1]FB by county 1516'!AW$7,FALSE)</f>
        <v>60086.21</v>
      </c>
      <c r="AW161" s="55">
        <f>VLOOKUP($A161,'[1]FB by county 1516'!$B$10:$BA$421,'[1]FB by county 1516'!AX$7,FALSE)</f>
        <v>1221.24</v>
      </c>
      <c r="AX161" s="55">
        <f t="shared" si="297"/>
        <v>49.200984245520942</v>
      </c>
      <c r="AY161" s="73">
        <f t="shared" si="298"/>
        <v>-0.8075929772162459</v>
      </c>
      <c r="AZ161" s="54">
        <f>VLOOKUP($A161,'[1]FB by county 1516'!$B$10:$BA$421,'[1]FB by county 1516'!BA$7,FALSE)</f>
        <v>312286.99</v>
      </c>
    </row>
    <row r="162" spans="1:61">
      <c r="A162" s="69" t="s">
        <v>182</v>
      </c>
      <c r="B162" s="70" t="str">
        <f>VLOOKUP($A162,'[1]FB by county 1516'!$B$10:$BA$421,'[1]FB by county 1516'!C$7,FALSE)</f>
        <v>Cascade</v>
      </c>
      <c r="C162" s="54">
        <v>1376261.93</v>
      </c>
      <c r="D162" s="55">
        <v>1329.2900000000002</v>
      </c>
      <c r="E162" s="55">
        <f t="shared" si="270"/>
        <v>1035.3361042360957</v>
      </c>
      <c r="F162" s="71">
        <f t="shared" si="271"/>
        <v>0.1614269066436983</v>
      </c>
      <c r="G162" s="72">
        <f t="shared" si="272"/>
        <v>0.4760775090080972</v>
      </c>
      <c r="H162" s="54">
        <v>1184975.07</v>
      </c>
      <c r="I162" s="55">
        <v>1252.0840000000001</v>
      </c>
      <c r="J162" s="55">
        <f t="shared" si="273"/>
        <v>946.40221422843831</v>
      </c>
      <c r="K162" s="71">
        <f t="shared" si="274"/>
        <v>0.27091726613573897</v>
      </c>
      <c r="L162" s="72">
        <f t="shared" si="275"/>
        <v>4.0557816767705503</v>
      </c>
      <c r="M162" s="54">
        <v>932377.82</v>
      </c>
      <c r="N162" s="55">
        <v>1350.5609999999999</v>
      </c>
      <c r="O162" s="55">
        <f t="shared" si="276"/>
        <v>690.3633527104663</v>
      </c>
      <c r="P162" s="71">
        <f t="shared" si="277"/>
        <v>2.9780572752330299</v>
      </c>
      <c r="Q162" s="64">
        <f t="shared" si="278"/>
        <v>5.952219133433438</v>
      </c>
      <c r="R162" s="54">
        <f>VLOOKUP($A162,'[1]FB by county 1516'!$B$10:$BA$421,'[1]FB by county 1516'!S$7,FALSE)</f>
        <v>234380.19</v>
      </c>
      <c r="S162" s="55">
        <f>VLOOKUP($A162,'[1]FB by county 1516'!$B$10:$BA$421,'[1]FB by county 1516'!T$7,FALSE)</f>
        <v>1278.6400000000001</v>
      </c>
      <c r="T162" s="55">
        <f t="shared" si="279"/>
        <v>183.30428423950445</v>
      </c>
      <c r="U162" s="71">
        <f t="shared" si="280"/>
        <v>0.74764178905045653</v>
      </c>
      <c r="V162" s="64">
        <f t="shared" si="281"/>
        <v>4.9755499296334822</v>
      </c>
      <c r="W162" s="54">
        <f>VLOOKUP($A162,'[1]FB by county 1516'!$B$10:$BA$421,'[1]FB by county 1516'!X$7,FALSE)</f>
        <v>134112.26</v>
      </c>
      <c r="X162" s="55">
        <f>VLOOKUP($A162,'[1]FB by county 1516'!$B$10:$BA$421,'[1]FB by county 1516'!Y$7,FALSE)</f>
        <v>1183.92</v>
      </c>
      <c r="Y162" s="55">
        <f t="shared" si="282"/>
        <v>113.27814379349957</v>
      </c>
      <c r="Z162" s="71">
        <f t="shared" si="283"/>
        <v>2.4192075098411148</v>
      </c>
      <c r="AA162" s="64">
        <f t="shared" si="284"/>
        <v>-0.4605258479026309</v>
      </c>
      <c r="AB162" s="54">
        <f>VLOOKUP($A162,'[1]FB by county 1516'!$B$10:$BA$421,'[1]FB by county 1516'!AC$7,FALSE)</f>
        <v>39223.199999999997</v>
      </c>
      <c r="AC162" s="55">
        <f>VLOOKUP($A162,'[1]FB by county 1516'!$B$10:$BA$421,'[1]FB by county 1516'!AD$7,FALSE)</f>
        <v>1200.558888888889</v>
      </c>
      <c r="AD162" s="55">
        <f t="shared" si="285"/>
        <v>32.670783884912858</v>
      </c>
      <c r="AE162" s="71">
        <f t="shared" si="286"/>
        <v>-0.84222245928488915</v>
      </c>
      <c r="AF162" s="64">
        <f t="shared" si="287"/>
        <v>-0.84635915595933098</v>
      </c>
      <c r="AG162" s="54">
        <f>VLOOKUP($A162,'[1]FB by county 1516'!$B$10:$BA$421,'[1]FB by county 1516'!AH$7,FALSE)</f>
        <v>248598.12</v>
      </c>
      <c r="AH162" s="55">
        <f>VLOOKUP($A162,'[1]FB by county 1516'!$B$10:$BA$421,'[1]FB by county 1516'!AI$7,FALSE)</f>
        <v>1187.3900000000001</v>
      </c>
      <c r="AI162" s="55">
        <f t="shared" si="288"/>
        <v>209.36517909027361</v>
      </c>
      <c r="AJ162" s="71">
        <f t="shared" si="289"/>
        <v>-2.621853944289328E-2</v>
      </c>
      <c r="AK162" s="64">
        <f t="shared" si="290"/>
        <v>4.2141766706436596E-3</v>
      </c>
      <c r="AL162" s="54">
        <f>VLOOKUP($A162,'[1]FB by county 1516'!$B$10:$BA$421,'[1]FB by county 1516'!AM$7,FALSE)</f>
        <v>255291.49</v>
      </c>
      <c r="AM162" s="55">
        <f>VLOOKUP($A162,'[1]FB by county 1516'!$B$10:$BA$421,'[1]FB by county 1516'!AN$7,FALSE)</f>
        <v>1194.8177777777778</v>
      </c>
      <c r="AN162" s="55">
        <f t="shared" si="291"/>
        <v>213.66562730160618</v>
      </c>
      <c r="AO162" s="71">
        <f t="shared" si="292"/>
        <v>3.1252100544331772E-2</v>
      </c>
      <c r="AP162" s="64">
        <f t="shared" si="293"/>
        <v>-0.19805999439974034</v>
      </c>
      <c r="AQ162" s="54">
        <f>VLOOKUP($A162,'[1]FB by county 1516'!$B$10:$BA$421,'[1]FB by county 1516'!AR$7,FALSE)</f>
        <v>247554.88</v>
      </c>
      <c r="AR162" s="55">
        <f>VLOOKUP($A162,'[1]FB by county 1516'!$B$10:$BA$421,'[1]FB by county 1516'!AS$7,FALSE)</f>
        <v>1267.45</v>
      </c>
      <c r="AS162" s="55">
        <f t="shared" si="294"/>
        <v>195.31727484318907</v>
      </c>
      <c r="AT162" s="71">
        <f t="shared" si="295"/>
        <v>-0.22236279065325829</v>
      </c>
      <c r="AU162" s="64">
        <f t="shared" si="296"/>
        <v>-0.14828081868159215</v>
      </c>
      <c r="AV162" s="54">
        <f>VLOOKUP($A162,'[1]FB by county 1516'!$B$10:$BA$421,'[1]FB by county 1516'!AW$7,FALSE)</f>
        <v>318342.38</v>
      </c>
      <c r="AW162" s="55">
        <f>VLOOKUP($A162,'[1]FB by county 1516'!$B$10:$BA$421,'[1]FB by county 1516'!AX$7,FALSE)</f>
        <v>1301.7</v>
      </c>
      <c r="AX162" s="55">
        <f t="shared" si="297"/>
        <v>244.55894599370055</v>
      </c>
      <c r="AY162" s="73">
        <f t="shared" si="298"/>
        <v>9.526546708573666E-2</v>
      </c>
      <c r="AZ162" s="54">
        <f>VLOOKUP($A162,'[1]FB by county 1516'!$B$10:$BA$421,'[1]FB by county 1516'!BA$7,FALSE)</f>
        <v>290653.17</v>
      </c>
    </row>
    <row r="163" spans="1:61">
      <c r="A163" s="69" t="s">
        <v>183</v>
      </c>
      <c r="B163" s="70" t="str">
        <f>VLOOKUP($A163,'[1]FB by county 1516'!$B$10:$BA$421,'[1]FB by county 1516'!C$7,FALSE)</f>
        <v>Zillah</v>
      </c>
      <c r="C163" s="54">
        <v>3065359.3</v>
      </c>
      <c r="D163" s="55">
        <v>1324.36</v>
      </c>
      <c r="E163" s="55">
        <f t="shared" si="270"/>
        <v>2314.5967108641157</v>
      </c>
      <c r="F163" s="71">
        <f t="shared" si="271"/>
        <v>-1.0114050332374332E-2</v>
      </c>
      <c r="G163" s="72">
        <f t="shared" si="272"/>
        <v>0.1161542829420949</v>
      </c>
      <c r="H163" s="54">
        <v>3096679.27</v>
      </c>
      <c r="I163" s="55">
        <v>1331.4899999999998</v>
      </c>
      <c r="J163" s="55">
        <f t="shared" si="273"/>
        <v>2325.7247669903645</v>
      </c>
      <c r="K163" s="71">
        <f t="shared" si="274"/>
        <v>0.12755846602011717</v>
      </c>
      <c r="L163" s="72">
        <f t="shared" si="275"/>
        <v>0.18153959894644445</v>
      </c>
      <c r="M163" s="54">
        <v>2746358.05</v>
      </c>
      <c r="N163" s="55">
        <v>1308.9100000000001</v>
      </c>
      <c r="O163" s="55">
        <f t="shared" si="276"/>
        <v>2098.2023592149189</v>
      </c>
      <c r="P163" s="71">
        <f t="shared" si="277"/>
        <v>4.7874353794585565E-2</v>
      </c>
      <c r="Q163" s="64">
        <f t="shared" si="278"/>
        <v>-0.1347328189367813</v>
      </c>
      <c r="R163" s="54">
        <f>VLOOKUP($A163,'[1]FB by county 1516'!$B$10:$BA$421,'[1]FB by county 1516'!S$7,FALSE)</f>
        <v>2620884.88</v>
      </c>
      <c r="S163" s="55">
        <f>VLOOKUP($A163,'[1]FB by county 1516'!$B$10:$BA$421,'[1]FB by county 1516'!T$7,FALSE)</f>
        <v>1258.6599999999999</v>
      </c>
      <c r="T163" s="55">
        <f t="shared" si="279"/>
        <v>2082.2818553064371</v>
      </c>
      <c r="U163" s="71">
        <f t="shared" si="280"/>
        <v>-0.17426437823399893</v>
      </c>
      <c r="V163" s="64">
        <f t="shared" si="281"/>
        <v>-0.17205884631147608</v>
      </c>
      <c r="W163" s="54">
        <f>VLOOKUP($A163,'[1]FB by county 1516'!$B$10:$BA$421,'[1]FB by county 1516'!X$7,FALSE)</f>
        <v>3174000.02</v>
      </c>
      <c r="X163" s="55">
        <f>VLOOKUP($A163,'[1]FB by county 1516'!$B$10:$BA$421,'[1]FB by county 1516'!Y$7,FALSE)</f>
        <v>1322.0895555555553</v>
      </c>
      <c r="Y163" s="55">
        <f t="shared" si="282"/>
        <v>2400.7450982896944</v>
      </c>
      <c r="Z163" s="71">
        <f t="shared" si="283"/>
        <v>2.6709904046598545E-3</v>
      </c>
      <c r="AA163" s="64">
        <f t="shared" si="284"/>
        <v>5.0501224282383933E-2</v>
      </c>
      <c r="AB163" s="54">
        <f>VLOOKUP($A163,'[1]FB by county 1516'!$B$10:$BA$421,'[1]FB by county 1516'!AC$7,FALSE)</f>
        <v>3165544.88</v>
      </c>
      <c r="AC163" s="55">
        <f>VLOOKUP($A163,'[1]FB by county 1516'!$B$10:$BA$421,'[1]FB by county 1516'!AD$7,FALSE)</f>
        <v>1313.1744444444446</v>
      </c>
      <c r="AD163" s="55">
        <f t="shared" si="285"/>
        <v>2410.6049987435026</v>
      </c>
      <c r="AE163" s="71">
        <f t="shared" si="286"/>
        <v>4.7702820102953875E-2</v>
      </c>
      <c r="AF163" s="64">
        <f t="shared" si="287"/>
        <v>0.54469863091038906</v>
      </c>
      <c r="AG163" s="54">
        <f>VLOOKUP($A163,'[1]FB by county 1516'!$B$10:$BA$421,'[1]FB by county 1516'!AH$7,FALSE)</f>
        <v>3021414.87</v>
      </c>
      <c r="AH163" s="55">
        <f>VLOOKUP($A163,'[1]FB by county 1516'!$B$10:$BA$421,'[1]FB by county 1516'!AI$7,FALSE)</f>
        <v>1305.2899999999997</v>
      </c>
      <c r="AI163" s="55">
        <f t="shared" si="288"/>
        <v>2314.7460487707717</v>
      </c>
      <c r="AJ163" s="71">
        <f t="shared" si="289"/>
        <v>0.47436715953346126</v>
      </c>
      <c r="AK163" s="64">
        <f t="shared" si="290"/>
        <v>1.0282775909041026</v>
      </c>
      <c r="AL163" s="54">
        <f>VLOOKUP($A163,'[1]FB by county 1516'!$B$10:$BA$421,'[1]FB by county 1516'!AM$7,FALSE)</f>
        <v>2049296.1</v>
      </c>
      <c r="AM163" s="55">
        <f>VLOOKUP($A163,'[1]FB by county 1516'!$B$10:$BA$421,'[1]FB by county 1516'!AN$7,FALSE)</f>
        <v>1299.8244444444442</v>
      </c>
      <c r="AN163" s="55">
        <f t="shared" si="291"/>
        <v>1576.594523021058</v>
      </c>
      <c r="AO163" s="71">
        <f t="shared" si="292"/>
        <v>0.37569368511023887</v>
      </c>
      <c r="AP163" s="64">
        <f t="shared" si="293"/>
        <v>0.36297409347983556</v>
      </c>
      <c r="AQ163" s="54">
        <f>VLOOKUP($A163,'[1]FB by county 1516'!$B$10:$BA$421,'[1]FB by county 1516'!AR$7,FALSE)</f>
        <v>1489645.64</v>
      </c>
      <c r="AR163" s="55">
        <f>VLOOKUP($A163,'[1]FB by county 1516'!$B$10:$BA$421,'[1]FB by county 1516'!AS$7,FALSE)</f>
        <v>1245.2</v>
      </c>
      <c r="AS163" s="55">
        <f t="shared" si="294"/>
        <v>1196.3103437198843</v>
      </c>
      <c r="AT163" s="71">
        <f t="shared" si="295"/>
        <v>-9.2459475303792258E-3</v>
      </c>
      <c r="AU163" s="64">
        <f t="shared" si="296"/>
        <v>0.14210893721700715</v>
      </c>
      <c r="AV163" s="54">
        <f>VLOOKUP($A163,'[1]FB by county 1516'!$B$10:$BA$421,'[1]FB by county 1516'!AW$7,FALSE)</f>
        <v>1503547.36</v>
      </c>
      <c r="AW163" s="55">
        <f>VLOOKUP($A163,'[1]FB by county 1516'!$B$10:$BA$421,'[1]FB by county 1516'!AX$7,FALSE)</f>
        <v>1238.31</v>
      </c>
      <c r="AX163" s="55">
        <f t="shared" si="297"/>
        <v>1214.1930211336419</v>
      </c>
      <c r="AY163" s="73">
        <f t="shared" si="298"/>
        <v>0.15276736377722497</v>
      </c>
      <c r="AZ163" s="54">
        <f>VLOOKUP($A163,'[1]FB by county 1516'!$B$10:$BA$421,'[1]FB by county 1516'!BA$7,FALSE)</f>
        <v>1304293.83</v>
      </c>
    </row>
    <row r="164" spans="1:61">
      <c r="A164" s="69" t="s">
        <v>184</v>
      </c>
      <c r="B164" s="70" t="str">
        <f>VLOOKUP($A164,'[1]FB by county 1516'!$B$10:$BA$421,'[1]FB by county 1516'!C$7,FALSE)</f>
        <v>Naches Valley</v>
      </c>
      <c r="C164" s="54">
        <v>1573368.3</v>
      </c>
      <c r="D164" s="55">
        <v>1317.1100000000001</v>
      </c>
      <c r="E164" s="55">
        <f t="shared" si="270"/>
        <v>1194.5610465336988</v>
      </c>
      <c r="F164" s="71">
        <f t="shared" si="271"/>
        <v>9.6582322286573749E-2</v>
      </c>
      <c r="G164" s="72">
        <f t="shared" si="272"/>
        <v>0.67922191566430568</v>
      </c>
      <c r="H164" s="54">
        <v>1434792.69</v>
      </c>
      <c r="I164" s="55">
        <v>1305.78</v>
      </c>
      <c r="J164" s="55">
        <f t="shared" si="273"/>
        <v>1098.8012452327343</v>
      </c>
      <c r="K164" s="71">
        <f t="shared" si="274"/>
        <v>0.53132316793400636</v>
      </c>
      <c r="L164" s="72">
        <f t="shared" si="275"/>
        <v>0.54393760738574948</v>
      </c>
      <c r="M164" s="54">
        <v>936962.7</v>
      </c>
      <c r="N164" s="55">
        <v>1325.1000000000001</v>
      </c>
      <c r="O164" s="55">
        <f t="shared" si="276"/>
        <v>707.08829522300198</v>
      </c>
      <c r="P164" s="71">
        <f t="shared" si="277"/>
        <v>8.2376076558431273E-3</v>
      </c>
      <c r="Q164" s="64">
        <f t="shared" si="278"/>
        <v>-4.1375364561710912E-2</v>
      </c>
      <c r="R164" s="54">
        <f>VLOOKUP($A164,'[1]FB by county 1516'!$B$10:$BA$421,'[1]FB by county 1516'!S$7,FALSE)</f>
        <v>929307.43</v>
      </c>
      <c r="S164" s="55">
        <f>VLOOKUP($A164,'[1]FB by county 1516'!$B$10:$BA$421,'[1]FB by county 1516'!T$7,FALSE)</f>
        <v>1338.5299999999997</v>
      </c>
      <c r="T164" s="55">
        <f t="shared" si="279"/>
        <v>694.27463710189556</v>
      </c>
      <c r="U164" s="71">
        <f t="shared" si="280"/>
        <v>-4.9207619157258395E-2</v>
      </c>
      <c r="V164" s="64">
        <f t="shared" si="281"/>
        <v>-1.5849003956714902E-2</v>
      </c>
      <c r="W164" s="54">
        <f>VLOOKUP($A164,'[1]FB by county 1516'!$B$10:$BA$421,'[1]FB by county 1516'!X$7,FALSE)</f>
        <v>977403.11</v>
      </c>
      <c r="X164" s="55">
        <f>VLOOKUP($A164,'[1]FB by county 1516'!$B$10:$BA$421,'[1]FB by county 1516'!Y$7,FALSE)</f>
        <v>1376.0471111111106</v>
      </c>
      <c r="Y164" s="55">
        <f t="shared" si="282"/>
        <v>710.29770863788281</v>
      </c>
      <c r="Z164" s="71">
        <f t="shared" si="283"/>
        <v>3.5085067857796512E-2</v>
      </c>
      <c r="AA164" s="64">
        <f t="shared" si="284"/>
        <v>-6.4859731510927374E-2</v>
      </c>
      <c r="AB164" s="54">
        <f>VLOOKUP($A164,'[1]FB by county 1516'!$B$10:$BA$421,'[1]FB by county 1516'!AC$7,FALSE)</f>
        <v>944273.22</v>
      </c>
      <c r="AC164" s="55">
        <f>VLOOKUP($A164,'[1]FB by county 1516'!$B$10:$BA$421,'[1]FB by county 1516'!AD$7,FALSE)</f>
        <v>1395.2361111111118</v>
      </c>
      <c r="AD164" s="55">
        <f t="shared" si="285"/>
        <v>676.7838163592379</v>
      </c>
      <c r="AE164" s="71">
        <f t="shared" si="286"/>
        <v>-9.6557087404969349E-2</v>
      </c>
      <c r="AF164" s="64">
        <f t="shared" si="287"/>
        <v>5.1649810037790372E-2</v>
      </c>
      <c r="AG164" s="54">
        <f>VLOOKUP($A164,'[1]FB by county 1516'!$B$10:$BA$421,'[1]FB by county 1516'!AH$7,FALSE)</f>
        <v>1045194.12</v>
      </c>
      <c r="AH164" s="55">
        <f>VLOOKUP($A164,'[1]FB by county 1516'!$B$10:$BA$421,'[1]FB by county 1516'!AI$7,FALSE)</f>
        <v>1406.4</v>
      </c>
      <c r="AI164" s="55">
        <f t="shared" si="288"/>
        <v>743.16988054607498</v>
      </c>
      <c r="AJ164" s="71">
        <f t="shared" si="289"/>
        <v>0.1640467763669243</v>
      </c>
      <c r="AK164" s="64">
        <f t="shared" si="290"/>
        <v>0.81876031541504424</v>
      </c>
      <c r="AL164" s="54">
        <f>VLOOKUP($A164,'[1]FB by county 1516'!$B$10:$BA$421,'[1]FB by county 1516'!AM$7,FALSE)</f>
        <v>897897.01</v>
      </c>
      <c r="AM164" s="55">
        <f>VLOOKUP($A164,'[1]FB by county 1516'!$B$10:$BA$421,'[1]FB by county 1516'!AN$7,FALSE)</f>
        <v>1441.1255555555556</v>
      </c>
      <c r="AN164" s="55">
        <f t="shared" si="291"/>
        <v>623.05259006656058</v>
      </c>
      <c r="AO164" s="71">
        <f t="shared" si="292"/>
        <v>0.56244607376649347</v>
      </c>
      <c r="AP164" s="64">
        <f t="shared" si="293"/>
        <v>0.36068038246354012</v>
      </c>
      <c r="AQ164" s="54">
        <f>VLOOKUP($A164,'[1]FB by county 1516'!$B$10:$BA$421,'[1]FB by county 1516'!AR$7,FALSE)</f>
        <v>574673.92000000004</v>
      </c>
      <c r="AR164" s="55">
        <f>VLOOKUP($A164,'[1]FB by county 1516'!$B$10:$BA$421,'[1]FB by county 1516'!AS$7,FALSE)</f>
        <v>1441.3600000000004</v>
      </c>
      <c r="AS164" s="55">
        <f t="shared" si="294"/>
        <v>398.70255869456616</v>
      </c>
      <c r="AT164" s="71">
        <f t="shared" si="295"/>
        <v>-0.12913449922567188</v>
      </c>
      <c r="AU164" s="64">
        <f t="shared" si="296"/>
        <v>1.1211094404099173</v>
      </c>
      <c r="AV164" s="54">
        <f>VLOOKUP($A164,'[1]FB by county 1516'!$B$10:$BA$421,'[1]FB by county 1516'!AW$7,FALSE)</f>
        <v>659888.26</v>
      </c>
      <c r="AW164" s="55">
        <f>VLOOKUP($A164,'[1]FB by county 1516'!$B$10:$BA$421,'[1]FB by county 1516'!AX$7,FALSE)</f>
        <v>1463.59</v>
      </c>
      <c r="AX164" s="55">
        <f t="shared" si="297"/>
        <v>450.8696151244543</v>
      </c>
      <c r="AY164" s="73">
        <f t="shared" si="298"/>
        <v>1.4356337902051897</v>
      </c>
      <c r="AZ164" s="54">
        <f>VLOOKUP($A164,'[1]FB by county 1516'!$B$10:$BA$421,'[1]FB by county 1516'!BA$7,FALSE)</f>
        <v>270930.82</v>
      </c>
    </row>
    <row r="165" spans="1:61">
      <c r="A165" s="69" t="s">
        <v>185</v>
      </c>
      <c r="B165" s="70" t="str">
        <f>VLOOKUP($A165,'[1]FB by county 1516'!$B$10:$BA$421,'[1]FB by county 1516'!C$7,FALSE)</f>
        <v>White Salmon</v>
      </c>
      <c r="C165" s="54">
        <v>1438792.07</v>
      </c>
      <c r="D165" s="55">
        <v>1253.4599999999998</v>
      </c>
      <c r="E165" s="55">
        <f t="shared" si="270"/>
        <v>1147.8563895138259</v>
      </c>
      <c r="F165" s="71">
        <f t="shared" si="271"/>
        <v>0.45567766893769684</v>
      </c>
      <c r="G165" s="72">
        <f t="shared" si="272"/>
        <v>1.2263250618072434</v>
      </c>
      <c r="H165" s="54">
        <v>988400.18</v>
      </c>
      <c r="I165" s="55">
        <v>1229.8900000000003</v>
      </c>
      <c r="J165" s="55">
        <f t="shared" si="273"/>
        <v>803.64925318524399</v>
      </c>
      <c r="K165" s="71">
        <f t="shared" si="274"/>
        <v>0.52940799279550566</v>
      </c>
      <c r="L165" s="72">
        <f t="shared" si="275"/>
        <v>4.8715800308632727E-2</v>
      </c>
      <c r="M165" s="54">
        <v>646263.25</v>
      </c>
      <c r="N165" s="55">
        <v>1244.7300000000002</v>
      </c>
      <c r="O165" s="55">
        <f t="shared" si="276"/>
        <v>519.19954528291271</v>
      </c>
      <c r="P165" s="71">
        <f t="shared" si="277"/>
        <v>-0.31429951638231396</v>
      </c>
      <c r="Q165" s="64">
        <f t="shared" si="278"/>
        <v>-0.28598269862998887</v>
      </c>
      <c r="R165" s="54">
        <f>VLOOKUP($A165,'[1]FB by county 1516'!$B$10:$BA$421,'[1]FB by county 1516'!S$7,FALSE)</f>
        <v>942486.21</v>
      </c>
      <c r="S165" s="55">
        <f>VLOOKUP($A165,'[1]FB by county 1516'!$B$10:$BA$421,'[1]FB by county 1516'!T$7,FALSE)</f>
        <v>1224.52</v>
      </c>
      <c r="T165" s="55">
        <f t="shared" si="279"/>
        <v>769.67808610720931</v>
      </c>
      <c r="U165" s="71">
        <f t="shared" si="280"/>
        <v>4.1296190434238045E-2</v>
      </c>
      <c r="V165" s="64">
        <f t="shared" si="281"/>
        <v>0.1625801100343591</v>
      </c>
      <c r="W165" s="54">
        <f>VLOOKUP($A165,'[1]FB by county 1516'!$B$10:$BA$421,'[1]FB by county 1516'!X$7,FALSE)</f>
        <v>905108.67</v>
      </c>
      <c r="X165" s="55">
        <f>VLOOKUP($A165,'[1]FB by county 1516'!$B$10:$BA$421,'[1]FB by county 1516'!Y$7,FALSE)</f>
        <v>1211.2671111111108</v>
      </c>
      <c r="Y165" s="55">
        <f t="shared" si="282"/>
        <v>747.24118379614242</v>
      </c>
      <c r="Z165" s="71">
        <f t="shared" si="283"/>
        <v>0.11647398762646353</v>
      </c>
      <c r="AA165" s="64">
        <f t="shared" si="284"/>
        <v>3.0341167839260923E-2</v>
      </c>
      <c r="AB165" s="54">
        <f>VLOOKUP($A165,'[1]FB by county 1516'!$B$10:$BA$421,'[1]FB by county 1516'!AC$7,FALSE)</f>
        <v>810684.96</v>
      </c>
      <c r="AC165" s="55">
        <f>VLOOKUP($A165,'[1]FB by county 1516'!$B$10:$BA$421,'[1]FB by county 1516'!AD$7,FALSE)</f>
        <v>1196.7711111111114</v>
      </c>
      <c r="AD165" s="55">
        <f t="shared" si="285"/>
        <v>677.39349026175967</v>
      </c>
      <c r="AE165" s="71">
        <f t="shared" si="286"/>
        <v>-7.7147180088193767E-2</v>
      </c>
      <c r="AF165" s="64">
        <f t="shared" si="287"/>
        <v>0.36395543849507644</v>
      </c>
      <c r="AG165" s="54">
        <f>VLOOKUP($A165,'[1]FB by county 1516'!$B$10:$BA$421,'[1]FB by county 1516'!AH$7,FALSE)</f>
        <v>878455.31</v>
      </c>
      <c r="AH165" s="55">
        <f>VLOOKUP($A165,'[1]FB by county 1516'!$B$10:$BA$421,'[1]FB by county 1516'!AI$7,FALSE)</f>
        <v>1160.5</v>
      </c>
      <c r="AI165" s="55">
        <f t="shared" si="288"/>
        <v>756.96278328306767</v>
      </c>
      <c r="AJ165" s="71">
        <f t="shared" si="289"/>
        <v>0.47797721268861143</v>
      </c>
      <c r="AK165" s="64">
        <f t="shared" si="290"/>
        <v>1.2419500010782836</v>
      </c>
      <c r="AL165" s="54">
        <f>VLOOKUP($A165,'[1]FB by county 1516'!$B$10:$BA$421,'[1]FB by county 1516'!AM$7,FALSE)</f>
        <v>594363.23</v>
      </c>
      <c r="AM165" s="55">
        <f>VLOOKUP($A165,'[1]FB by county 1516'!$B$10:$BA$421,'[1]FB by county 1516'!AN$7,FALSE)</f>
        <v>1168.7033333333331</v>
      </c>
      <c r="AN165" s="55">
        <f t="shared" si="291"/>
        <v>508.56638553838877</v>
      </c>
      <c r="AO165" s="71">
        <f t="shared" si="292"/>
        <v>0.5169043080169804</v>
      </c>
      <c r="AP165" s="64">
        <f t="shared" si="293"/>
        <v>0.28109585390482617</v>
      </c>
      <c r="AQ165" s="54">
        <f>VLOOKUP($A165,'[1]FB by county 1516'!$B$10:$BA$421,'[1]FB by county 1516'!AR$7,FALSE)</f>
        <v>391826.45</v>
      </c>
      <c r="AR165" s="55">
        <f>VLOOKUP($A165,'[1]FB by county 1516'!$B$10:$BA$421,'[1]FB by county 1516'!AS$7,FALSE)</f>
        <v>1140.8800000000001</v>
      </c>
      <c r="AS165" s="55">
        <f t="shared" si="294"/>
        <v>343.44229892714395</v>
      </c>
      <c r="AT165" s="71">
        <f t="shared" si="295"/>
        <v>-0.15545374409307469</v>
      </c>
      <c r="AU165" s="64">
        <f t="shared" si="296"/>
        <v>-0.21710270549481872</v>
      </c>
      <c r="AV165" s="54">
        <f>VLOOKUP($A165,'[1]FB by county 1516'!$B$10:$BA$421,'[1]FB by county 1516'!AW$7,FALSE)</f>
        <v>463949.07</v>
      </c>
      <c r="AW165" s="55">
        <f>VLOOKUP($A165,'[1]FB by county 1516'!$B$10:$BA$421,'[1]FB by county 1516'!AX$7,FALSE)</f>
        <v>1132.25</v>
      </c>
      <c r="AX165" s="55">
        <f t="shared" si="297"/>
        <v>409.75850739677634</v>
      </c>
      <c r="AY165" s="73">
        <f t="shared" si="298"/>
        <v>-7.2996548111555606E-2</v>
      </c>
      <c r="AZ165" s="54">
        <f>VLOOKUP($A165,'[1]FB by county 1516'!$B$10:$BA$421,'[1]FB by county 1516'!BA$7,FALSE)</f>
        <v>500482.57</v>
      </c>
    </row>
    <row r="166" spans="1:61" s="58" customFormat="1">
      <c r="A166" s="69" t="s">
        <v>186</v>
      </c>
      <c r="B166" s="70" t="str">
        <f>VLOOKUP($A166,'[1]FB by county 1516'!$B$10:$BA$421,'[1]FB by county 1516'!C$7,FALSE)</f>
        <v>Castle Rock</v>
      </c>
      <c r="C166" s="54">
        <v>3328967.46</v>
      </c>
      <c r="D166" s="55">
        <v>1234.45</v>
      </c>
      <c r="E166" s="55">
        <f t="shared" si="270"/>
        <v>2696.7211794726395</v>
      </c>
      <c r="F166" s="71">
        <f t="shared" si="271"/>
        <v>-3.7683925794454919E-2</v>
      </c>
      <c r="G166" s="72">
        <f t="shared" si="272"/>
        <v>3.0739714412889835E-2</v>
      </c>
      <c r="H166" s="54">
        <v>3459328.54</v>
      </c>
      <c r="I166" s="55">
        <v>1264.68</v>
      </c>
      <c r="J166" s="55">
        <f t="shared" si="273"/>
        <v>2735.3390106588226</v>
      </c>
      <c r="K166" s="71">
        <f t="shared" si="274"/>
        <v>7.1103083530879338E-2</v>
      </c>
      <c r="L166" s="72">
        <f t="shared" si="275"/>
        <v>0.34508687634995566</v>
      </c>
      <c r="M166" s="54">
        <v>3229687.78</v>
      </c>
      <c r="N166" s="55">
        <v>1291.94</v>
      </c>
      <c r="O166" s="55">
        <f t="shared" si="276"/>
        <v>2499.874436893354</v>
      </c>
      <c r="P166" s="71">
        <f t="shared" si="277"/>
        <v>0.25579591454063583</v>
      </c>
      <c r="Q166" s="64">
        <f t="shared" si="278"/>
        <v>0.29706192254557201</v>
      </c>
      <c r="R166" s="54">
        <f>VLOOKUP($A166,'[1]FB by county 1516'!$B$10:$BA$421,'[1]FB by county 1516'!S$7,FALSE)</f>
        <v>2571825.36</v>
      </c>
      <c r="S166" s="55">
        <f>VLOOKUP($A166,'[1]FB by county 1516'!$B$10:$BA$421,'[1]FB by county 1516'!T$7,FALSE)</f>
        <v>1273.8200000000002</v>
      </c>
      <c r="T166" s="55">
        <f t="shared" si="279"/>
        <v>2018.986481606506</v>
      </c>
      <c r="U166" s="71">
        <f t="shared" si="280"/>
        <v>3.2860441356055141E-2</v>
      </c>
      <c r="V166" s="64">
        <f t="shared" si="281"/>
        <v>0.18979276681877136</v>
      </c>
      <c r="W166" s="54">
        <f>VLOOKUP($A166,'[1]FB by county 1516'!$B$10:$BA$421,'[1]FB by county 1516'!X$7,FALSE)</f>
        <v>2490002.77</v>
      </c>
      <c r="X166" s="55">
        <f>VLOOKUP($A166,'[1]FB by county 1516'!$B$10:$BA$421,'[1]FB by county 1516'!Y$7,FALSE)</f>
        <v>1311.094888888889</v>
      </c>
      <c r="Y166" s="55">
        <f t="shared" si="282"/>
        <v>1899.1781533907113</v>
      </c>
      <c r="Z166" s="71">
        <f t="shared" si="283"/>
        <v>0.15193952559232285</v>
      </c>
      <c r="AA166" s="64">
        <f t="shared" si="284"/>
        <v>0.31859491656382827</v>
      </c>
      <c r="AB166" s="54">
        <f>VLOOKUP($A166,'[1]FB by county 1516'!$B$10:$BA$421,'[1]FB by county 1516'!AC$7,FALSE)</f>
        <v>2161574.21</v>
      </c>
      <c r="AC166" s="55">
        <f>VLOOKUP($A166,'[1]FB by county 1516'!$B$10:$BA$421,'[1]FB by county 1516'!AD$7,FALSE)</f>
        <v>1316.8550000000007</v>
      </c>
      <c r="AD166" s="55">
        <f t="shared" si="285"/>
        <v>1641.4671395104235</v>
      </c>
      <c r="AE166" s="71">
        <f t="shared" si="286"/>
        <v>0.14467373266475236</v>
      </c>
      <c r="AF166" s="64">
        <f t="shared" si="287"/>
        <v>1.1983098359216107</v>
      </c>
      <c r="AG166" s="54">
        <f>VLOOKUP($A166,'[1]FB by county 1516'!$B$10:$BA$421,'[1]FB by county 1516'!AH$7,FALSE)</f>
        <v>1888375.83</v>
      </c>
      <c r="AH166" s="55">
        <f>VLOOKUP($A166,'[1]FB by county 1516'!$B$10:$BA$421,'[1]FB by county 1516'!AI$7,FALSE)</f>
        <v>1354.3999999999999</v>
      </c>
      <c r="AI166" s="55">
        <f t="shared" si="288"/>
        <v>1394.2526801535737</v>
      </c>
      <c r="AJ166" s="71">
        <f t="shared" si="289"/>
        <v>0.92046849088083604</v>
      </c>
      <c r="AK166" s="64">
        <f t="shared" si="290"/>
        <v>4.0433342100436178</v>
      </c>
      <c r="AL166" s="54">
        <f>VLOOKUP($A166,'[1]FB by county 1516'!$B$10:$BA$421,'[1]FB by county 1516'!AM$7,FALSE)</f>
        <v>983289.15</v>
      </c>
      <c r="AM166" s="55">
        <f>VLOOKUP($A166,'[1]FB by county 1516'!$B$10:$BA$421,'[1]FB by county 1516'!AN$7,FALSE)</f>
        <v>1330.4344444444446</v>
      </c>
      <c r="AN166" s="55">
        <f t="shared" si="291"/>
        <v>739.07373197226298</v>
      </c>
      <c r="AO166" s="71">
        <f t="shared" si="292"/>
        <v>1.6260957854770417</v>
      </c>
      <c r="AP166" s="64">
        <f t="shared" si="293"/>
        <v>2.5385833274854117</v>
      </c>
      <c r="AQ166" s="54">
        <f>VLOOKUP($A166,'[1]FB by county 1516'!$B$10:$BA$421,'[1]FB by county 1516'!AR$7,FALSE)</f>
        <v>374430.04</v>
      </c>
      <c r="AR166" s="55">
        <f>VLOOKUP($A166,'[1]FB by county 1516'!$B$10:$BA$421,'[1]FB by county 1516'!AS$7,FALSE)</f>
        <v>1350.8300000000002</v>
      </c>
      <c r="AS166" s="55">
        <f t="shared" si="294"/>
        <v>277.18516763767457</v>
      </c>
      <c r="AT166" s="71">
        <f t="shared" si="295"/>
        <v>0.34746925342733187</v>
      </c>
      <c r="AU166" s="64">
        <f t="shared" si="296"/>
        <v>-0.59199905914511464</v>
      </c>
      <c r="AV166" s="54">
        <f>VLOOKUP($A166,'[1]FB by county 1516'!$B$10:$BA$421,'[1]FB by county 1516'!AW$7,FALSE)</f>
        <v>277876.5</v>
      </c>
      <c r="AW166" s="55">
        <f>VLOOKUP($A166,'[1]FB by county 1516'!$B$10:$BA$421,'[1]FB by county 1516'!AX$7,FALSE)</f>
        <v>1378.47</v>
      </c>
      <c r="AX166" s="55">
        <f t="shared" si="297"/>
        <v>201.58327711158023</v>
      </c>
      <c r="AY166" s="73">
        <f t="shared" si="298"/>
        <v>-0.69720946150190688</v>
      </c>
      <c r="AZ166" s="54">
        <f>VLOOKUP($A166,'[1]FB by county 1516'!$B$10:$BA$421,'[1]FB by county 1516'!BA$7,FALSE)</f>
        <v>917718.57</v>
      </c>
      <c r="BA166"/>
      <c r="BB166"/>
      <c r="BC166"/>
      <c r="BD166"/>
      <c r="BE166"/>
      <c r="BF166"/>
      <c r="BG166"/>
      <c r="BH166"/>
      <c r="BI166"/>
    </row>
    <row r="167" spans="1:61" s="58" customFormat="1" ht="12.75" customHeight="1">
      <c r="A167" s="69" t="s">
        <v>187</v>
      </c>
      <c r="B167" s="70" t="str">
        <f>VLOOKUP($A167,'[1]FB by county 1516'!$B$10:$BA$421,'[1]FB by county 1516'!C$7,FALSE)</f>
        <v>College Place</v>
      </c>
      <c r="C167" s="54">
        <v>2991230.3</v>
      </c>
      <c r="D167" s="55">
        <v>1219.03</v>
      </c>
      <c r="E167" s="55">
        <f t="shared" si="270"/>
        <v>2453.7790702443745</v>
      </c>
      <c r="F167" s="71">
        <f t="shared" si="271"/>
        <v>0.18129883557585044</v>
      </c>
      <c r="G167" s="72">
        <f t="shared" si="272"/>
        <v>0.56066842158692887</v>
      </c>
      <c r="H167" s="54">
        <v>2532153.77</v>
      </c>
      <c r="I167" s="55">
        <v>1006.9699999999998</v>
      </c>
      <c r="J167" s="55">
        <f t="shared" si="273"/>
        <v>2514.6268210572316</v>
      </c>
      <c r="K167" s="71">
        <f t="shared" si="274"/>
        <v>0.32114616097640208</v>
      </c>
      <c r="L167" s="72">
        <f t="shared" si="275"/>
        <v>0.86892960073777203</v>
      </c>
      <c r="M167" s="54">
        <v>1916634.09</v>
      </c>
      <c r="N167" s="55">
        <v>845.51</v>
      </c>
      <c r="O167" s="55">
        <f t="shared" si="276"/>
        <v>2266.837872999728</v>
      </c>
      <c r="P167" s="71">
        <f t="shared" si="277"/>
        <v>0.41462743180249406</v>
      </c>
      <c r="Q167" s="64">
        <f t="shared" si="278"/>
        <v>1.114407546890809</v>
      </c>
      <c r="R167" s="54">
        <f>VLOOKUP($A167,'[1]FB by county 1516'!$B$10:$BA$421,'[1]FB by county 1516'!S$7,FALSE)</f>
        <v>1354868.46</v>
      </c>
      <c r="S167" s="55">
        <f>VLOOKUP($A167,'[1]FB by county 1516'!$B$10:$BA$421,'[1]FB by county 1516'!T$7,FALSE)</f>
        <v>748.81999999999994</v>
      </c>
      <c r="T167" s="55">
        <f t="shared" si="279"/>
        <v>1809.3379717422079</v>
      </c>
      <c r="U167" s="71">
        <f t="shared" si="280"/>
        <v>0.49467449828586108</v>
      </c>
      <c r="V167" s="64">
        <f t="shared" si="281"/>
        <v>0.95103073888876954</v>
      </c>
      <c r="W167" s="54">
        <f>VLOOKUP($A167,'[1]FB by county 1516'!$B$10:$BA$421,'[1]FB by county 1516'!X$7,FALSE)</f>
        <v>906463.89</v>
      </c>
      <c r="X167" s="55">
        <f>VLOOKUP($A167,'[1]FB by county 1516'!$B$10:$BA$421,'[1]FB by county 1516'!Y$7,FALSE)</f>
        <v>748.84299999999996</v>
      </c>
      <c r="Y167" s="55">
        <f t="shared" si="282"/>
        <v>1210.4858962426038</v>
      </c>
      <c r="Z167" s="71">
        <f t="shared" si="283"/>
        <v>0.30532148713734791</v>
      </c>
      <c r="AA167" s="64">
        <f t="shared" si="284"/>
        <v>0.22154729513522481</v>
      </c>
      <c r="AB167" s="54">
        <f>VLOOKUP($A167,'[1]FB by county 1516'!$B$10:$BA$421,'[1]FB by county 1516'!AC$7,FALSE)</f>
        <v>694437.27</v>
      </c>
      <c r="AC167" s="55">
        <f>VLOOKUP($A167,'[1]FB by county 1516'!$B$10:$BA$421,'[1]FB by county 1516'!AD$7,FALSE)</f>
        <v>731.59722222222217</v>
      </c>
      <c r="AD167" s="55">
        <f t="shared" si="285"/>
        <v>949.20708951115341</v>
      </c>
      <c r="AE167" s="71">
        <f t="shared" si="286"/>
        <v>-6.4178972634431342E-2</v>
      </c>
      <c r="AF167" s="64">
        <f t="shared" si="287"/>
        <v>-0.11548030567329443</v>
      </c>
      <c r="AG167" s="54">
        <f>VLOOKUP($A167,'[1]FB by county 1516'!$B$10:$BA$421,'[1]FB by county 1516'!AH$7,FALSE)</f>
        <v>742062.05</v>
      </c>
      <c r="AH167" s="55">
        <f>VLOOKUP($A167,'[1]FB by county 1516'!$B$10:$BA$421,'[1]FB by county 1516'!AI$7,FALSE)</f>
        <v>709.70999999999992</v>
      </c>
      <c r="AI167" s="55">
        <f t="shared" si="288"/>
        <v>1045.5848867847433</v>
      </c>
      <c r="AJ167" s="71">
        <f t="shared" si="289"/>
        <v>-5.4819598554310699E-2</v>
      </c>
      <c r="AK167" s="64">
        <f t="shared" si="290"/>
        <v>7.2826511264596688E-2</v>
      </c>
      <c r="AL167" s="54">
        <f>VLOOKUP($A167,'[1]FB by county 1516'!$B$10:$BA$421,'[1]FB by county 1516'!AM$7,FALSE)</f>
        <v>785100.97</v>
      </c>
      <c r="AM167" s="55">
        <f>VLOOKUP($A167,'[1]FB by county 1516'!$B$10:$BA$421,'[1]FB by county 1516'!AN$7,FALSE)</f>
        <v>709.56</v>
      </c>
      <c r="AN167" s="55">
        <f t="shared" si="291"/>
        <v>1106.4617086645246</v>
      </c>
      <c r="AO167" s="71">
        <f t="shared" si="292"/>
        <v>0.13504946740714027</v>
      </c>
      <c r="AP167" s="64">
        <f t="shared" si="293"/>
        <v>1.0375451553420585</v>
      </c>
      <c r="AQ167" s="54">
        <f>VLOOKUP($A167,'[1]FB by county 1516'!$B$10:$BA$421,'[1]FB by county 1516'!AR$7,FALSE)</f>
        <v>691688.77</v>
      </c>
      <c r="AR167" s="55">
        <f>VLOOKUP($A167,'[1]FB by county 1516'!$B$10:$BA$421,'[1]FB by county 1516'!AS$7,FALSE)</f>
        <v>767.66</v>
      </c>
      <c r="AS167" s="55">
        <f t="shared" si="294"/>
        <v>901.03531511346171</v>
      </c>
      <c r="AT167" s="71">
        <f t="shared" si="295"/>
        <v>0.79511573182492368</v>
      </c>
      <c r="AU167" s="64">
        <f t="shared" si="296"/>
        <v>0.29800565708460713</v>
      </c>
      <c r="AV167" s="54">
        <f>VLOOKUP($A167,'[1]FB by county 1516'!$B$10:$BA$421,'[1]FB by county 1516'!AW$7,FALSE)</f>
        <v>385317.09</v>
      </c>
      <c r="AW167" s="55">
        <f>VLOOKUP($A167,'[1]FB by county 1516'!$B$10:$BA$421,'[1]FB by county 1516'!AX$7,FALSE)</f>
        <v>776.79</v>
      </c>
      <c r="AX167" s="55">
        <f t="shared" si="297"/>
        <v>496.03765496466229</v>
      </c>
      <c r="AY167" s="73">
        <f t="shared" si="298"/>
        <v>-0.27692369128476857</v>
      </c>
      <c r="AZ167" s="54">
        <f>VLOOKUP($A167,'[1]FB by county 1516'!$B$10:$BA$421,'[1]FB by county 1516'!BA$7,FALSE)</f>
        <v>532885.79</v>
      </c>
      <c r="BA167"/>
      <c r="BB167"/>
      <c r="BC167"/>
      <c r="BD167"/>
      <c r="BE167"/>
      <c r="BF167"/>
      <c r="BG167"/>
      <c r="BH167"/>
      <c r="BI167"/>
    </row>
    <row r="168" spans="1:61">
      <c r="A168" s="69" t="s">
        <v>188</v>
      </c>
      <c r="B168" s="70" t="str">
        <f>VLOOKUP($A168,'[1]FB by county 1516'!$B$10:$BA$421,'[1]FB by county 1516'!C$7,FALSE)</f>
        <v>Tenino</v>
      </c>
      <c r="C168" s="54">
        <v>1011171.26</v>
      </c>
      <c r="D168" s="55">
        <v>1197.94</v>
      </c>
      <c r="E168" s="55">
        <f t="shared" si="270"/>
        <v>844.091740821744</v>
      </c>
      <c r="F168" s="71">
        <f t="shared" si="271"/>
        <v>-0.17950969426057292</v>
      </c>
      <c r="G168" s="72">
        <f t="shared" si="272"/>
        <v>-7.1195622995193622E-2</v>
      </c>
      <c r="H168" s="54">
        <v>1232398.79</v>
      </c>
      <c r="I168" s="55">
        <v>1172.9000000000001</v>
      </c>
      <c r="J168" s="55">
        <f t="shared" si="273"/>
        <v>1050.7279307698866</v>
      </c>
      <c r="K168" s="71">
        <f t="shared" si="274"/>
        <v>0.13201139673157566</v>
      </c>
      <c r="L168" s="72">
        <f t="shared" si="275"/>
        <v>0.35054657629202796</v>
      </c>
      <c r="M168" s="54">
        <v>1088680.55</v>
      </c>
      <c r="N168" s="55">
        <v>1174.18</v>
      </c>
      <c r="O168" s="55">
        <f t="shared" si="276"/>
        <v>927.18369415251493</v>
      </c>
      <c r="P168" s="71">
        <f t="shared" si="277"/>
        <v>0.19305033517455986</v>
      </c>
      <c r="Q168" s="64">
        <f t="shared" si="278"/>
        <v>0.54621822876294801</v>
      </c>
      <c r="R168" s="54">
        <f>VLOOKUP($A168,'[1]FB by county 1516'!$B$10:$BA$421,'[1]FB by county 1516'!S$7,FALSE)</f>
        <v>912518.54</v>
      </c>
      <c r="S168" s="55">
        <f>VLOOKUP($A168,'[1]FB by county 1516'!$B$10:$BA$421,'[1]FB by county 1516'!T$7,FALSE)</f>
        <v>1160.7</v>
      </c>
      <c r="T168" s="55">
        <f t="shared" si="279"/>
        <v>786.17949513224778</v>
      </c>
      <c r="U168" s="71">
        <f t="shared" si="280"/>
        <v>0.29602094997669548</v>
      </c>
      <c r="V168" s="64">
        <f t="shared" si="281"/>
        <v>1.2646237933243822</v>
      </c>
      <c r="W168" s="54">
        <f>VLOOKUP($A168,'[1]FB by county 1516'!$B$10:$BA$421,'[1]FB by county 1516'!X$7,FALSE)</f>
        <v>704092.43</v>
      </c>
      <c r="X168" s="55">
        <f>VLOOKUP($A168,'[1]FB by county 1516'!$B$10:$BA$421,'[1]FB by county 1516'!Y$7,FALSE)</f>
        <v>1218.1665555555553</v>
      </c>
      <c r="Y168" s="55">
        <f t="shared" si="282"/>
        <v>577.99356482816313</v>
      </c>
      <c r="Z168" s="71">
        <f t="shared" si="283"/>
        <v>0.74736665589017193</v>
      </c>
      <c r="AA168" s="64">
        <f t="shared" si="284"/>
        <v>-0.21444147449079609</v>
      </c>
      <c r="AB168" s="54">
        <f>VLOOKUP($A168,'[1]FB by county 1516'!$B$10:$BA$421,'[1]FB by county 1516'!AC$7,FALSE)</f>
        <v>402944.87</v>
      </c>
      <c r="AC168" s="55">
        <f>VLOOKUP($A168,'[1]FB by county 1516'!$B$10:$BA$421,'[1]FB by county 1516'!AD$7,FALSE)</f>
        <v>1220.235000000001</v>
      </c>
      <c r="AD168" s="55">
        <f t="shared" si="285"/>
        <v>330.21907255569596</v>
      </c>
      <c r="AE168" s="71">
        <f t="shared" si="286"/>
        <v>-0.55043291981040354</v>
      </c>
      <c r="AF168" s="64">
        <f t="shared" si="287"/>
        <v>-0.69756006866010511</v>
      </c>
      <c r="AG168" s="54">
        <f>VLOOKUP($A168,'[1]FB by county 1516'!$B$10:$BA$421,'[1]FB by county 1516'!AH$7,FALSE)</f>
        <v>896295.32</v>
      </c>
      <c r="AH168" s="55">
        <f>VLOOKUP($A168,'[1]FB by county 1516'!$B$10:$BA$421,'[1]FB by county 1516'!AI$7,FALSE)</f>
        <v>1221.0900000000001</v>
      </c>
      <c r="AI168" s="55">
        <f t="shared" si="288"/>
        <v>734.01249703134067</v>
      </c>
      <c r="AJ168" s="71">
        <f t="shared" si="289"/>
        <v>-0.32726406210092923</v>
      </c>
      <c r="AK168" s="64">
        <f t="shared" si="290"/>
        <v>-0.17671486536563183</v>
      </c>
      <c r="AL168" s="54">
        <f>VLOOKUP($A168,'[1]FB by county 1516'!$B$10:$BA$421,'[1]FB by county 1516'!AM$7,FALSE)</f>
        <v>1332313.72</v>
      </c>
      <c r="AM168" s="55">
        <f>VLOOKUP($A168,'[1]FB by county 1516'!$B$10:$BA$421,'[1]FB by county 1516'!AN$7,FALSE)</f>
        <v>1251.6588888888889</v>
      </c>
      <c r="AN168" s="55">
        <f t="shared" si="291"/>
        <v>1064.4383480412216</v>
      </c>
      <c r="AO168" s="71">
        <f t="shared" si="292"/>
        <v>0.22378646398088514</v>
      </c>
      <c r="AP168" s="64">
        <f t="shared" si="293"/>
        <v>0.99206126233273273</v>
      </c>
      <c r="AQ168" s="54">
        <f>VLOOKUP($A168,'[1]FB by county 1516'!$B$10:$BA$421,'[1]FB by county 1516'!AR$7,FALSE)</f>
        <v>1088681.53</v>
      </c>
      <c r="AR168" s="55">
        <f>VLOOKUP($A168,'[1]FB by county 1516'!$B$10:$BA$421,'[1]FB by county 1516'!AS$7,FALSE)</f>
        <v>1305.2</v>
      </c>
      <c r="AS168" s="55">
        <f t="shared" si="294"/>
        <v>834.11088722034935</v>
      </c>
      <c r="AT168" s="71">
        <f t="shared" si="295"/>
        <v>0.6277850106731101</v>
      </c>
      <c r="AU168" s="64">
        <f t="shared" si="296"/>
        <v>0.12044185493031857</v>
      </c>
      <c r="AV168" s="54">
        <f>VLOOKUP($A168,'[1]FB by county 1516'!$B$10:$BA$421,'[1]FB by county 1516'!AW$7,FALSE)</f>
        <v>668811.62</v>
      </c>
      <c r="AW168" s="55">
        <f>VLOOKUP($A168,'[1]FB by county 1516'!$B$10:$BA$421,'[1]FB by county 1516'!AX$7,FALSE)</f>
        <v>1323.67</v>
      </c>
      <c r="AX168" s="55">
        <f t="shared" si="297"/>
        <v>505.27066413834262</v>
      </c>
      <c r="AY168" s="73">
        <f t="shared" si="298"/>
        <v>-0.311677004282647</v>
      </c>
      <c r="AZ168" s="54">
        <f>VLOOKUP($A168,'[1]FB by county 1516'!$B$10:$BA$421,'[1]FB by county 1516'!BA$7,FALSE)</f>
        <v>971653.75</v>
      </c>
    </row>
    <row r="169" spans="1:61" customFormat="1">
      <c r="A169" s="69"/>
      <c r="B169" s="75" t="s">
        <v>189</v>
      </c>
      <c r="C169" s="44"/>
      <c r="D169" s="45"/>
      <c r="E169" s="45"/>
      <c r="F169" s="74"/>
      <c r="G169" s="74"/>
      <c r="H169" s="44"/>
      <c r="I169" s="45"/>
      <c r="J169" s="45"/>
      <c r="K169" s="74"/>
      <c r="L169" s="74"/>
      <c r="M169" s="44"/>
      <c r="N169" s="45"/>
      <c r="O169" s="45"/>
      <c r="P169" s="74"/>
      <c r="Q169" s="79"/>
      <c r="R169" s="44"/>
      <c r="S169" s="45"/>
      <c r="T169" s="45"/>
      <c r="U169" s="74"/>
      <c r="V169" s="79"/>
      <c r="W169" s="44"/>
      <c r="X169" s="45"/>
      <c r="Y169" s="45"/>
      <c r="Z169" s="74"/>
      <c r="AA169" s="79"/>
      <c r="AB169" s="44"/>
      <c r="AC169" s="45"/>
      <c r="AD169" s="45"/>
      <c r="AE169" s="74"/>
      <c r="AF169" s="79"/>
      <c r="AG169" s="44"/>
      <c r="AH169" s="45"/>
      <c r="AI169" s="45"/>
      <c r="AJ169" s="74"/>
      <c r="AK169" s="79"/>
      <c r="AL169" s="44"/>
      <c r="AM169" s="45"/>
      <c r="AN169" s="45"/>
      <c r="AO169" s="74"/>
      <c r="AP169" s="79"/>
      <c r="AQ169" s="44"/>
      <c r="AR169" s="45"/>
      <c r="AS169" s="45"/>
      <c r="AT169" s="74"/>
      <c r="AU169" s="79"/>
      <c r="AV169" s="82"/>
      <c r="AW169" s="67"/>
      <c r="AX169" s="67"/>
      <c r="AY169" s="83"/>
      <c r="AZ169" s="82"/>
    </row>
    <row r="170" spans="1:61" customFormat="1" ht="4.5" customHeight="1">
      <c r="A170" s="52"/>
      <c r="B170" s="53"/>
      <c r="C170" s="54"/>
      <c r="D170" s="55"/>
      <c r="E170" s="55"/>
      <c r="F170" s="52"/>
      <c r="G170" s="52"/>
      <c r="H170" s="54"/>
      <c r="I170" s="55"/>
      <c r="J170" s="55"/>
      <c r="K170" s="52"/>
      <c r="L170" s="52"/>
      <c r="M170" s="54"/>
      <c r="N170" s="55"/>
      <c r="O170" s="55"/>
      <c r="P170" s="52"/>
      <c r="Q170" s="56"/>
      <c r="R170" s="54"/>
      <c r="S170" s="55"/>
      <c r="T170" s="55"/>
      <c r="U170" s="52"/>
      <c r="V170" s="56"/>
      <c r="W170" s="54"/>
      <c r="X170" s="55"/>
      <c r="Y170" s="55"/>
      <c r="Z170" s="52"/>
      <c r="AA170" s="56"/>
      <c r="AB170" s="54"/>
      <c r="AC170" s="55"/>
      <c r="AD170" s="55"/>
      <c r="AE170" s="52"/>
      <c r="AF170" s="56"/>
      <c r="AG170" s="54"/>
      <c r="AH170" s="55"/>
      <c r="AI170" s="55"/>
      <c r="AJ170" s="52"/>
      <c r="AK170" s="56"/>
      <c r="AL170" s="54"/>
      <c r="AM170" s="55"/>
      <c r="AN170" s="55"/>
      <c r="AO170" s="52"/>
      <c r="AP170" s="56"/>
      <c r="AQ170" s="54"/>
      <c r="AR170" s="55"/>
      <c r="AS170" s="55"/>
      <c r="AT170" s="52"/>
      <c r="AU170" s="56"/>
      <c r="AV170" s="54"/>
      <c r="AW170" s="55"/>
      <c r="AX170" s="55"/>
      <c r="AY170" s="57"/>
      <c r="AZ170" s="54"/>
    </row>
    <row r="171" spans="1:61">
      <c r="A171" s="69" t="s">
        <v>190</v>
      </c>
      <c r="B171" s="70" t="str">
        <f>VLOOKUP($A171,'[1]FB by county 1516'!$B$10:$BA$421,'[1]FB by county 1516'!C$7,FALSE)</f>
        <v>Highland</v>
      </c>
      <c r="C171" s="54">
        <v>1934513.26</v>
      </c>
      <c r="D171" s="55">
        <v>1171.7600000000002</v>
      </c>
      <c r="E171" s="55">
        <f t="shared" ref="E171:E176" si="299">C171/D171</f>
        <v>1650.9466614323749</v>
      </c>
      <c r="F171" s="71">
        <f t="shared" ref="F171:F177" si="300">SUM(C171-H171)/ABS(H171)</f>
        <v>0.23639604419123353</v>
      </c>
      <c r="G171" s="72">
        <f t="shared" ref="G171:G177" si="301">SUM(C171-M171)/ABS(M171)</f>
        <v>0.28858932894950867</v>
      </c>
      <c r="H171" s="54">
        <v>1564638.83</v>
      </c>
      <c r="I171" s="55">
        <v>1193.248</v>
      </c>
      <c r="J171" s="55">
        <f t="shared" ref="J171:J177" si="302">H171/I171</f>
        <v>1311.2436224489795</v>
      </c>
      <c r="K171" s="71">
        <f t="shared" ref="K171:K176" si="303">SUM(H171-M171)/ABS(M171)</f>
        <v>4.2214050266083172E-2</v>
      </c>
      <c r="L171" s="72">
        <f t="shared" ref="L171:L177" si="304">SUM(H171-R171)/ABS(R171)</f>
        <v>5.8769778620766669E-2</v>
      </c>
      <c r="M171" s="54">
        <v>1501264.38</v>
      </c>
      <c r="N171" s="55">
        <v>1216.4800000000002</v>
      </c>
      <c r="O171" s="55">
        <f t="shared" ref="O171:O177" si="305">M171/N171</f>
        <v>1234.105270945679</v>
      </c>
      <c r="P171" s="71">
        <f t="shared" ref="P171:P177" si="306">SUM(M171-R171)/ABS(R171)</f>
        <v>1.5885151759810492E-2</v>
      </c>
      <c r="Q171" s="64">
        <f t="shared" ref="Q171:Q177" si="307">SUM(M171-W171)/ABS(W171)</f>
        <v>0.1739135779240395</v>
      </c>
      <c r="R171" s="54">
        <f>VLOOKUP($A171,'[1]FB by county 1516'!$B$10:$BA$421,'[1]FB by county 1516'!S$7,FALSE)</f>
        <v>1477789.47</v>
      </c>
      <c r="S171" s="55">
        <f>VLOOKUP($A171,'[1]FB by county 1516'!$B$10:$BA$421,'[1]FB by county 1516'!T$7,FALSE)</f>
        <v>1240.78</v>
      </c>
      <c r="T171" s="55">
        <f t="shared" ref="T171:T177" si="308">R171/S171</f>
        <v>1191.0165138058319</v>
      </c>
      <c r="U171" s="71">
        <f t="shared" ref="U171:U176" si="309">SUM(R171-W171)/ABS(W171)</f>
        <v>0.15555737367602776</v>
      </c>
      <c r="V171" s="64">
        <f t="shared" ref="V171:V176" si="310">SUM(R171-AB171)/ABS(AB171)</f>
        <v>0.44395937889957554</v>
      </c>
      <c r="W171" s="54">
        <f>VLOOKUP($A171,'[1]FB by county 1516'!$B$10:$BA$421,'[1]FB by county 1516'!X$7,FALSE)</f>
        <v>1278854.26</v>
      </c>
      <c r="X171" s="55">
        <f>VLOOKUP($A171,'[1]FB by county 1516'!$B$10:$BA$421,'[1]FB by county 1516'!Y$7,FALSE)</f>
        <v>1214.7176666666669</v>
      </c>
      <c r="Y171" s="55">
        <f t="shared" ref="Y171:Y177" si="311">W171/X171</f>
        <v>1052.7995888207765</v>
      </c>
      <c r="Z171" s="71">
        <f t="shared" ref="Z171:Z176" si="312">SUM(W171-AB171)/ABS(AB171)</f>
        <v>0.24957826568670594</v>
      </c>
      <c r="AA171" s="64">
        <f t="shared" ref="AA171:AA176" si="313">SUM(W171-AG171)/ABS(AG171)</f>
        <v>9.435732468199047E-2</v>
      </c>
      <c r="AB171" s="54">
        <f>VLOOKUP($A171,'[1]FB by county 1516'!$B$10:$BA$421,'[1]FB by county 1516'!AC$7,FALSE)</f>
        <v>1023428.7</v>
      </c>
      <c r="AC171" s="55">
        <f>VLOOKUP($A171,'[1]FB by county 1516'!$B$10:$BA$421,'[1]FB by county 1516'!AD$7,FALSE)</f>
        <v>1183.7266666666669</v>
      </c>
      <c r="AD171" s="55">
        <f t="shared" ref="AD171:AD177" si="314">AB171/AC171</f>
        <v>864.58194177709925</v>
      </c>
      <c r="AE171" s="71">
        <f t="shared" ref="AE171:AE176" si="315">SUM(AB171-AG171)/ABS(AG171)</f>
        <v>-0.12421866262167564</v>
      </c>
      <c r="AF171" s="64">
        <f t="shared" ref="AF171:AF176" si="316">SUM(AB171-AL171)/ABS(AL171)</f>
        <v>3.9655581943641334E-2</v>
      </c>
      <c r="AG171" s="54">
        <f>VLOOKUP($A171,'[1]FB by county 1516'!$B$10:$BA$421,'[1]FB by county 1516'!AH$7,FALSE)</f>
        <v>1168589.3</v>
      </c>
      <c r="AH171" s="55">
        <f>VLOOKUP($A171,'[1]FB by county 1516'!$B$10:$BA$421,'[1]FB by county 1516'!AI$7,FALSE)</f>
        <v>1177.5700000000002</v>
      </c>
      <c r="AI171" s="55">
        <f t="shared" ref="AI171:AI177" si="317">AG171/AH171</f>
        <v>992.3735319344072</v>
      </c>
      <c r="AJ171" s="71">
        <f t="shared" ref="AJ171:AJ176" si="318">SUM(AG171-AL171)/ABS(AL171)</f>
        <v>0.18711776281494996</v>
      </c>
      <c r="AK171" s="64">
        <f t="shared" ref="AK171:AK176" si="319">SUM(AG171-AQ171)/ABS(AQ171)</f>
        <v>1.1746049592761205</v>
      </c>
      <c r="AL171" s="54">
        <f>VLOOKUP($A171,'[1]FB by county 1516'!$B$10:$BA$421,'[1]FB by county 1516'!AM$7,FALSE)</f>
        <v>984392.06</v>
      </c>
      <c r="AM171" s="55">
        <f>VLOOKUP($A171,'[1]FB by county 1516'!$B$10:$BA$421,'[1]FB by county 1516'!AN$7,FALSE)</f>
        <v>1107.8566666666668</v>
      </c>
      <c r="AN171" s="55">
        <f t="shared" ref="AN171:AN177" si="320">AL171/AM171</f>
        <v>888.55543286285524</v>
      </c>
      <c r="AO171" s="71">
        <f t="shared" ref="AO171:AO176" si="321">SUM(AL171-AQ171)/ABS(AQ171)</f>
        <v>0.83183592006878404</v>
      </c>
      <c r="AP171" s="64">
        <f t="shared" ref="AP171:AP176" si="322">SUM(AL171-AV171)/ABS(AV171)</f>
        <v>0.85776413527591167</v>
      </c>
      <c r="AQ171" s="54">
        <f>VLOOKUP($A171,'[1]FB by county 1516'!$B$10:$BA$421,'[1]FB by county 1516'!AR$7,FALSE)</f>
        <v>537380.04</v>
      </c>
      <c r="AR171" s="55">
        <f>VLOOKUP($A171,'[1]FB by county 1516'!$B$10:$BA$421,'[1]FB by county 1516'!AS$7,FALSE)</f>
        <v>1102.79</v>
      </c>
      <c r="AS171" s="55">
        <f t="shared" ref="AS171:AS177" si="323">AQ171/AR171</f>
        <v>487.29136100254811</v>
      </c>
      <c r="AT171" s="71">
        <f t="shared" ref="AT171:AT176" si="324">SUM(AQ171-AV171)/ABS(AV171)</f>
        <v>1.4154223597795798E-2</v>
      </c>
      <c r="AU171" s="64">
        <f t="shared" ref="AU171:AU176" si="325">SUM(AQ171-AZ171)/ABS(AZ171)</f>
        <v>-6.6780370637062145E-2</v>
      </c>
      <c r="AV171" s="54">
        <f>VLOOKUP($A171,'[1]FB by county 1516'!$B$10:$BA$421,'[1]FB by county 1516'!AW$7,FALSE)</f>
        <v>529880</v>
      </c>
      <c r="AW171" s="55">
        <f>VLOOKUP($A171,'[1]FB by county 1516'!$B$10:$BA$421,'[1]FB by county 1516'!AX$7,FALSE)</f>
        <v>1112</v>
      </c>
      <c r="AX171" s="55">
        <f t="shared" ref="AX171:AX177" si="326">AV171/AW171</f>
        <v>476.51079136690646</v>
      </c>
      <c r="AY171" s="73">
        <f t="shared" ref="AY171:AY176" si="327">SUM(AV171-AZ171)/ABS(AZ171)</f>
        <v>-7.9805016191458328E-2</v>
      </c>
      <c r="AZ171" s="54">
        <f>VLOOKUP($A171,'[1]FB by county 1516'!$B$10:$BA$421,'[1]FB by county 1516'!BA$7,FALSE)</f>
        <v>575834.48</v>
      </c>
    </row>
    <row r="172" spans="1:61">
      <c r="A172" s="69" t="s">
        <v>191</v>
      </c>
      <c r="B172" s="70" t="str">
        <f>VLOOKUP($A172,'[1]FB by county 1516'!$B$10:$BA$421,'[1]FB by county 1516'!C$7,FALSE)</f>
        <v>Port Townsend</v>
      </c>
      <c r="C172" s="54">
        <v>750431.22</v>
      </c>
      <c r="D172" s="55">
        <v>1167.4499999999998</v>
      </c>
      <c r="E172" s="55">
        <f t="shared" si="299"/>
        <v>642.79516895798542</v>
      </c>
      <c r="F172" s="71">
        <f t="shared" si="300"/>
        <v>0.448852181870184</v>
      </c>
      <c r="G172" s="72">
        <f t="shared" si="301"/>
        <v>0.79640979075377694</v>
      </c>
      <c r="H172" s="54">
        <v>517948.78</v>
      </c>
      <c r="I172" s="55">
        <v>1172.1699999999998</v>
      </c>
      <c r="J172" s="55">
        <f t="shared" si="302"/>
        <v>441.87172509107052</v>
      </c>
      <c r="K172" s="71">
        <f t="shared" si="303"/>
        <v>0.23988479517279965</v>
      </c>
      <c r="L172" s="72">
        <f t="shared" si="304"/>
        <v>0.16106371126556138</v>
      </c>
      <c r="M172" s="54">
        <v>417739.44</v>
      </c>
      <c r="N172" s="55">
        <v>1215.9100000000001</v>
      </c>
      <c r="O172" s="55">
        <f t="shared" si="305"/>
        <v>343.56115172998</v>
      </c>
      <c r="P172" s="71">
        <f t="shared" si="306"/>
        <v>-6.3571296473760835E-2</v>
      </c>
      <c r="Q172" s="64">
        <f t="shared" si="307"/>
        <v>-0.11768410416883726</v>
      </c>
      <c r="R172" s="54">
        <f>VLOOKUP($A172,'[1]FB by county 1516'!$B$10:$BA$421,'[1]FB by county 1516'!S$7,FALSE)</f>
        <v>446098.5</v>
      </c>
      <c r="S172" s="55">
        <f>VLOOKUP($A172,'[1]FB by county 1516'!$B$10:$BA$421,'[1]FB by county 1516'!T$7,FALSE)</f>
        <v>1252.75</v>
      </c>
      <c r="T172" s="55">
        <f t="shared" si="308"/>
        <v>356.09539014168831</v>
      </c>
      <c r="U172" s="71">
        <f t="shared" si="309"/>
        <v>-5.7786361621880972E-2</v>
      </c>
      <c r="V172" s="64">
        <f t="shared" si="310"/>
        <v>0.25133787852046208</v>
      </c>
      <c r="W172" s="54">
        <f>VLOOKUP($A172,'[1]FB by county 1516'!$B$10:$BA$421,'[1]FB by county 1516'!X$7,FALSE)</f>
        <v>473457.91</v>
      </c>
      <c r="X172" s="55">
        <f>VLOOKUP($A172,'[1]FB by county 1516'!$B$10:$BA$421,'[1]FB by county 1516'!Y$7,FALSE)</f>
        <v>1281.4313333333334</v>
      </c>
      <c r="Y172" s="55">
        <f t="shared" si="311"/>
        <v>369.47583353406367</v>
      </c>
      <c r="Z172" s="71">
        <f t="shared" si="312"/>
        <v>0.32808296075447874</v>
      </c>
      <c r="AA172" s="64">
        <f t="shared" si="313"/>
        <v>-0.32396487143417424</v>
      </c>
      <c r="AB172" s="54">
        <f>VLOOKUP($A172,'[1]FB by county 1516'!$B$10:$BA$421,'[1]FB by county 1516'!AC$7,FALSE)</f>
        <v>356497.24</v>
      </c>
      <c r="AC172" s="55">
        <f>VLOOKUP($A172,'[1]FB by county 1516'!$B$10:$BA$421,'[1]FB by county 1516'!AD$7,FALSE)</f>
        <v>1319.8011111111114</v>
      </c>
      <c r="AD172" s="55">
        <f t="shared" si="314"/>
        <v>270.11436571671987</v>
      </c>
      <c r="AE172" s="71">
        <f t="shared" si="315"/>
        <v>-0.49096920257016707</v>
      </c>
      <c r="AF172" s="64">
        <f t="shared" si="316"/>
        <v>-0.61395718551709921</v>
      </c>
      <c r="AG172" s="54">
        <f>VLOOKUP($A172,'[1]FB by county 1516'!$B$10:$BA$421,'[1]FB by county 1516'!AH$7,FALSE)</f>
        <v>700345.13</v>
      </c>
      <c r="AH172" s="55">
        <f>VLOOKUP($A172,'[1]FB by county 1516'!$B$10:$BA$421,'[1]FB by county 1516'!AI$7,FALSE)</f>
        <v>1369.6000000000001</v>
      </c>
      <c r="AI172" s="55">
        <f t="shared" si="317"/>
        <v>511.35012412383173</v>
      </c>
      <c r="AJ172" s="71">
        <f t="shared" si="318"/>
        <v>-0.24161206663312998</v>
      </c>
      <c r="AK172" s="64">
        <f t="shared" si="319"/>
        <v>5.6853866840677864E-2</v>
      </c>
      <c r="AL172" s="54">
        <f>VLOOKUP($A172,'[1]FB by county 1516'!$B$10:$BA$421,'[1]FB by county 1516'!AM$7,FALSE)</f>
        <v>923465.55</v>
      </c>
      <c r="AM172" s="55">
        <f>VLOOKUP($A172,'[1]FB by county 1516'!$B$10:$BA$421,'[1]FB by county 1516'!AN$7,FALSE)</f>
        <v>1481.9077777777779</v>
      </c>
      <c r="AN172" s="55">
        <f t="shared" si="320"/>
        <v>623.15993197957289</v>
      </c>
      <c r="AO172" s="71">
        <f t="shared" si="321"/>
        <v>0.39355311489301481</v>
      </c>
      <c r="AP172" s="64">
        <f t="shared" si="322"/>
        <v>7.3721328957781926E-2</v>
      </c>
      <c r="AQ172" s="54">
        <f>VLOOKUP($A172,'[1]FB by county 1516'!$B$10:$BA$421,'[1]FB by county 1516'!AR$7,FALSE)</f>
        <v>662669.79</v>
      </c>
      <c r="AR172" s="55">
        <f>VLOOKUP($A172,'[1]FB by county 1516'!$B$10:$BA$421,'[1]FB by county 1516'!AS$7,FALSE)</f>
        <v>1448.27</v>
      </c>
      <c r="AS172" s="55">
        <f t="shared" si="323"/>
        <v>457.55956416966455</v>
      </c>
      <c r="AT172" s="71">
        <f t="shared" si="324"/>
        <v>-0.22950814182621726</v>
      </c>
      <c r="AU172" s="64">
        <f t="shared" si="325"/>
        <v>-0.22710228112027575</v>
      </c>
      <c r="AV172" s="54">
        <f>VLOOKUP($A172,'[1]FB by county 1516'!$B$10:$BA$421,'[1]FB by county 1516'!AW$7,FALSE)</f>
        <v>860060.73</v>
      </c>
      <c r="AW172" s="55">
        <f>VLOOKUP($A172,'[1]FB by county 1516'!$B$10:$BA$421,'[1]FB by county 1516'!AX$7,FALSE)</f>
        <v>1493.8</v>
      </c>
      <c r="AX172" s="55">
        <f t="shared" si="326"/>
        <v>575.75360155308613</v>
      </c>
      <c r="AY172" s="73">
        <f t="shared" si="327"/>
        <v>3.1224998426899312E-3</v>
      </c>
      <c r="AZ172" s="54">
        <f>VLOOKUP($A172,'[1]FB by county 1516'!$B$10:$BA$421,'[1]FB by county 1516'!BA$7,FALSE)</f>
        <v>857383.55</v>
      </c>
    </row>
    <row r="173" spans="1:61">
      <c r="A173" s="69" t="s">
        <v>192</v>
      </c>
      <c r="B173" s="70" t="str">
        <f>VLOOKUP($A173,'[1]FB by county 1516'!$B$10:$BA$421,'[1]FB by county 1516'!C$7,FALSE)</f>
        <v>Okanogan</v>
      </c>
      <c r="C173" s="54">
        <v>2985890.26</v>
      </c>
      <c r="D173" s="55">
        <v>1162.3500000000004</v>
      </c>
      <c r="E173" s="55">
        <f t="shared" si="299"/>
        <v>2568.8392136619768</v>
      </c>
      <c r="F173" s="71">
        <f t="shared" si="300"/>
        <v>0.26289920570152336</v>
      </c>
      <c r="G173" s="72">
        <f t="shared" si="301"/>
        <v>0.5071006481931869</v>
      </c>
      <c r="H173" s="54">
        <v>2364313.9900000002</v>
      </c>
      <c r="I173" s="55">
        <v>1100.1199999999999</v>
      </c>
      <c r="J173" s="55">
        <f t="shared" si="302"/>
        <v>2149.141902701524</v>
      </c>
      <c r="K173" s="71">
        <f t="shared" si="303"/>
        <v>0.19336574240381513</v>
      </c>
      <c r="L173" s="72">
        <f t="shared" si="304"/>
        <v>0.21564155598380846</v>
      </c>
      <c r="M173" s="54">
        <v>1981214.9</v>
      </c>
      <c r="N173" s="55">
        <v>1136.1300000000001</v>
      </c>
      <c r="O173" s="55">
        <f t="shared" si="305"/>
        <v>1743.8276429633929</v>
      </c>
      <c r="P173" s="71">
        <f t="shared" si="306"/>
        <v>1.866637593863122E-2</v>
      </c>
      <c r="Q173" s="64">
        <f t="shared" si="307"/>
        <v>0.12900969447439217</v>
      </c>
      <c r="R173" s="54">
        <f>VLOOKUP($A173,'[1]FB by county 1516'!$B$10:$BA$421,'[1]FB by county 1516'!S$7,FALSE)</f>
        <v>1944910.47</v>
      </c>
      <c r="S173" s="55">
        <f>VLOOKUP($A173,'[1]FB by county 1516'!$B$10:$BA$421,'[1]FB by county 1516'!T$7,FALSE)</f>
        <v>1026.19</v>
      </c>
      <c r="T173" s="55">
        <f t="shared" si="308"/>
        <v>1895.2732632358529</v>
      </c>
      <c r="U173" s="71">
        <f t="shared" si="309"/>
        <v>0.10832135146709555</v>
      </c>
      <c r="V173" s="64">
        <f t="shared" si="310"/>
        <v>0.35607673056255151</v>
      </c>
      <c r="W173" s="54">
        <f>VLOOKUP($A173,'[1]FB by county 1516'!$B$10:$BA$421,'[1]FB by county 1516'!X$7,FALSE)</f>
        <v>1754825.41</v>
      </c>
      <c r="X173" s="55">
        <f>VLOOKUP($A173,'[1]FB by county 1516'!$B$10:$BA$421,'[1]FB by county 1516'!Y$7,FALSE)</f>
        <v>1048.8607777777777</v>
      </c>
      <c r="Y173" s="55">
        <f t="shared" si="311"/>
        <v>1673.0775401078017</v>
      </c>
      <c r="Z173" s="71">
        <f t="shared" si="312"/>
        <v>0.22354110454291962</v>
      </c>
      <c r="AA173" s="64">
        <f t="shared" si="313"/>
        <v>0.78789075094246752</v>
      </c>
      <c r="AB173" s="54">
        <f>VLOOKUP($A173,'[1]FB by county 1516'!$B$10:$BA$421,'[1]FB by county 1516'!AC$7,FALSE)</f>
        <v>1434218.6</v>
      </c>
      <c r="AC173" s="55">
        <f>VLOOKUP($A173,'[1]FB by county 1516'!$B$10:$BA$421,'[1]FB by county 1516'!AD$7,FALSE)</f>
        <v>1068.7522222222226</v>
      </c>
      <c r="AD173" s="55">
        <f t="shared" si="314"/>
        <v>1341.956133684452</v>
      </c>
      <c r="AE173" s="71">
        <f t="shared" si="315"/>
        <v>0.46124289924070266</v>
      </c>
      <c r="AF173" s="64">
        <f t="shared" si="316"/>
        <v>1.2617739284559184</v>
      </c>
      <c r="AG173" s="54">
        <f>VLOOKUP($A173,'[1]FB by county 1516'!$B$10:$BA$421,'[1]FB by county 1516'!AH$7,FALSE)</f>
        <v>981505.95</v>
      </c>
      <c r="AH173" s="55">
        <f>VLOOKUP($A173,'[1]FB by county 1516'!$B$10:$BA$421,'[1]FB by county 1516'!AI$7,FALSE)</f>
        <v>1035.31</v>
      </c>
      <c r="AI173" s="55">
        <f t="shared" si="317"/>
        <v>948.03097622934195</v>
      </c>
      <c r="AJ173" s="71">
        <f t="shared" si="318"/>
        <v>0.54784254529564602</v>
      </c>
      <c r="AK173" s="64">
        <f t="shared" si="319"/>
        <v>0.47991209058834539</v>
      </c>
      <c r="AL173" s="54">
        <f>VLOOKUP($A173,'[1]FB by county 1516'!$B$10:$BA$421,'[1]FB by county 1516'!AM$7,FALSE)</f>
        <v>634112.27</v>
      </c>
      <c r="AM173" s="55">
        <f>VLOOKUP($A173,'[1]FB by county 1516'!$B$10:$BA$421,'[1]FB by county 1516'!AN$7,FALSE)</f>
        <v>1017.2355555555557</v>
      </c>
      <c r="AN173" s="55">
        <f t="shared" si="320"/>
        <v>623.36817321891999</v>
      </c>
      <c r="AO173" s="71">
        <f t="shared" si="321"/>
        <v>-4.388718666104733E-2</v>
      </c>
      <c r="AP173" s="64">
        <f t="shared" si="322"/>
        <v>-7.2990396901400648E-2</v>
      </c>
      <c r="AQ173" s="54">
        <f>VLOOKUP($A173,'[1]FB by county 1516'!$B$10:$BA$421,'[1]FB by county 1516'!AR$7,FALSE)</f>
        <v>663219.09</v>
      </c>
      <c r="AR173" s="55">
        <f>VLOOKUP($A173,'[1]FB by county 1516'!$B$10:$BA$421,'[1]FB by county 1516'!AS$7,FALSE)</f>
        <v>963.9</v>
      </c>
      <c r="AS173" s="55">
        <f t="shared" si="323"/>
        <v>688.05798319327732</v>
      </c>
      <c r="AT173" s="71">
        <f t="shared" si="324"/>
        <v>-3.0439096552548655E-2</v>
      </c>
      <c r="AU173" s="64">
        <f t="shared" si="325"/>
        <v>-9.6976487357891814E-2</v>
      </c>
      <c r="AV173" s="54">
        <f>VLOOKUP($A173,'[1]FB by county 1516'!$B$10:$BA$421,'[1]FB by county 1516'!AW$7,FALSE)</f>
        <v>684040.67</v>
      </c>
      <c r="AW173" s="55">
        <f>VLOOKUP($A173,'[1]FB by county 1516'!$B$10:$BA$421,'[1]FB by county 1516'!AX$7,FALSE)</f>
        <v>989.96</v>
      </c>
      <c r="AX173" s="55">
        <f t="shared" si="326"/>
        <v>690.9780900238394</v>
      </c>
      <c r="AY173" s="73">
        <f t="shared" si="327"/>
        <v>-6.862631379705729E-2</v>
      </c>
      <c r="AZ173" s="54">
        <f>VLOOKUP($A173,'[1]FB by county 1516'!$B$10:$BA$421,'[1]FB by county 1516'!BA$7,FALSE)</f>
        <v>734442.77</v>
      </c>
    </row>
    <row r="174" spans="1:61">
      <c r="A174" s="69" t="s">
        <v>193</v>
      </c>
      <c r="B174" s="70" t="str">
        <f>VLOOKUP($A174,'[1]FB by county 1516'!$B$10:$BA$421,'[1]FB by county 1516'!C$7,FALSE)</f>
        <v>Tonasket</v>
      </c>
      <c r="C174" s="54">
        <v>1446638.97</v>
      </c>
      <c r="D174" s="55">
        <v>1144.1099999999997</v>
      </c>
      <c r="E174" s="55">
        <f t="shared" si="299"/>
        <v>1264.4229750635868</v>
      </c>
      <c r="F174" s="71">
        <f t="shared" si="300"/>
        <v>0.4034086369936874</v>
      </c>
      <c r="G174" s="72">
        <f t="shared" si="301"/>
        <v>0.87777322344151754</v>
      </c>
      <c r="H174" s="54">
        <v>1030803.81</v>
      </c>
      <c r="I174" s="55">
        <v>1112.5360000000001</v>
      </c>
      <c r="J174" s="55">
        <f t="shared" si="302"/>
        <v>926.53524020795737</v>
      </c>
      <c r="K174" s="71">
        <f t="shared" si="303"/>
        <v>0.33800888347387581</v>
      </c>
      <c r="L174" s="72">
        <f t="shared" si="304"/>
        <v>1.3618461659299408</v>
      </c>
      <c r="M174" s="54">
        <v>770401.32</v>
      </c>
      <c r="N174" s="55">
        <v>1095.81</v>
      </c>
      <c r="O174" s="55">
        <f t="shared" si="305"/>
        <v>703.04279026473569</v>
      </c>
      <c r="P174" s="71">
        <f t="shared" si="306"/>
        <v>0.76519468226389764</v>
      </c>
      <c r="Q174" s="64">
        <f t="shared" si="307"/>
        <v>-8.8105769890774302E-2</v>
      </c>
      <c r="R174" s="54">
        <f>VLOOKUP($A174,'[1]FB by county 1516'!$B$10:$BA$421,'[1]FB by county 1516'!S$7,FALSE)</f>
        <v>436439.86</v>
      </c>
      <c r="S174" s="55">
        <f>VLOOKUP($A174,'[1]FB by county 1516'!$B$10:$BA$421,'[1]FB by county 1516'!T$7,FALSE)</f>
        <v>1086.25</v>
      </c>
      <c r="T174" s="55">
        <f t="shared" si="308"/>
        <v>401.78583199079401</v>
      </c>
      <c r="U174" s="71">
        <f t="shared" si="309"/>
        <v>-0.48340302671901153</v>
      </c>
      <c r="V174" s="64">
        <f t="shared" si="310"/>
        <v>-0.56900286236347297</v>
      </c>
      <c r="W174" s="54">
        <f>VLOOKUP($A174,'[1]FB by county 1516'!$B$10:$BA$421,'[1]FB by county 1516'!X$7,FALSE)</f>
        <v>844836.27</v>
      </c>
      <c r="X174" s="55">
        <f>VLOOKUP($A174,'[1]FB by county 1516'!$B$10:$BA$421,'[1]FB by county 1516'!Y$7,FALSE)</f>
        <v>1095.3310000000001</v>
      </c>
      <c r="Y174" s="55">
        <f t="shared" si="311"/>
        <v>771.30681958239097</v>
      </c>
      <c r="Z174" s="71">
        <f t="shared" si="312"/>
        <v>-0.1656994525167336</v>
      </c>
      <c r="AA174" s="64">
        <f t="shared" si="313"/>
        <v>-0.12008393130704349</v>
      </c>
      <c r="AB174" s="54">
        <f>VLOOKUP($A174,'[1]FB by county 1516'!$B$10:$BA$421,'[1]FB by county 1516'!AC$7,FALSE)</f>
        <v>1012628.21</v>
      </c>
      <c r="AC174" s="55">
        <f>VLOOKUP($A174,'[1]FB by county 1516'!$B$10:$BA$421,'[1]FB by county 1516'!AD$7,FALSE)</f>
        <v>1106.9866666666665</v>
      </c>
      <c r="AD174" s="55">
        <f t="shared" si="314"/>
        <v>914.76098176430924</v>
      </c>
      <c r="AE174" s="71">
        <f t="shared" si="315"/>
        <v>5.4675166338189453E-2</v>
      </c>
      <c r="AF174" s="64">
        <f t="shared" si="316"/>
        <v>0.65256670191750332</v>
      </c>
      <c r="AG174" s="54">
        <f>VLOOKUP($A174,'[1]FB by county 1516'!$B$10:$BA$421,'[1]FB by county 1516'!AH$7,FALSE)</f>
        <v>960132.79</v>
      </c>
      <c r="AH174" s="55">
        <f>VLOOKUP($A174,'[1]FB by county 1516'!$B$10:$BA$421,'[1]FB by county 1516'!AI$7,FALSE)</f>
        <v>1074.8300000000002</v>
      </c>
      <c r="AI174" s="55">
        <f t="shared" si="317"/>
        <v>893.28804555138947</v>
      </c>
      <c r="AJ174" s="71">
        <f t="shared" si="318"/>
        <v>0.56689638161784062</v>
      </c>
      <c r="AK174" s="64">
        <f t="shared" si="319"/>
        <v>0.4313822212060151</v>
      </c>
      <c r="AL174" s="54">
        <f>VLOOKUP($A174,'[1]FB by county 1516'!$B$10:$BA$421,'[1]FB by county 1516'!AM$7,FALSE)</f>
        <v>612760.87</v>
      </c>
      <c r="AM174" s="55">
        <f>VLOOKUP($A174,'[1]FB by county 1516'!$B$10:$BA$421,'[1]FB by county 1516'!AN$7,FALSE)</f>
        <v>1036.4322222222222</v>
      </c>
      <c r="AN174" s="55">
        <f t="shared" si="320"/>
        <v>591.22136195859946</v>
      </c>
      <c r="AO174" s="71">
        <f t="shared" si="321"/>
        <v>-8.6485719158981927E-2</v>
      </c>
      <c r="AP174" s="64">
        <f t="shared" si="322"/>
        <v>-0.24169948225359528</v>
      </c>
      <c r="AQ174" s="54">
        <f>VLOOKUP($A174,'[1]FB by county 1516'!$B$10:$BA$421,'[1]FB by county 1516'!AR$7,FALSE)</f>
        <v>670773.17000000004</v>
      </c>
      <c r="AR174" s="55">
        <f>VLOOKUP($A174,'[1]FB by county 1516'!$B$10:$BA$421,'[1]FB by county 1516'!AS$7,FALSE)</f>
        <v>1051.4900000000002</v>
      </c>
      <c r="AS174" s="55">
        <f t="shared" si="323"/>
        <v>637.92634261856972</v>
      </c>
      <c r="AT174" s="71">
        <f t="shared" si="324"/>
        <v>-0.16990841451511551</v>
      </c>
      <c r="AU174" s="64">
        <f t="shared" si="325"/>
        <v>-6.8271963457020385E-2</v>
      </c>
      <c r="AV174" s="54">
        <f>VLOOKUP($A174,'[1]FB by county 1516'!$B$10:$BA$421,'[1]FB by county 1516'!AW$7,FALSE)</f>
        <v>808071.28</v>
      </c>
      <c r="AW174" s="55">
        <f>VLOOKUP($A174,'[1]FB by county 1516'!$B$10:$BA$421,'[1]FB by county 1516'!AX$7,FALSE)</f>
        <v>1049.1099999999999</v>
      </c>
      <c r="AX174" s="55">
        <f t="shared" si="326"/>
        <v>770.24456920627972</v>
      </c>
      <c r="AY174" s="73">
        <f t="shared" si="327"/>
        <v>0.12244004497253862</v>
      </c>
      <c r="AZ174" s="54">
        <f>VLOOKUP($A174,'[1]FB by county 1516'!$B$10:$BA$421,'[1]FB by county 1516'!BA$7,FALSE)</f>
        <v>719923.78</v>
      </c>
    </row>
    <row r="175" spans="1:61">
      <c r="A175" s="69" t="s">
        <v>194</v>
      </c>
      <c r="B175" s="70" t="str">
        <f>VLOOKUP($A175,'[1]FB by county 1516'!$B$10:$BA$421,'[1]FB by county 1516'!C$7,FALSE)</f>
        <v>Newport</v>
      </c>
      <c r="C175" s="54">
        <v>1094261.3600000001</v>
      </c>
      <c r="D175" s="55">
        <v>1109.77</v>
      </c>
      <c r="E175" s="55">
        <f t="shared" si="299"/>
        <v>986.02535660542287</v>
      </c>
      <c r="F175" s="71">
        <f t="shared" si="300"/>
        <v>1.4259695879574725</v>
      </c>
      <c r="G175" s="72">
        <f t="shared" si="301"/>
        <v>2.5269230926667228</v>
      </c>
      <c r="H175" s="54">
        <v>451061.45</v>
      </c>
      <c r="I175" s="55">
        <v>1089.2300000000002</v>
      </c>
      <c r="J175" s="55">
        <f t="shared" si="302"/>
        <v>414.11038072766991</v>
      </c>
      <c r="K175" s="71">
        <f t="shared" si="303"/>
        <v>0.45381999435375858</v>
      </c>
      <c r="L175" s="72">
        <f t="shared" si="304"/>
        <v>0.40307487227770189</v>
      </c>
      <c r="M175" s="54">
        <v>310259.49</v>
      </c>
      <c r="N175" s="55">
        <v>1040.9600000000003</v>
      </c>
      <c r="O175" s="55">
        <f t="shared" si="305"/>
        <v>298.05130840762365</v>
      </c>
      <c r="P175" s="71">
        <f t="shared" si="306"/>
        <v>-3.4904680272067348E-2</v>
      </c>
      <c r="Q175" s="64">
        <f t="shared" si="307"/>
        <v>7.786445747052391E-2</v>
      </c>
      <c r="R175" s="54">
        <f>VLOOKUP($A175,'[1]FB by county 1516'!$B$10:$BA$421,'[1]FB by county 1516'!S$7,FALSE)</f>
        <v>321480.67</v>
      </c>
      <c r="S175" s="55">
        <f>VLOOKUP($A175,'[1]FB by county 1516'!$B$10:$BA$421,'[1]FB by county 1516'!T$7,FALSE)</f>
        <v>1103.0700000000002</v>
      </c>
      <c r="T175" s="55">
        <f t="shared" si="308"/>
        <v>291.44176706827301</v>
      </c>
      <c r="U175" s="71">
        <f t="shared" si="309"/>
        <v>0.11684766824315519</v>
      </c>
      <c r="V175" s="64">
        <f t="shared" si="310"/>
        <v>1.1351681208932485</v>
      </c>
      <c r="W175" s="54">
        <f>VLOOKUP($A175,'[1]FB by county 1516'!$B$10:$BA$421,'[1]FB by county 1516'!X$7,FALSE)</f>
        <v>287846.48</v>
      </c>
      <c r="X175" s="55">
        <f>VLOOKUP($A175,'[1]FB by county 1516'!$B$10:$BA$421,'[1]FB by county 1516'!Y$7,FALSE)</f>
        <v>1147.1065555555556</v>
      </c>
      <c r="Y175" s="55">
        <f t="shared" si="311"/>
        <v>250.93264318465424</v>
      </c>
      <c r="Z175" s="71">
        <f t="shared" si="312"/>
        <v>0.91178097211050357</v>
      </c>
      <c r="AA175" s="64">
        <f t="shared" si="313"/>
        <v>-0.26387468065682468</v>
      </c>
      <c r="AB175" s="54">
        <f>VLOOKUP($A175,'[1]FB by county 1516'!$B$10:$BA$421,'[1]FB by county 1516'!AC$7,FALSE)</f>
        <v>150564.57</v>
      </c>
      <c r="AC175" s="55">
        <f>VLOOKUP($A175,'[1]FB by county 1516'!$B$10:$BA$421,'[1]FB by county 1516'!AD$7,FALSE)</f>
        <v>1158.6644444444439</v>
      </c>
      <c r="AD175" s="55">
        <f t="shared" si="314"/>
        <v>129.94665601583438</v>
      </c>
      <c r="AE175" s="71">
        <f t="shared" si="315"/>
        <v>-0.61495310912602474</v>
      </c>
      <c r="AF175" s="64">
        <f t="shared" si="316"/>
        <v>-0.75706182227533481</v>
      </c>
      <c r="AG175" s="54">
        <f>VLOOKUP($A175,'[1]FB by county 1516'!$B$10:$BA$421,'[1]FB by county 1516'!AH$7,FALSE)</f>
        <v>391029.18</v>
      </c>
      <c r="AH175" s="55">
        <f>VLOOKUP($A175,'[1]FB by county 1516'!$B$10:$BA$421,'[1]FB by county 1516'!AI$7,FALSE)</f>
        <v>1103.1899999999998</v>
      </c>
      <c r="AI175" s="55">
        <f t="shared" si="317"/>
        <v>354.45315856742724</v>
      </c>
      <c r="AJ175" s="71">
        <f t="shared" si="318"/>
        <v>-0.36906859013132975</v>
      </c>
      <c r="AK175" s="64">
        <f t="shared" si="319"/>
        <v>-0.32159373256292023</v>
      </c>
      <c r="AL175" s="54">
        <f>VLOOKUP($A175,'[1]FB by county 1516'!$B$10:$BA$421,'[1]FB by county 1516'!AM$7,FALSE)</f>
        <v>619764.96</v>
      </c>
      <c r="AM175" s="55">
        <f>VLOOKUP($A175,'[1]FB by county 1516'!$B$10:$BA$421,'[1]FB by county 1516'!AN$7,FALSE)</f>
        <v>1102.7677777777776</v>
      </c>
      <c r="AN175" s="55">
        <f t="shared" si="320"/>
        <v>562.00858647584721</v>
      </c>
      <c r="AO175" s="71">
        <f t="shared" si="321"/>
        <v>7.5245671440405129E-2</v>
      </c>
      <c r="AP175" s="64">
        <f t="shared" si="322"/>
        <v>0.2999764321377712</v>
      </c>
      <c r="AQ175" s="54">
        <f>VLOOKUP($A175,'[1]FB by county 1516'!$B$10:$BA$421,'[1]FB by county 1516'!AR$7,FALSE)</f>
        <v>576393.81999999995</v>
      </c>
      <c r="AR175" s="55">
        <f>VLOOKUP($A175,'[1]FB by county 1516'!$B$10:$BA$421,'[1]FB by county 1516'!AS$7,FALSE)</f>
        <v>1100.24</v>
      </c>
      <c r="AS175" s="55">
        <f t="shared" si="323"/>
        <v>523.88008070966328</v>
      </c>
      <c r="AT175" s="71">
        <f t="shared" si="324"/>
        <v>0.20900410637907099</v>
      </c>
      <c r="AU175" s="64">
        <f t="shared" si="325"/>
        <v>1.5271809467805233</v>
      </c>
      <c r="AV175" s="54">
        <f>VLOOKUP($A175,'[1]FB by county 1516'!$B$10:$BA$421,'[1]FB by county 1516'!AW$7,FALSE)</f>
        <v>476750.92</v>
      </c>
      <c r="AW175" s="55">
        <f>VLOOKUP($A175,'[1]FB by county 1516'!$B$10:$BA$421,'[1]FB by county 1516'!AX$7,FALSE)</f>
        <v>1121.95</v>
      </c>
      <c r="AX175" s="55">
        <f t="shared" si="326"/>
        <v>424.93062970720615</v>
      </c>
      <c r="AY175" s="73">
        <f t="shared" si="327"/>
        <v>1.0902997214371342</v>
      </c>
      <c r="AZ175" s="54">
        <f>VLOOKUP($A175,'[1]FB by county 1516'!$B$10:$BA$421,'[1]FB by county 1516'!BA$7,FALSE)</f>
        <v>228077.78</v>
      </c>
    </row>
    <row r="176" spans="1:61">
      <c r="A176" s="69" t="s">
        <v>195</v>
      </c>
      <c r="B176" s="70" t="str">
        <f>VLOOKUP($A176,'[1]FB by county 1516'!$B$10:$BA$421,'[1]FB by county 1516'!C$7,FALSE)</f>
        <v>Chimacum</v>
      </c>
      <c r="C176" s="54">
        <v>1410930.1</v>
      </c>
      <c r="D176" s="55">
        <v>1065.6099999999999</v>
      </c>
      <c r="E176" s="55">
        <f t="shared" si="299"/>
        <v>1324.0586143148057</v>
      </c>
      <c r="F176" s="71">
        <f t="shared" si="300"/>
        <v>0.74710359892815403</v>
      </c>
      <c r="G176" s="72">
        <f t="shared" si="301"/>
        <v>0.9347917110678341</v>
      </c>
      <c r="H176" s="54">
        <v>807582.39</v>
      </c>
      <c r="I176" s="55">
        <v>1068.1599999999996</v>
      </c>
      <c r="J176" s="55">
        <f t="shared" si="302"/>
        <v>756.05002059616561</v>
      </c>
      <c r="K176" s="71">
        <f t="shared" si="303"/>
        <v>0.10742815266068165</v>
      </c>
      <c r="L176" s="72">
        <f t="shared" si="304"/>
        <v>-0.14267015406667924</v>
      </c>
      <c r="M176" s="54">
        <v>729241.34</v>
      </c>
      <c r="N176" s="55">
        <v>1090.42</v>
      </c>
      <c r="O176" s="55">
        <f t="shared" si="305"/>
        <v>668.77106069221031</v>
      </c>
      <c r="P176" s="71">
        <f t="shared" si="306"/>
        <v>-0.22583704967810364</v>
      </c>
      <c r="Q176" s="64">
        <f t="shared" si="307"/>
        <v>-0.12117595224442938</v>
      </c>
      <c r="R176" s="54">
        <f>VLOOKUP($A176,'[1]FB by county 1516'!$B$10:$BA$421,'[1]FB by county 1516'!S$7,FALSE)</f>
        <v>941973.96</v>
      </c>
      <c r="S176" s="55">
        <f>VLOOKUP($A176,'[1]FB by county 1516'!$B$10:$BA$421,'[1]FB by county 1516'!T$7,FALSE)</f>
        <v>1032.9500000000003</v>
      </c>
      <c r="T176" s="55">
        <f t="shared" si="308"/>
        <v>911.92599835422789</v>
      </c>
      <c r="U176" s="71">
        <f t="shared" si="309"/>
        <v>0.13519259400124514</v>
      </c>
      <c r="V176" s="64">
        <f t="shared" si="310"/>
        <v>1.670188275587829</v>
      </c>
      <c r="W176" s="54">
        <f>VLOOKUP($A176,'[1]FB by county 1516'!$B$10:$BA$421,'[1]FB by county 1516'!X$7,FALSE)</f>
        <v>829792.2</v>
      </c>
      <c r="X176" s="55">
        <f>VLOOKUP($A176,'[1]FB by county 1516'!$B$10:$BA$421,'[1]FB by county 1516'!Y$7,FALSE)</f>
        <v>1080.8056666666666</v>
      </c>
      <c r="Y176" s="55">
        <f t="shared" si="311"/>
        <v>767.75337657062619</v>
      </c>
      <c r="Z176" s="71">
        <f t="shared" si="312"/>
        <v>1.3521896545996144</v>
      </c>
      <c r="AA176" s="64">
        <f t="shared" si="313"/>
        <v>0.15725787275371245</v>
      </c>
      <c r="AB176" s="54">
        <f>VLOOKUP($A176,'[1]FB by county 1516'!$B$10:$BA$421,'[1]FB by county 1516'!AC$7,FALSE)</f>
        <v>352774.36</v>
      </c>
      <c r="AC176" s="55">
        <f>VLOOKUP($A176,'[1]FB by county 1516'!$B$10:$BA$421,'[1]FB by county 1516'!AD$7,FALSE)</f>
        <v>1113.1916666666668</v>
      </c>
      <c r="AD176" s="55">
        <f t="shared" si="314"/>
        <v>316.90352215476514</v>
      </c>
      <c r="AE176" s="71">
        <f t="shared" si="315"/>
        <v>-0.50800826349578565</v>
      </c>
      <c r="AF176" s="64">
        <f t="shared" si="316"/>
        <v>-0.62512319604257749</v>
      </c>
      <c r="AG176" s="54">
        <f>VLOOKUP($A176,'[1]FB by county 1516'!$B$10:$BA$421,'[1]FB by county 1516'!AH$7,FALSE)</f>
        <v>717033.1</v>
      </c>
      <c r="AH176" s="55">
        <f>VLOOKUP($A176,'[1]FB by county 1516'!$B$10:$BA$421,'[1]FB by county 1516'!AI$7,FALSE)</f>
        <v>1113.1999999999998</v>
      </c>
      <c r="AI176" s="55">
        <f t="shared" si="317"/>
        <v>644.11884656845143</v>
      </c>
      <c r="AJ176" s="71">
        <f t="shared" si="318"/>
        <v>-0.23804247888173352</v>
      </c>
      <c r="AK176" s="64">
        <f t="shared" si="319"/>
        <v>-0.2847497114118262</v>
      </c>
      <c r="AL176" s="54">
        <f>VLOOKUP($A176,'[1]FB by county 1516'!$B$10:$BA$421,'[1]FB by county 1516'!AM$7,FALSE)</f>
        <v>941040.78</v>
      </c>
      <c r="AM176" s="55">
        <f>VLOOKUP($A176,'[1]FB by county 1516'!$B$10:$BA$421,'[1]FB by county 1516'!AN$7,FALSE)</f>
        <v>1082.4355555555558</v>
      </c>
      <c r="AN176" s="55">
        <f t="shared" si="320"/>
        <v>869.37349311018761</v>
      </c>
      <c r="AO176" s="71">
        <f t="shared" si="321"/>
        <v>-6.1298997956663083E-2</v>
      </c>
      <c r="AP176" s="64">
        <f t="shared" si="322"/>
        <v>0.32178896453770006</v>
      </c>
      <c r="AQ176" s="54">
        <f>VLOOKUP($A176,'[1]FB by county 1516'!$B$10:$BA$421,'[1]FB by county 1516'!AR$7,FALSE)</f>
        <v>1002492.57</v>
      </c>
      <c r="AR176" s="55">
        <f>VLOOKUP($A176,'[1]FB by county 1516'!$B$10:$BA$421,'[1]FB by county 1516'!AS$7,FALSE)</f>
        <v>1121.48</v>
      </c>
      <c r="AS176" s="55">
        <f t="shared" si="323"/>
        <v>893.90142490280698</v>
      </c>
      <c r="AT176" s="71">
        <f t="shared" si="324"/>
        <v>0.40810435022490493</v>
      </c>
      <c r="AU176" s="64">
        <f t="shared" si="325"/>
        <v>0.17032358431969574</v>
      </c>
      <c r="AV176" s="54">
        <f>VLOOKUP($A176,'[1]FB by county 1516'!$B$10:$BA$421,'[1]FB by county 1516'!AW$7,FALSE)</f>
        <v>711944.8</v>
      </c>
      <c r="AW176" s="55">
        <f>VLOOKUP($A176,'[1]FB by county 1516'!$B$10:$BA$421,'[1]FB by county 1516'!AX$7,FALSE)</f>
        <v>1141.57</v>
      </c>
      <c r="AX176" s="55">
        <f t="shared" si="326"/>
        <v>623.65409041933481</v>
      </c>
      <c r="AY176" s="73">
        <f t="shared" si="327"/>
        <v>-0.16886586982508106</v>
      </c>
      <c r="AZ176" s="54">
        <f>VLOOKUP($A176,'[1]FB by county 1516'!$B$10:$BA$421,'[1]FB by county 1516'!BA$7,FALSE)</f>
        <v>856594.35</v>
      </c>
    </row>
    <row r="177" spans="1:61" s="78" customFormat="1">
      <c r="A177" s="74">
        <f>COUNTA(A141:A176)</f>
        <v>34</v>
      </c>
      <c r="B177" s="75" t="s">
        <v>196</v>
      </c>
      <c r="C177" s="44">
        <f>SUM(C141:C176)</f>
        <v>68863119.869999975</v>
      </c>
      <c r="D177" s="45">
        <f>SUM(D141:D176)</f>
        <v>49532.829999999987</v>
      </c>
      <c r="E177" s="45">
        <f>C177/D177</f>
        <v>1390.2520786718626</v>
      </c>
      <c r="F177" s="46">
        <f t="shared" si="300"/>
        <v>0.15094269342123362</v>
      </c>
      <c r="G177" s="47">
        <f t="shared" si="301"/>
        <v>0.29213466955005474</v>
      </c>
      <c r="H177" s="44">
        <f>SUM(H141:H176)</f>
        <v>59831927.570000008</v>
      </c>
      <c r="I177" s="45">
        <f>SUM(I141:I176)</f>
        <v>48576.076000000001</v>
      </c>
      <c r="J177" s="45">
        <f t="shared" si="302"/>
        <v>1231.7159494315681</v>
      </c>
      <c r="K177" s="46">
        <f t="shared" ref="K177" si="328">SUM(H177-M177)/ABS(M177)</f>
        <v>0.12267507056248043</v>
      </c>
      <c r="L177" s="47">
        <f t="shared" si="304"/>
        <v>0.2157040712060958</v>
      </c>
      <c r="M177" s="44">
        <f>SUM(M141:M176)</f>
        <v>53294073.359999999</v>
      </c>
      <c r="N177" s="45">
        <f>SUM(N141:N176)</f>
        <v>48557.881000000008</v>
      </c>
      <c r="O177" s="45">
        <f t="shared" si="305"/>
        <v>1097.5370477966283</v>
      </c>
      <c r="P177" s="46">
        <f t="shared" si="306"/>
        <v>8.2863691448146412E-2</v>
      </c>
      <c r="Q177" s="48">
        <f t="shared" si="307"/>
        <v>0.10314633849123203</v>
      </c>
      <c r="R177" s="44">
        <f>SUM(R141:R176)</f>
        <v>49215865.100000001</v>
      </c>
      <c r="S177" s="45">
        <f>SUM(S141:S176)</f>
        <v>48339.959999999992</v>
      </c>
      <c r="T177" s="45">
        <f t="shared" si="308"/>
        <v>1018.1196902107492</v>
      </c>
      <c r="U177" s="46">
        <f t="shared" ref="U177" si="329">SUM(R177-W177)/ABS(W177)</f>
        <v>1.8730563415568037E-2</v>
      </c>
      <c r="V177" s="48">
        <f t="shared" ref="V177" si="330">SUM(R177-AB177)/ABS(AB177)</f>
        <v>1.5296137972891517E-2</v>
      </c>
      <c r="W177" s="44">
        <f>SUM(W141:W176)</f>
        <v>48310973.350000009</v>
      </c>
      <c r="X177" s="45">
        <f>SUM(X141:X176)</f>
        <v>49703.528333333335</v>
      </c>
      <c r="Y177" s="45">
        <f t="shared" si="311"/>
        <v>971.9827740599369</v>
      </c>
      <c r="Z177" s="46">
        <f t="shared" ref="Z177" si="331">SUM(W177-AB177)/ABS(AB177)</f>
        <v>-3.3712794786107969E-3</v>
      </c>
      <c r="AA177" s="48">
        <f t="shared" ref="AA177" si="332">SUM(W177-AG177)/ABS(AG177)</f>
        <v>-3.0728467924993601E-2</v>
      </c>
      <c r="AB177" s="44">
        <f>SUM(AB141:AB176)</f>
        <v>48474394.080000006</v>
      </c>
      <c r="AC177" s="45">
        <f>SUM(AC141:AC176)</f>
        <v>50792.806111111109</v>
      </c>
      <c r="AD177" s="45">
        <f t="shared" si="314"/>
        <v>954.35550408379697</v>
      </c>
      <c r="AE177" s="46">
        <f t="shared" ref="AE177" si="333">SUM(AB177-AG177)/ABS(AG177)</f>
        <v>-2.7449729154976399E-2</v>
      </c>
      <c r="AF177" s="48">
        <f t="shared" ref="AF177" si="334">SUM(AB177-AL177)/ABS(AL177)</f>
        <v>0.12019394618808175</v>
      </c>
      <c r="AG177" s="44">
        <f>SUM(AG141:AG176)</f>
        <v>49842558.819999985</v>
      </c>
      <c r="AH177" s="45">
        <f>SUM(AH141:AH176)</f>
        <v>50914.460000000006</v>
      </c>
      <c r="AI177" s="45">
        <f t="shared" si="317"/>
        <v>978.94701858764643</v>
      </c>
      <c r="AJ177" s="46">
        <f t="shared" ref="AJ177" si="335">SUM(AG177-AL177)/ABS(AL177)</f>
        <v>0.1518108418341958</v>
      </c>
      <c r="AK177" s="48">
        <f t="shared" ref="AK177" si="336">SUM(AG177-AQ177)/ABS(AQ177)</f>
        <v>0.37460245650315604</v>
      </c>
      <c r="AL177" s="44">
        <f>SUM(AL141:AL176)</f>
        <v>43273215.539999984</v>
      </c>
      <c r="AM177" s="45">
        <f>SUM(AM141:AM176)</f>
        <v>50424.30777777778</v>
      </c>
      <c r="AN177" s="45">
        <f t="shared" si="320"/>
        <v>858.18164784149371</v>
      </c>
      <c r="AO177" s="46">
        <f t="shared" ref="AO177" si="337">SUM(AL177-AQ177)/ABS(AQ177)</f>
        <v>0.19342725956128071</v>
      </c>
      <c r="AP177" s="48">
        <f t="shared" ref="AP177" si="338">SUM(AL177-AV177)/ABS(AV177)</f>
        <v>0.38801235349411339</v>
      </c>
      <c r="AQ177" s="44">
        <f>SUM(AQ141:AQ176)</f>
        <v>36259617.159999996</v>
      </c>
      <c r="AR177" s="45">
        <f>SUM(AR141:AR176)</f>
        <v>50596.219999999994</v>
      </c>
      <c r="AS177" s="76">
        <f t="shared" si="323"/>
        <v>716.64676056827966</v>
      </c>
      <c r="AT177" s="50">
        <f t="shared" ref="AT177" si="339">SUM(AQ177-AV177)/ABS(AV177)</f>
        <v>0.16304730126942521</v>
      </c>
      <c r="AU177" s="48">
        <f t="shared" ref="AU177" si="340">SUM(AQ177-AZ177)/ABS(AZ177)</f>
        <v>0.21740148118309791</v>
      </c>
      <c r="AV177" s="44">
        <f>SUM(AV141:AV176)</f>
        <v>31176390.780000005</v>
      </c>
      <c r="AW177" s="45">
        <f>SUM(AW141:AW176)</f>
        <v>50755.55</v>
      </c>
      <c r="AX177" s="76">
        <f t="shared" si="326"/>
        <v>614.24594512324279</v>
      </c>
      <c r="AY177" s="77">
        <f t="shared" ref="AY177" si="341">SUM(AV177-AZ177)/ABS(AZ177)</f>
        <v>4.6734281446977277E-2</v>
      </c>
      <c r="AZ177" s="44">
        <f>SUM(AZ141:AZ176)</f>
        <v>29784436.54000001</v>
      </c>
      <c r="BA177"/>
      <c r="BB177"/>
      <c r="BC177"/>
      <c r="BD177"/>
      <c r="BE177"/>
      <c r="BF177"/>
      <c r="BG177"/>
      <c r="BH177"/>
      <c r="BI177"/>
    </row>
    <row r="178" spans="1:61" s="58" customFormat="1" ht="4.5" customHeight="1">
      <c r="A178" s="52"/>
      <c r="B178" s="53"/>
      <c r="C178" s="54"/>
      <c r="D178" s="55"/>
      <c r="E178" s="55"/>
      <c r="F178" s="52"/>
      <c r="G178" s="52"/>
      <c r="H178" s="54"/>
      <c r="I178" s="55"/>
      <c r="J178" s="55"/>
      <c r="K178" s="52"/>
      <c r="L178" s="52"/>
      <c r="M178" s="54"/>
      <c r="N178" s="55"/>
      <c r="O178" s="55"/>
      <c r="P178" s="52"/>
      <c r="Q178" s="56"/>
      <c r="R178" s="54"/>
      <c r="S178" s="55"/>
      <c r="T178" s="55"/>
      <c r="U178" s="52"/>
      <c r="V178" s="56"/>
      <c r="W178" s="54"/>
      <c r="X178" s="55"/>
      <c r="Y178" s="55"/>
      <c r="Z178" s="52"/>
      <c r="AA178" s="56"/>
      <c r="AB178" s="54"/>
      <c r="AC178" s="55"/>
      <c r="AD178" s="55"/>
      <c r="AE178" s="52"/>
      <c r="AF178" s="56"/>
      <c r="AG178" s="54"/>
      <c r="AH178" s="55"/>
      <c r="AI178" s="55"/>
      <c r="AJ178" s="52"/>
      <c r="AK178" s="56"/>
      <c r="AL178" s="54"/>
      <c r="AM178" s="55"/>
      <c r="AN178" s="55"/>
      <c r="AO178" s="52"/>
      <c r="AP178" s="56"/>
      <c r="AQ178" s="54"/>
      <c r="AR178" s="55"/>
      <c r="AS178" s="55"/>
      <c r="AT178" s="52"/>
      <c r="AU178" s="56"/>
      <c r="AV178" s="54"/>
      <c r="AW178" s="55"/>
      <c r="AX178" s="55"/>
      <c r="AY178" s="57"/>
      <c r="AZ178" s="54"/>
      <c r="BA178"/>
      <c r="BB178"/>
      <c r="BC178"/>
      <c r="BD178"/>
      <c r="BE178"/>
      <c r="BF178"/>
      <c r="BG178"/>
      <c r="BH178"/>
      <c r="BI178"/>
    </row>
    <row r="179" spans="1:61" s="58" customFormat="1">
      <c r="A179" s="69"/>
      <c r="B179" s="75" t="s">
        <v>197</v>
      </c>
      <c r="C179" s="44"/>
      <c r="D179" s="45"/>
      <c r="E179" s="45"/>
      <c r="F179" s="74"/>
      <c r="G179" s="74"/>
      <c r="H179" s="44"/>
      <c r="I179" s="45"/>
      <c r="J179" s="45"/>
      <c r="K179" s="74"/>
      <c r="L179" s="74"/>
      <c r="M179" s="44"/>
      <c r="N179" s="45"/>
      <c r="O179" s="45"/>
      <c r="P179" s="74"/>
      <c r="Q179" s="79"/>
      <c r="R179" s="44"/>
      <c r="S179" s="45"/>
      <c r="T179" s="45"/>
      <c r="U179" s="74"/>
      <c r="V179" s="79"/>
      <c r="W179" s="44"/>
      <c r="X179" s="45"/>
      <c r="Y179" s="45"/>
      <c r="Z179" s="74"/>
      <c r="AA179" s="79"/>
      <c r="AB179" s="44"/>
      <c r="AC179" s="45"/>
      <c r="AD179" s="45"/>
      <c r="AE179" s="74"/>
      <c r="AF179" s="79"/>
      <c r="AG179" s="44"/>
      <c r="AH179" s="45"/>
      <c r="AI179" s="45"/>
      <c r="AJ179" s="74"/>
      <c r="AK179" s="79"/>
      <c r="AL179" s="44"/>
      <c r="AM179" s="45"/>
      <c r="AN179" s="45"/>
      <c r="AO179" s="74"/>
      <c r="AP179" s="79"/>
      <c r="AQ179" s="44"/>
      <c r="AR179" s="45"/>
      <c r="AS179" s="45"/>
      <c r="AT179" s="74"/>
      <c r="AU179" s="79"/>
      <c r="AV179" s="44"/>
      <c r="AW179" s="45"/>
      <c r="AX179" s="45"/>
      <c r="AY179" s="77"/>
      <c r="AZ179" s="44"/>
      <c r="BA179"/>
      <c r="BB179"/>
      <c r="BC179"/>
      <c r="BD179"/>
      <c r="BE179"/>
      <c r="BF179"/>
      <c r="BG179"/>
      <c r="BH179"/>
      <c r="BI179"/>
    </row>
    <row r="180" spans="1:61" s="58" customFormat="1" ht="4.5" customHeight="1">
      <c r="A180" s="52"/>
      <c r="B180" s="53"/>
      <c r="C180" s="54"/>
      <c r="D180" s="55"/>
      <c r="E180" s="55"/>
      <c r="F180" s="52"/>
      <c r="G180" s="52"/>
      <c r="H180" s="54"/>
      <c r="I180" s="55"/>
      <c r="J180" s="55"/>
      <c r="K180" s="52"/>
      <c r="L180" s="52"/>
      <c r="M180" s="54"/>
      <c r="N180" s="55"/>
      <c r="O180" s="55"/>
      <c r="P180" s="52"/>
      <c r="Q180" s="56"/>
      <c r="R180" s="54"/>
      <c r="S180" s="55"/>
      <c r="T180" s="55"/>
      <c r="U180" s="52"/>
      <c r="V180" s="56"/>
      <c r="W180" s="54"/>
      <c r="X180" s="55"/>
      <c r="Y180" s="55"/>
      <c r="Z180" s="52"/>
      <c r="AA180" s="56"/>
      <c r="AB180" s="54"/>
      <c r="AC180" s="55"/>
      <c r="AD180" s="55"/>
      <c r="AE180" s="52"/>
      <c r="AF180" s="56"/>
      <c r="AG180" s="54"/>
      <c r="AH180" s="55"/>
      <c r="AI180" s="55"/>
      <c r="AJ180" s="52"/>
      <c r="AK180" s="56"/>
      <c r="AL180" s="54"/>
      <c r="AM180" s="55"/>
      <c r="AN180" s="55"/>
      <c r="AO180" s="52"/>
      <c r="AP180" s="56"/>
      <c r="AQ180" s="54"/>
      <c r="AR180" s="55"/>
      <c r="AS180" s="55"/>
      <c r="AT180" s="52"/>
      <c r="AU180" s="56"/>
      <c r="AV180" s="54"/>
      <c r="AW180" s="55"/>
      <c r="AX180" s="55"/>
      <c r="AY180" s="57"/>
      <c r="AZ180" s="54"/>
      <c r="BA180"/>
      <c r="BB180"/>
      <c r="BC180"/>
      <c r="BD180"/>
      <c r="BE180"/>
      <c r="BF180"/>
      <c r="BG180"/>
      <c r="BH180"/>
      <c r="BI180"/>
    </row>
    <row r="181" spans="1:61">
      <c r="A181" s="69" t="s">
        <v>198</v>
      </c>
      <c r="B181" s="70" t="str">
        <f>VLOOKUP($A181,'[1]FB by county 1516'!$B$10:$BA$421,'[1]FB by county 1516'!C$7,FALSE)</f>
        <v>Ocean Beach</v>
      </c>
      <c r="C181" s="54">
        <v>1548398.88</v>
      </c>
      <c r="D181" s="55">
        <v>996.19999999999993</v>
      </c>
      <c r="E181" s="55">
        <f t="shared" ref="E181:E219" si="342">C181/D181</f>
        <v>1554.3052399116643</v>
      </c>
      <c r="F181" s="71">
        <f t="shared" ref="F181:F219" si="343">SUM(C181-H181)/ABS(H181)</f>
        <v>-0.10251953853009761</v>
      </c>
      <c r="G181" s="72">
        <f t="shared" ref="G181:G219" si="344">SUM(C181-M181)/ABS(M181)</f>
        <v>-0.25223605678810546</v>
      </c>
      <c r="H181" s="54">
        <v>1725273.08</v>
      </c>
      <c r="I181" s="55">
        <v>974.81</v>
      </c>
      <c r="J181" s="55">
        <f t="shared" ref="J181:J219" si="345">H181/I181</f>
        <v>1769.8557462479869</v>
      </c>
      <c r="K181" s="71">
        <f t="shared" ref="K181:K219" si="346">SUM(H181-M181)/ABS(M181)</f>
        <v>-0.16681869376053121</v>
      </c>
      <c r="L181" s="72">
        <f t="shared" ref="L181:L219" si="347">SUM(H181-R181)/ABS(R181)</f>
        <v>-8.23474918676515E-4</v>
      </c>
      <c r="M181" s="54">
        <v>2070705.46</v>
      </c>
      <c r="N181" s="55">
        <v>941.8900000000001</v>
      </c>
      <c r="O181" s="55">
        <f t="shared" ref="O181:O219" si="348">M181/N181</f>
        <v>2198.4578453959589</v>
      </c>
      <c r="P181" s="71">
        <f t="shared" ref="P181:P219" si="349">SUM(M181-R181)/ABS(R181)</f>
        <v>0.19923060875077431</v>
      </c>
      <c r="Q181" s="64">
        <f t="shared" ref="Q181:Q219" si="350">SUM(M181-W181)/ABS(W181)</f>
        <v>0.16584654595858056</v>
      </c>
      <c r="R181" s="54">
        <f>VLOOKUP($A181,'[1]FB by county 1516'!$B$10:$BA$421,'[1]FB by county 1516'!S$7,FALSE)</f>
        <v>1726694.97</v>
      </c>
      <c r="S181" s="55">
        <f>VLOOKUP($A181,'[1]FB by county 1516'!$B$10:$BA$421,'[1]FB by county 1516'!T$7,FALSE)</f>
        <v>903.66000000000008</v>
      </c>
      <c r="T181" s="55">
        <f t="shared" ref="T181:T219" si="351">R181/S181</f>
        <v>1910.7794635150387</v>
      </c>
      <c r="U181" s="71">
        <f t="shared" ref="U181:U219" si="352">SUM(R181-W181)/ABS(W181)</f>
        <v>-2.7837900857925549E-2</v>
      </c>
      <c r="V181" s="64">
        <f t="shared" ref="V181:V219" si="353">SUM(R181-AB181)/ABS(AB181)</f>
        <v>0.26413525242611335</v>
      </c>
      <c r="W181" s="54">
        <f>VLOOKUP($A181,'[1]FB by county 1516'!$B$10:$BA$421,'[1]FB by county 1516'!X$7,FALSE)</f>
        <v>1776138.95</v>
      </c>
      <c r="X181" s="55">
        <f>VLOOKUP($A181,'[1]FB by county 1516'!$B$10:$BA$421,'[1]FB by county 1516'!Y$7,FALSE)</f>
        <v>938.12400000000002</v>
      </c>
      <c r="Y181" s="55">
        <f t="shared" ref="Y181:Y219" si="354">W181/X181</f>
        <v>1893.2880408133678</v>
      </c>
      <c r="Z181" s="71">
        <f t="shared" ref="Z181:Z219" si="355">SUM(W181-AB181)/ABS(AB181)</f>
        <v>0.30033381628609362</v>
      </c>
      <c r="AA181" s="64">
        <f t="shared" ref="AA181:AA219" si="356">SUM(W181-AG181)/ABS(AG181)</f>
        <v>0.81706964297395268</v>
      </c>
      <c r="AB181" s="54">
        <f>VLOOKUP($A181,'[1]FB by county 1516'!$B$10:$BA$421,'[1]FB by county 1516'!AC$7,FALSE)</f>
        <v>1365909.99</v>
      </c>
      <c r="AC181" s="55">
        <f>VLOOKUP($A181,'[1]FB by county 1516'!$B$10:$BA$421,'[1]FB by county 1516'!AD$7,FALSE)</f>
        <v>916.46277777777755</v>
      </c>
      <c r="AD181" s="55">
        <f t="shared" ref="AD181:AD219" si="357">AB181/AC181</f>
        <v>1490.4151299107139</v>
      </c>
      <c r="AE181" s="71">
        <f t="shared" ref="AE181:AE219" si="358">SUM(AB181-AG181)/ABS(AG181)</f>
        <v>0.39738705570521682</v>
      </c>
      <c r="AF181" s="64">
        <f t="shared" ref="AF181:AF219" si="359">SUM(AB181-AL181)/ABS(AL181)</f>
        <v>0.86803430467625908</v>
      </c>
      <c r="AG181" s="54">
        <f>VLOOKUP($A181,'[1]FB by county 1516'!$B$10:$BA$421,'[1]FB by county 1516'!AH$7,FALSE)</f>
        <v>977474.34</v>
      </c>
      <c r="AH181" s="55">
        <f>VLOOKUP($A181,'[1]FB by county 1516'!$B$10:$BA$421,'[1]FB by county 1516'!AI$7,FALSE)</f>
        <v>921.63</v>
      </c>
      <c r="AI181" s="55">
        <f t="shared" ref="AI181:AI219" si="360">AG181/AH181</f>
        <v>1060.5930145503075</v>
      </c>
      <c r="AJ181" s="71">
        <f t="shared" ref="AJ181:AJ219" si="361">SUM(AG181-AL181)/ABS(AL181)</f>
        <v>0.33680521588452933</v>
      </c>
      <c r="AK181" s="64">
        <f t="shared" ref="AK181:AK219" si="362">SUM(AG181-AQ181)/ABS(AQ181)</f>
        <v>0.21503373923403671</v>
      </c>
      <c r="AL181" s="54">
        <f>VLOOKUP($A181,'[1]FB by county 1516'!$B$10:$BA$421,'[1]FB by county 1516'!AM$7,FALSE)</f>
        <v>731201.77</v>
      </c>
      <c r="AM181" s="55">
        <f>VLOOKUP($A181,'[1]FB by county 1516'!$B$10:$BA$421,'[1]FB by county 1516'!AN$7,FALSE)</f>
        <v>900.93444444444435</v>
      </c>
      <c r="AN181" s="55">
        <f t="shared" ref="AN181:AN219" si="363">AL181/AM181</f>
        <v>811.60374598719113</v>
      </c>
      <c r="AO181" s="71">
        <f t="shared" ref="AO181:AO219" si="364">SUM(AL181-AQ181)/ABS(AQ181)</f>
        <v>-9.109141347112383E-2</v>
      </c>
      <c r="AP181" s="64">
        <f t="shared" ref="AP181:AP219" si="365">SUM(AL181-AV181)/ABS(AV181)</f>
        <v>-0.21119110631344623</v>
      </c>
      <c r="AQ181" s="54">
        <f>VLOOKUP($A181,'[1]FB by county 1516'!$B$10:$BA$421,'[1]FB by county 1516'!AR$7,FALSE)</f>
        <v>804483.29</v>
      </c>
      <c r="AR181" s="55">
        <f>VLOOKUP($A181,'[1]FB by county 1516'!$B$10:$BA$421,'[1]FB by county 1516'!AS$7,FALSE)</f>
        <v>960.00999999999988</v>
      </c>
      <c r="AS181" s="55">
        <f t="shared" ref="AS181:AS219" si="366">AQ181/AR181</f>
        <v>837.99469797189624</v>
      </c>
      <c r="AT181" s="71">
        <f t="shared" ref="AT181:AT219" si="367">SUM(AQ181-AV181)/ABS(AV181)</f>
        <v>-0.13213616267064149</v>
      </c>
      <c r="AU181" s="64">
        <f t="shared" ref="AU181:AU219" si="368">SUM(AQ181-AZ181)/ABS(AZ181)</f>
        <v>-0.20648258113684392</v>
      </c>
      <c r="AV181" s="54">
        <f>VLOOKUP($A181,'[1]FB by county 1516'!$B$10:$BA$421,'[1]FB by county 1516'!AW$7,FALSE)</f>
        <v>926969.48</v>
      </c>
      <c r="AW181" s="55">
        <f>VLOOKUP($A181,'[1]FB by county 1516'!$B$10:$BA$421,'[1]FB by county 1516'!AX$7,FALSE)</f>
        <v>1001.55</v>
      </c>
      <c r="AX181" s="55">
        <f t="shared" ref="AX181:AX219" si="369">AV181/AW181</f>
        <v>925.53490090359946</v>
      </c>
      <c r="AY181" s="73">
        <f t="shared" ref="AY181:AY219" si="370">SUM(AV181-AZ181)/ABS(AZ181)</f>
        <v>-8.5665994212854382E-2</v>
      </c>
      <c r="AZ181" s="54">
        <f>VLOOKUP($A181,'[1]FB by county 1516'!$B$10:$BA$421,'[1]FB by county 1516'!BA$7,FALSE)</f>
        <v>1013819.32</v>
      </c>
    </row>
    <row r="182" spans="1:61">
      <c r="A182" s="69" t="s">
        <v>199</v>
      </c>
      <c r="B182" s="70" t="str">
        <f>VLOOKUP($A182,'[1]FB by county 1516'!$B$10:$BA$421,'[1]FB by county 1516'!C$7,FALSE)</f>
        <v>Warden</v>
      </c>
      <c r="C182" s="54">
        <v>2429496.94</v>
      </c>
      <c r="D182" s="55">
        <v>982.63999999999987</v>
      </c>
      <c r="E182" s="55">
        <f t="shared" si="342"/>
        <v>2472.4181185378166</v>
      </c>
      <c r="F182" s="71">
        <f t="shared" si="343"/>
        <v>0.29027917422474953</v>
      </c>
      <c r="G182" s="72">
        <f t="shared" si="344"/>
        <v>1.0221137203397803</v>
      </c>
      <c r="H182" s="54">
        <v>1882923.47</v>
      </c>
      <c r="I182" s="55">
        <v>972.81499999999983</v>
      </c>
      <c r="J182" s="55">
        <f t="shared" si="345"/>
        <v>1935.5411563349664</v>
      </c>
      <c r="K182" s="71">
        <f t="shared" si="346"/>
        <v>0.56719085352574627</v>
      </c>
      <c r="L182" s="72">
        <f t="shared" si="347"/>
        <v>0.59742617629238182</v>
      </c>
      <c r="M182" s="54">
        <v>1201464.05</v>
      </c>
      <c r="N182" s="55">
        <v>966.53</v>
      </c>
      <c r="O182" s="55">
        <f t="shared" si="348"/>
        <v>1243.0695891488108</v>
      </c>
      <c r="P182" s="71">
        <f t="shared" si="349"/>
        <v>1.9292687102285259E-2</v>
      </c>
      <c r="Q182" s="64">
        <f t="shared" si="350"/>
        <v>-0.26035419376268654</v>
      </c>
      <c r="R182" s="54">
        <f>VLOOKUP($A182,'[1]FB by county 1516'!$B$10:$BA$421,'[1]FB by county 1516'!S$7,FALSE)</f>
        <v>1178723.31</v>
      </c>
      <c r="S182" s="55">
        <f>VLOOKUP($A182,'[1]FB by county 1516'!$B$10:$BA$421,'[1]FB by county 1516'!T$7,FALSE)</f>
        <v>969.75000000000011</v>
      </c>
      <c r="T182" s="55">
        <f t="shared" si="351"/>
        <v>1215.4919412219642</v>
      </c>
      <c r="U182" s="71">
        <f t="shared" si="352"/>
        <v>-0.27435385773243504</v>
      </c>
      <c r="V182" s="64">
        <f t="shared" si="353"/>
        <v>-0.4180206942949381</v>
      </c>
      <c r="W182" s="54">
        <f>VLOOKUP($A182,'[1]FB by county 1516'!$B$10:$BA$421,'[1]FB by county 1516'!X$7,FALSE)</f>
        <v>1624377.56</v>
      </c>
      <c r="X182" s="55">
        <f>VLOOKUP($A182,'[1]FB by county 1516'!$B$10:$BA$421,'[1]FB by county 1516'!Y$7,FALSE)</f>
        <v>995.55555555555566</v>
      </c>
      <c r="Y182" s="55">
        <f t="shared" si="354"/>
        <v>1631.6292455357143</v>
      </c>
      <c r="Z182" s="71">
        <f t="shared" si="355"/>
        <v>-0.19798470383038197</v>
      </c>
      <c r="AA182" s="64">
        <f t="shared" si="356"/>
        <v>-0.20379357507436743</v>
      </c>
      <c r="AB182" s="54">
        <f>VLOOKUP($A182,'[1]FB by county 1516'!$B$10:$BA$421,'[1]FB by county 1516'!AC$7,FALSE)</f>
        <v>2025369.8</v>
      </c>
      <c r="AC182" s="55">
        <f>VLOOKUP($A182,'[1]FB by county 1516'!$B$10:$BA$421,'[1]FB by county 1516'!AD$7,FALSE)</f>
        <v>991.2861111111115</v>
      </c>
      <c r="AD182" s="55">
        <f t="shared" si="357"/>
        <v>2043.1737893813586</v>
      </c>
      <c r="AE182" s="71">
        <f t="shared" si="358"/>
        <v>-7.2428434616251302E-3</v>
      </c>
      <c r="AF182" s="64">
        <f t="shared" si="359"/>
        <v>0.10507421537346806</v>
      </c>
      <c r="AG182" s="54">
        <f>VLOOKUP($A182,'[1]FB by county 1516'!$B$10:$BA$421,'[1]FB by county 1516'!AH$7,FALSE)</f>
        <v>2040146.26</v>
      </c>
      <c r="AH182" s="55">
        <f>VLOOKUP($A182,'[1]FB by county 1516'!$B$10:$BA$421,'[1]FB by county 1516'!AI$7,FALSE)</f>
        <v>956.88000000000011</v>
      </c>
      <c r="AI182" s="55">
        <f t="shared" si="360"/>
        <v>2132.0816194298131</v>
      </c>
      <c r="AJ182" s="71">
        <f t="shared" si="361"/>
        <v>0.11313648871263673</v>
      </c>
      <c r="AK182" s="64">
        <f t="shared" si="362"/>
        <v>0.46388551611442663</v>
      </c>
      <c r="AL182" s="54">
        <f>VLOOKUP($A182,'[1]FB by county 1516'!$B$10:$BA$421,'[1]FB by county 1516'!AM$7,FALSE)</f>
        <v>1832790.75</v>
      </c>
      <c r="AM182" s="55">
        <f>VLOOKUP($A182,'[1]FB by county 1516'!$B$10:$BA$421,'[1]FB by county 1516'!AN$7,FALSE)</f>
        <v>924.8077777777778</v>
      </c>
      <c r="AN182" s="55">
        <f t="shared" si="363"/>
        <v>1981.8072404235354</v>
      </c>
      <c r="AO182" s="71">
        <f t="shared" si="364"/>
        <v>0.31509974828642778</v>
      </c>
      <c r="AP182" s="64">
        <f t="shared" si="365"/>
        <v>0.83989905279856314</v>
      </c>
      <c r="AQ182" s="54">
        <f>VLOOKUP($A182,'[1]FB by county 1516'!$B$10:$BA$421,'[1]FB by county 1516'!AR$7,FALSE)</f>
        <v>1393651.51</v>
      </c>
      <c r="AR182" s="55">
        <f>VLOOKUP($A182,'[1]FB by county 1516'!$B$10:$BA$421,'[1]FB by county 1516'!AS$7,FALSE)</f>
        <v>951</v>
      </c>
      <c r="AS182" s="55">
        <f t="shared" si="366"/>
        <v>1465.4590010515246</v>
      </c>
      <c r="AT182" s="71">
        <f t="shared" si="367"/>
        <v>0.39905665345609542</v>
      </c>
      <c r="AU182" s="64">
        <f t="shared" si="368"/>
        <v>0.41957197147739578</v>
      </c>
      <c r="AV182" s="54">
        <f>VLOOKUP($A182,'[1]FB by county 1516'!$B$10:$BA$421,'[1]FB by county 1516'!AW$7,FALSE)</f>
        <v>996136.58</v>
      </c>
      <c r="AW182" s="55">
        <f>VLOOKUP($A182,'[1]FB by county 1516'!$B$10:$BA$421,'[1]FB by county 1516'!AX$7,FALSE)</f>
        <v>922.89</v>
      </c>
      <c r="AX182" s="55">
        <f t="shared" si="369"/>
        <v>1079.3665333896781</v>
      </c>
      <c r="AY182" s="73">
        <f t="shared" si="370"/>
        <v>1.466367925174529E-2</v>
      </c>
      <c r="AZ182" s="54">
        <f>VLOOKUP($A182,'[1]FB by county 1516'!$B$10:$BA$421,'[1]FB by county 1516'!BA$7,FALSE)</f>
        <v>981740.65</v>
      </c>
    </row>
    <row r="183" spans="1:61">
      <c r="A183" s="69" t="s">
        <v>200</v>
      </c>
      <c r="B183" s="70" t="str">
        <f>VLOOKUP($A183,'[1]FB by county 1516'!$B$10:$BA$421,'[1]FB by county 1516'!C$7,FALSE)</f>
        <v>Brewster</v>
      </c>
      <c r="C183" s="54">
        <v>2411991.4300000002</v>
      </c>
      <c r="D183" s="55">
        <v>981.38000000000011</v>
      </c>
      <c r="E183" s="55">
        <f t="shared" si="342"/>
        <v>2457.7548248384928</v>
      </c>
      <c r="F183" s="71">
        <f t="shared" si="343"/>
        <v>0.13557154778466973</v>
      </c>
      <c r="G183" s="72">
        <f t="shared" si="344"/>
        <v>0.21073550842204833</v>
      </c>
      <c r="H183" s="54">
        <v>2124032.9900000002</v>
      </c>
      <c r="I183" s="55">
        <v>994.09500000000014</v>
      </c>
      <c r="J183" s="55">
        <f t="shared" si="345"/>
        <v>2136.649907704998</v>
      </c>
      <c r="K183" s="71">
        <f t="shared" si="346"/>
        <v>6.6190422597336332E-2</v>
      </c>
      <c r="L183" s="72">
        <f t="shared" si="347"/>
        <v>0.58883375257621395</v>
      </c>
      <c r="M183" s="54">
        <v>1992170.39</v>
      </c>
      <c r="N183" s="55">
        <v>933.09000000000015</v>
      </c>
      <c r="O183" s="55">
        <f t="shared" si="348"/>
        <v>2135.0249064934783</v>
      </c>
      <c r="P183" s="71">
        <f t="shared" si="349"/>
        <v>0.49019698442391851</v>
      </c>
      <c r="Q183" s="64">
        <f t="shared" si="350"/>
        <v>0.15371998742969739</v>
      </c>
      <c r="R183" s="54">
        <f>VLOOKUP($A183,'[1]FB by county 1516'!$B$10:$BA$421,'[1]FB by county 1516'!S$7,FALSE)</f>
        <v>1336850.3700000001</v>
      </c>
      <c r="S183" s="55">
        <f>VLOOKUP($A183,'[1]FB by county 1516'!$B$10:$BA$421,'[1]FB by county 1516'!T$7,FALSE)</f>
        <v>941.50999999999988</v>
      </c>
      <c r="T183" s="55">
        <f t="shared" si="351"/>
        <v>1419.9003409416791</v>
      </c>
      <c r="U183" s="71">
        <f t="shared" si="352"/>
        <v>-0.22579363702329372</v>
      </c>
      <c r="V183" s="64">
        <f t="shared" si="353"/>
        <v>-0.11146996219310218</v>
      </c>
      <c r="W183" s="54">
        <f>VLOOKUP($A183,'[1]FB by county 1516'!$B$10:$BA$421,'[1]FB by county 1516'!X$7,FALSE)</f>
        <v>1726736.48</v>
      </c>
      <c r="X183" s="55">
        <f>VLOOKUP($A183,'[1]FB by county 1516'!$B$10:$BA$421,'[1]FB by county 1516'!Y$7,FALSE)</f>
        <v>955.04177777777784</v>
      </c>
      <c r="Y183" s="55">
        <f t="shared" si="354"/>
        <v>1808.0219317921635</v>
      </c>
      <c r="Z183" s="71">
        <f t="shared" si="355"/>
        <v>0.14766563580107286</v>
      </c>
      <c r="AA183" s="64">
        <f t="shared" si="356"/>
        <v>0.48749681834279573</v>
      </c>
      <c r="AB183" s="54">
        <f>VLOOKUP($A183,'[1]FB by county 1516'!$B$10:$BA$421,'[1]FB by county 1516'!AC$7,FALSE)</f>
        <v>1504564.07</v>
      </c>
      <c r="AC183" s="55">
        <f>VLOOKUP($A183,'[1]FB by county 1516'!$B$10:$BA$421,'[1]FB by county 1516'!AD$7,FALSE)</f>
        <v>940.45222222222196</v>
      </c>
      <c r="AD183" s="55">
        <f t="shared" si="357"/>
        <v>1599.8304161000565</v>
      </c>
      <c r="AE183" s="71">
        <f t="shared" si="358"/>
        <v>0.2961064372242182</v>
      </c>
      <c r="AF183" s="64">
        <f t="shared" si="359"/>
        <v>1.1629555050336351</v>
      </c>
      <c r="AG183" s="54">
        <f>VLOOKUP($A183,'[1]FB by county 1516'!$B$10:$BA$421,'[1]FB by county 1516'!AH$7,FALSE)</f>
        <v>1160833.73</v>
      </c>
      <c r="AH183" s="55">
        <f>VLOOKUP($A183,'[1]FB by county 1516'!$B$10:$BA$421,'[1]FB by county 1516'!AI$7,FALSE)</f>
        <v>944.44</v>
      </c>
      <c r="AI183" s="55">
        <f t="shared" si="360"/>
        <v>1229.1238511710642</v>
      </c>
      <c r="AJ183" s="71">
        <f t="shared" si="361"/>
        <v>0.66881009376505196</v>
      </c>
      <c r="AK183" s="64">
        <f t="shared" si="362"/>
        <v>2.2440526474772149</v>
      </c>
      <c r="AL183" s="54">
        <f>VLOOKUP($A183,'[1]FB by county 1516'!$B$10:$BA$421,'[1]FB by county 1516'!AM$7,FALSE)</f>
        <v>695605.65</v>
      </c>
      <c r="AM183" s="55">
        <f>VLOOKUP($A183,'[1]FB by county 1516'!$B$10:$BA$421,'[1]FB by county 1516'!AN$7,FALSE)</f>
        <v>839.1144444444443</v>
      </c>
      <c r="AN183" s="55">
        <f t="shared" si="363"/>
        <v>828.97589787116863</v>
      </c>
      <c r="AO183" s="71">
        <f t="shared" si="364"/>
        <v>0.94393158310674585</v>
      </c>
      <c r="AP183" s="64">
        <f t="shared" si="365"/>
        <v>0.60913697845393278</v>
      </c>
      <c r="AQ183" s="54">
        <f>VLOOKUP($A183,'[1]FB by county 1516'!$B$10:$BA$421,'[1]FB by county 1516'!AR$7,FALSE)</f>
        <v>357834.43</v>
      </c>
      <c r="AR183" s="55">
        <f>VLOOKUP($A183,'[1]FB by county 1516'!$B$10:$BA$421,'[1]FB by county 1516'!AS$7,FALSE)</f>
        <v>876.16</v>
      </c>
      <c r="AS183" s="55">
        <f t="shared" si="366"/>
        <v>408.41219640248357</v>
      </c>
      <c r="AT183" s="71">
        <f t="shared" si="367"/>
        <v>-0.17222550812089396</v>
      </c>
      <c r="AU183" s="64">
        <f t="shared" si="368"/>
        <v>-0.4144209752618303</v>
      </c>
      <c r="AV183" s="54">
        <f>VLOOKUP($A183,'[1]FB by county 1516'!$B$10:$BA$421,'[1]FB by county 1516'!AW$7,FALSE)</f>
        <v>432284.92</v>
      </c>
      <c r="AW183" s="55">
        <f>VLOOKUP($A183,'[1]FB by county 1516'!$B$10:$BA$421,'[1]FB by county 1516'!AX$7,FALSE)</f>
        <v>843.98</v>
      </c>
      <c r="AX183" s="55">
        <f t="shared" si="369"/>
        <v>512.19806156543996</v>
      </c>
      <c r="AY183" s="73">
        <f t="shared" si="370"/>
        <v>-0.29258628952329235</v>
      </c>
      <c r="AZ183" s="54">
        <f>VLOOKUP($A183,'[1]FB by county 1516'!$B$10:$BA$421,'[1]FB by county 1516'!BA$7,FALSE)</f>
        <v>611077.94999999995</v>
      </c>
    </row>
    <row r="184" spans="1:61">
      <c r="A184" s="69" t="s">
        <v>201</v>
      </c>
      <c r="B184" s="70" t="str">
        <f>VLOOKUP($A184,'[1]FB by county 1516'!$B$10:$BA$421,'[1]FB by county 1516'!C$7,FALSE)</f>
        <v>Coupeville</v>
      </c>
      <c r="C184" s="54">
        <v>1460387.73</v>
      </c>
      <c r="D184" s="55">
        <v>974.79</v>
      </c>
      <c r="E184" s="55">
        <f t="shared" si="342"/>
        <v>1498.1562490382544</v>
      </c>
      <c r="F184" s="71">
        <f t="shared" si="343"/>
        <v>0.12467680865052853</v>
      </c>
      <c r="G184" s="72">
        <f t="shared" si="344"/>
        <v>1.8830083157367269E-2</v>
      </c>
      <c r="H184" s="54">
        <v>1298495.46</v>
      </c>
      <c r="I184" s="55">
        <v>892.74</v>
      </c>
      <c r="J184" s="55">
        <f t="shared" si="345"/>
        <v>1454.5057463539215</v>
      </c>
      <c r="K184" s="71">
        <f t="shared" si="346"/>
        <v>-9.4113015116017273E-2</v>
      </c>
      <c r="L184" s="72">
        <f t="shared" si="347"/>
        <v>-0.12691347146361331</v>
      </c>
      <c r="M184" s="54">
        <v>1433396.75</v>
      </c>
      <c r="N184" s="55">
        <v>920.91000000000008</v>
      </c>
      <c r="O184" s="55">
        <f t="shared" si="348"/>
        <v>1556.5003637706182</v>
      </c>
      <c r="P184" s="71">
        <f t="shared" si="349"/>
        <v>-3.6208110829406406E-2</v>
      </c>
      <c r="Q184" s="64">
        <f t="shared" si="350"/>
        <v>-0.21566222129701212</v>
      </c>
      <c r="R184" s="54">
        <f>VLOOKUP($A184,'[1]FB by county 1516'!$B$10:$BA$421,'[1]FB by county 1516'!S$7,FALSE)</f>
        <v>1487247.16</v>
      </c>
      <c r="S184" s="55">
        <f>VLOOKUP($A184,'[1]FB by county 1516'!$B$10:$BA$421,'[1]FB by county 1516'!T$7,FALSE)</f>
        <v>938.72</v>
      </c>
      <c r="T184" s="55">
        <f t="shared" si="351"/>
        <v>1584.3352224305436</v>
      </c>
      <c r="U184" s="71">
        <f t="shared" si="352"/>
        <v>-0.18619591271102914</v>
      </c>
      <c r="V184" s="64">
        <f t="shared" si="353"/>
        <v>0.17412347084681576</v>
      </c>
      <c r="W184" s="54">
        <f>VLOOKUP($A184,'[1]FB by county 1516'!$B$10:$BA$421,'[1]FB by county 1516'!X$7,FALSE)</f>
        <v>1827524.81</v>
      </c>
      <c r="X184" s="55">
        <f>VLOOKUP($A184,'[1]FB by county 1516'!$B$10:$BA$421,'[1]FB by county 1516'!Y$7,FALSE)</f>
        <v>991.75577777777767</v>
      </c>
      <c r="Y184" s="55">
        <f t="shared" si="354"/>
        <v>1842.7165749363478</v>
      </c>
      <c r="Z184" s="71">
        <f t="shared" si="355"/>
        <v>0.44275936823834156</v>
      </c>
      <c r="AA184" s="64">
        <f t="shared" si="356"/>
        <v>0.21931188602516949</v>
      </c>
      <c r="AB184" s="54">
        <f>VLOOKUP($A184,'[1]FB by county 1516'!$B$10:$BA$421,'[1]FB by county 1516'!AC$7,FALSE)</f>
        <v>1266687.19</v>
      </c>
      <c r="AC184" s="55">
        <f>VLOOKUP($A184,'[1]FB by county 1516'!$B$10:$BA$421,'[1]FB by county 1516'!AD$7,FALSE)</f>
        <v>1006.7761111111109</v>
      </c>
      <c r="AD184" s="55">
        <f t="shared" si="357"/>
        <v>1258.1617462119186</v>
      </c>
      <c r="AE184" s="71">
        <f t="shared" si="358"/>
        <v>-0.15487508667922156</v>
      </c>
      <c r="AF184" s="64">
        <f t="shared" si="359"/>
        <v>6.8100813310456629E-2</v>
      </c>
      <c r="AG184" s="54">
        <f>VLOOKUP($A184,'[1]FB by county 1516'!$B$10:$BA$421,'[1]FB by county 1516'!AH$7,FALSE)</f>
        <v>1498816.53</v>
      </c>
      <c r="AH184" s="55">
        <f>VLOOKUP($A184,'[1]FB by county 1516'!$B$10:$BA$421,'[1]FB by county 1516'!AI$7,FALSE)</f>
        <v>1052.9999999999998</v>
      </c>
      <c r="AI184" s="55">
        <f t="shared" si="360"/>
        <v>1423.3775213675217</v>
      </c>
      <c r="AJ184" s="71">
        <f t="shared" si="361"/>
        <v>0.26383780252499162</v>
      </c>
      <c r="AK184" s="64">
        <f t="shared" si="362"/>
        <v>0.86889339924929621</v>
      </c>
      <c r="AL184" s="54">
        <f>VLOOKUP($A184,'[1]FB by county 1516'!$B$10:$BA$421,'[1]FB by county 1516'!AM$7,FALSE)</f>
        <v>1185924.75</v>
      </c>
      <c r="AM184" s="55">
        <f>VLOOKUP($A184,'[1]FB by county 1516'!$B$10:$BA$421,'[1]FB by county 1516'!AN$7,FALSE)</f>
        <v>1073.877777777778</v>
      </c>
      <c r="AN184" s="55">
        <f t="shared" si="363"/>
        <v>1104.3386636178334</v>
      </c>
      <c r="AO184" s="71">
        <f t="shared" si="364"/>
        <v>0.4787446581479668</v>
      </c>
      <c r="AP184" s="64">
        <f t="shared" si="365"/>
        <v>1.6293569973924038</v>
      </c>
      <c r="AQ184" s="54">
        <f>VLOOKUP($A184,'[1]FB by county 1516'!$B$10:$BA$421,'[1]FB by county 1516'!AR$7,FALSE)</f>
        <v>801980.75</v>
      </c>
      <c r="AR184" s="55">
        <f>VLOOKUP($A184,'[1]FB by county 1516'!$B$10:$BA$421,'[1]FB by county 1516'!AS$7,FALSE)</f>
        <v>1131.71</v>
      </c>
      <c r="AS184" s="55">
        <f t="shared" si="366"/>
        <v>708.64510342755648</v>
      </c>
      <c r="AT184" s="71">
        <f t="shared" si="367"/>
        <v>0.7781007578992748</v>
      </c>
      <c r="AU184" s="64">
        <f t="shared" si="368"/>
        <v>-0.11892067037112654</v>
      </c>
      <c r="AV184" s="54">
        <f>VLOOKUP($A184,'[1]FB by county 1516'!$B$10:$BA$421,'[1]FB by county 1516'!AW$7,FALSE)</f>
        <v>451032.23</v>
      </c>
      <c r="AW184" s="55">
        <f>VLOOKUP($A184,'[1]FB by county 1516'!$B$10:$BA$421,'[1]FB by county 1516'!AX$7,FALSE)</f>
        <v>1131.6500000000001</v>
      </c>
      <c r="AX184" s="55">
        <f t="shared" si="369"/>
        <v>398.56159589979228</v>
      </c>
      <c r="AY184" s="73">
        <f t="shared" si="370"/>
        <v>-0.50448290080601577</v>
      </c>
      <c r="AZ184" s="54">
        <f>VLOOKUP($A184,'[1]FB by county 1516'!$B$10:$BA$421,'[1]FB by county 1516'!BA$7,FALSE)</f>
        <v>910225.36</v>
      </c>
    </row>
    <row r="185" spans="1:61">
      <c r="A185" s="69" t="s">
        <v>202</v>
      </c>
      <c r="B185" s="70" t="str">
        <f>VLOOKUP($A185,'[1]FB by county 1516'!$B$10:$BA$421,'[1]FB by county 1516'!C$7,FALSE)</f>
        <v>Mabton</v>
      </c>
      <c r="C185" s="54">
        <v>2123364.13</v>
      </c>
      <c r="D185" s="55">
        <v>948.33000000000015</v>
      </c>
      <c r="E185" s="55">
        <f t="shared" si="342"/>
        <v>2239.0561618845754</v>
      </c>
      <c r="F185" s="71">
        <f t="shared" si="343"/>
        <v>0.13910743057307506</v>
      </c>
      <c r="G185" s="72">
        <f t="shared" si="344"/>
        <v>5.1047383639047872E-2</v>
      </c>
      <c r="H185" s="54">
        <v>1864059.59</v>
      </c>
      <c r="I185" s="55">
        <v>946.53000000000009</v>
      </c>
      <c r="J185" s="55">
        <f t="shared" si="345"/>
        <v>1969.3613408978056</v>
      </c>
      <c r="K185" s="71">
        <f t="shared" si="346"/>
        <v>-7.730618251671395E-2</v>
      </c>
      <c r="L185" s="72">
        <f t="shared" si="347"/>
        <v>-0.10575557752855363</v>
      </c>
      <c r="M185" s="54">
        <v>2020236.35</v>
      </c>
      <c r="N185" s="55">
        <v>920.25</v>
      </c>
      <c r="O185" s="55">
        <f t="shared" si="348"/>
        <v>2195.3125237707145</v>
      </c>
      <c r="P185" s="71">
        <f t="shared" si="349"/>
        <v>-3.0832974571605415E-2</v>
      </c>
      <c r="Q185" s="64">
        <f t="shared" si="350"/>
        <v>3.8421153531387046E-4</v>
      </c>
      <c r="R185" s="54">
        <f>VLOOKUP($A185,'[1]FB by county 1516'!$B$10:$BA$421,'[1]FB by county 1516'!S$7,FALSE)</f>
        <v>2084507.93</v>
      </c>
      <c r="S185" s="55">
        <f>VLOOKUP($A185,'[1]FB by county 1516'!$B$10:$BA$421,'[1]FB by county 1516'!T$7,FALSE)</f>
        <v>902.62</v>
      </c>
      <c r="T185" s="55">
        <f t="shared" si="351"/>
        <v>2309.3970109237553</v>
      </c>
      <c r="U185" s="71">
        <f t="shared" si="352"/>
        <v>3.2210326277991717E-2</v>
      </c>
      <c r="V185" s="64">
        <f t="shared" si="353"/>
        <v>5.9746705276579022E-3</v>
      </c>
      <c r="W185" s="54">
        <f>VLOOKUP($A185,'[1]FB by county 1516'!$B$10:$BA$421,'[1]FB by county 1516'!X$7,FALSE)</f>
        <v>2019460.45</v>
      </c>
      <c r="X185" s="55">
        <f>VLOOKUP($A185,'[1]FB by county 1516'!$B$10:$BA$421,'[1]FB by county 1516'!Y$7,FALSE)</f>
        <v>938.89566666666678</v>
      </c>
      <c r="Y185" s="55">
        <f t="shared" si="354"/>
        <v>2150.8890941734026</v>
      </c>
      <c r="Z185" s="71">
        <f t="shared" si="355"/>
        <v>-2.54169669518188E-2</v>
      </c>
      <c r="AA185" s="64">
        <f t="shared" si="356"/>
        <v>-2.8914575863655183E-2</v>
      </c>
      <c r="AB185" s="54">
        <f>VLOOKUP($A185,'[1]FB by county 1516'!$B$10:$BA$421,'[1]FB by county 1516'!AC$7,FALSE)</f>
        <v>2072127.65</v>
      </c>
      <c r="AC185" s="55">
        <f>VLOOKUP($A185,'[1]FB by county 1516'!$B$10:$BA$421,'[1]FB by county 1516'!AD$7,FALSE)</f>
        <v>937.36555555555526</v>
      </c>
      <c r="AD185" s="55">
        <f t="shared" si="357"/>
        <v>2210.5865078132692</v>
      </c>
      <c r="AE185" s="71">
        <f t="shared" si="358"/>
        <v>-3.5888259832484353E-3</v>
      </c>
      <c r="AF185" s="64">
        <f t="shared" si="359"/>
        <v>-7.9518267842545787E-2</v>
      </c>
      <c r="AG185" s="54">
        <f>VLOOKUP($A185,'[1]FB by county 1516'!$B$10:$BA$421,'[1]FB by county 1516'!AH$7,FALSE)</f>
        <v>2079590.94</v>
      </c>
      <c r="AH185" s="55">
        <f>VLOOKUP($A185,'[1]FB by county 1516'!$B$10:$BA$421,'[1]FB by county 1516'!AI$7,FALSE)</f>
        <v>959.04</v>
      </c>
      <c r="AI185" s="55">
        <f t="shared" si="360"/>
        <v>2168.4089714714714</v>
      </c>
      <c r="AJ185" s="71">
        <f t="shared" si="361"/>
        <v>-7.6202920881757216E-2</v>
      </c>
      <c r="AK185" s="64">
        <f t="shared" si="362"/>
        <v>-1.0406832277415159E-3</v>
      </c>
      <c r="AL185" s="54">
        <f>VLOOKUP($A185,'[1]FB by county 1516'!$B$10:$BA$421,'[1]FB by county 1516'!AM$7,FALSE)</f>
        <v>2251133.92</v>
      </c>
      <c r="AM185" s="55">
        <f>VLOOKUP($A185,'[1]FB by county 1516'!$B$10:$BA$421,'[1]FB by county 1516'!AN$7,FALSE)</f>
        <v>914.90888888888878</v>
      </c>
      <c r="AN185" s="55">
        <f t="shared" si="363"/>
        <v>2460.5006545885567</v>
      </c>
      <c r="AO185" s="71">
        <f t="shared" si="364"/>
        <v>8.1362281125371694E-2</v>
      </c>
      <c r="AP185" s="64">
        <f t="shared" si="365"/>
        <v>-1.4814785541592343E-2</v>
      </c>
      <c r="AQ185" s="54">
        <f>VLOOKUP($A185,'[1]FB by county 1516'!$B$10:$BA$421,'[1]FB by county 1516'!AR$7,FALSE)</f>
        <v>2081757.39</v>
      </c>
      <c r="AR185" s="55">
        <f>VLOOKUP($A185,'[1]FB by county 1516'!$B$10:$BA$421,'[1]FB by county 1516'!AS$7,FALSE)</f>
        <v>913.01</v>
      </c>
      <c r="AS185" s="55">
        <f t="shared" si="366"/>
        <v>2280.1036023701822</v>
      </c>
      <c r="AT185" s="71">
        <f t="shared" si="367"/>
        <v>-8.8940652310225521E-2</v>
      </c>
      <c r="AU185" s="64">
        <f t="shared" si="368"/>
        <v>-3.5240599782498862E-2</v>
      </c>
      <c r="AV185" s="54">
        <f>VLOOKUP($A185,'[1]FB by county 1516'!$B$10:$BA$421,'[1]FB by county 1516'!AW$7,FALSE)</f>
        <v>2284985.4900000002</v>
      </c>
      <c r="AW185" s="55">
        <f>VLOOKUP($A185,'[1]FB by county 1516'!$B$10:$BA$421,'[1]FB by county 1516'!AX$7,FALSE)</f>
        <v>912.81</v>
      </c>
      <c r="AX185" s="55">
        <f t="shared" si="369"/>
        <v>2503.2432707792427</v>
      </c>
      <c r="AY185" s="73">
        <f t="shared" si="370"/>
        <v>5.8942430769078846E-2</v>
      </c>
      <c r="AZ185" s="54">
        <f>VLOOKUP($A185,'[1]FB by county 1516'!$B$10:$BA$421,'[1]FB by county 1516'!BA$7,FALSE)</f>
        <v>2157799.54</v>
      </c>
    </row>
    <row r="186" spans="1:61" customFormat="1">
      <c r="A186" s="69" t="s">
        <v>203</v>
      </c>
      <c r="B186" s="70" t="str">
        <f>VLOOKUP($A186,'[1]FB by county 1516'!$B$10:$BA$421,'[1]FB by county 1516'!C$7,FALSE)</f>
        <v>Mary Walker</v>
      </c>
      <c r="C186" s="54">
        <v>747231.81</v>
      </c>
      <c r="D186" s="55">
        <v>935.4899999999999</v>
      </c>
      <c r="E186" s="55">
        <f t="shared" si="342"/>
        <v>798.75980502196728</v>
      </c>
      <c r="F186" s="71">
        <f t="shared" si="343"/>
        <v>36.471531974814113</v>
      </c>
      <c r="G186" s="72">
        <f t="shared" si="344"/>
        <v>7.8646632811073625</v>
      </c>
      <c r="H186" s="54">
        <v>19941.32</v>
      </c>
      <c r="I186" s="55">
        <v>493.13799999999998</v>
      </c>
      <c r="J186" s="55">
        <f t="shared" si="345"/>
        <v>40.437605700635523</v>
      </c>
      <c r="K186" s="71">
        <f t="shared" si="346"/>
        <v>-0.76342938721946019</v>
      </c>
      <c r="L186" s="72">
        <f t="shared" si="347"/>
        <v>-0.93434653129821932</v>
      </c>
      <c r="M186" s="54">
        <v>84293.31</v>
      </c>
      <c r="N186" s="55">
        <v>500.54</v>
      </c>
      <c r="O186" s="55">
        <f t="shared" si="348"/>
        <v>168.40474287769209</v>
      </c>
      <c r="P186" s="71">
        <f t="shared" si="349"/>
        <v>-0.72247834196259331</v>
      </c>
      <c r="Q186" s="64">
        <f t="shared" si="350"/>
        <v>-0.77382441747115627</v>
      </c>
      <c r="R186" s="54">
        <f>VLOOKUP($A186,'[1]FB by county 1516'!$B$10:$BA$421,'[1]FB by county 1516'!S$7,FALSE)</f>
        <v>303735.96999999997</v>
      </c>
      <c r="S186" s="55">
        <f>VLOOKUP($A186,'[1]FB by county 1516'!$B$10:$BA$421,'[1]FB by county 1516'!T$7,FALSE)</f>
        <v>554.80000000000007</v>
      </c>
      <c r="T186" s="55">
        <f t="shared" si="351"/>
        <v>547.46930425378503</v>
      </c>
      <c r="U186" s="71">
        <f t="shared" si="352"/>
        <v>-0.1850164627570873</v>
      </c>
      <c r="V186" s="64">
        <f t="shared" si="353"/>
        <v>0.39978382191770523</v>
      </c>
      <c r="W186" s="54">
        <f>VLOOKUP($A186,'[1]FB by county 1516'!$B$10:$BA$421,'[1]FB by county 1516'!X$7,FALSE)</f>
        <v>372689.7</v>
      </c>
      <c r="X186" s="55">
        <f>VLOOKUP($A186,'[1]FB by county 1516'!$B$10:$BA$421,'[1]FB by county 1516'!Y$7,FALSE)</f>
        <v>539.65955555555558</v>
      </c>
      <c r="Y186" s="55">
        <f t="shared" si="354"/>
        <v>690.60150267576103</v>
      </c>
      <c r="Z186" s="71">
        <f t="shared" si="355"/>
        <v>0.71756085607958475</v>
      </c>
      <c r="AA186" s="64">
        <f t="shared" si="356"/>
        <v>-6.998207713353119E-2</v>
      </c>
      <c r="AB186" s="54">
        <f>VLOOKUP($A186,'[1]FB by county 1516'!$B$10:$BA$421,'[1]FB by county 1516'!AC$7,FALSE)</f>
        <v>216987.77</v>
      </c>
      <c r="AC186" s="55">
        <f>VLOOKUP($A186,'[1]FB by county 1516'!$B$10:$BA$421,'[1]FB by county 1516'!AD$7,FALSE)</f>
        <v>537.01444444444405</v>
      </c>
      <c r="AD186" s="55">
        <f t="shared" si="357"/>
        <v>404.06319093423957</v>
      </c>
      <c r="AE186" s="71">
        <f t="shared" si="358"/>
        <v>-0.45852403449081885</v>
      </c>
      <c r="AF186" s="64">
        <f t="shared" si="359"/>
        <v>-0.5629039350310524</v>
      </c>
      <c r="AG186" s="54">
        <f>VLOOKUP($A186,'[1]FB by county 1516'!$B$10:$BA$421,'[1]FB by county 1516'!AH$7,FALSE)</f>
        <v>400733.89</v>
      </c>
      <c r="AH186" s="55">
        <f>VLOOKUP($A186,'[1]FB by county 1516'!$B$10:$BA$421,'[1]FB by county 1516'!AI$7,FALSE)</f>
        <v>582.75</v>
      </c>
      <c r="AI186" s="55">
        <f t="shared" si="360"/>
        <v>687.66004290004287</v>
      </c>
      <c r="AJ186" s="71">
        <f t="shared" si="361"/>
        <v>-0.19276922188426054</v>
      </c>
      <c r="AK186" s="64">
        <f t="shared" si="362"/>
        <v>1.2315469956239318</v>
      </c>
      <c r="AL186" s="54">
        <f>VLOOKUP($A186,'[1]FB by county 1516'!$B$10:$BA$421,'[1]FB by county 1516'!AM$7,FALSE)</f>
        <v>496430.39</v>
      </c>
      <c r="AM186" s="55">
        <f>VLOOKUP($A186,'[1]FB by county 1516'!$B$10:$BA$421,'[1]FB by county 1516'!AN$7,FALSE)</f>
        <v>559.18555555555554</v>
      </c>
      <c r="AN186" s="55">
        <f t="shared" si="363"/>
        <v>887.77398677044198</v>
      </c>
      <c r="AO186" s="71">
        <f t="shared" si="364"/>
        <v>1.7644473626648267</v>
      </c>
      <c r="AP186" s="64">
        <f t="shared" si="365"/>
        <v>0.66283331796434364</v>
      </c>
      <c r="AQ186" s="54">
        <f>VLOOKUP($A186,'[1]FB by county 1516'!$B$10:$BA$421,'[1]FB by county 1516'!AR$7,FALSE)</f>
        <v>179576.72</v>
      </c>
      <c r="AR186" s="55">
        <f>VLOOKUP($A186,'[1]FB by county 1516'!$B$10:$BA$421,'[1]FB by county 1516'!AS$7,FALSE)</f>
        <v>575.48</v>
      </c>
      <c r="AS186" s="55">
        <f t="shared" si="366"/>
        <v>312.04684784875235</v>
      </c>
      <c r="AT186" s="71">
        <f t="shared" si="367"/>
        <v>-0.39849340579904086</v>
      </c>
      <c r="AU186" s="64">
        <f t="shared" si="368"/>
        <v>-0.3474703768196663</v>
      </c>
      <c r="AV186" s="54">
        <f>VLOOKUP($A186,'[1]FB by county 1516'!$B$10:$BA$421,'[1]FB by county 1516'!AW$7,FALSE)</f>
        <v>298544.89</v>
      </c>
      <c r="AW186" s="55">
        <f>VLOOKUP($A186,'[1]FB by county 1516'!$B$10:$BA$421,'[1]FB by county 1516'!AX$7,FALSE)</f>
        <v>582.16</v>
      </c>
      <c r="AX186" s="55">
        <f t="shared" si="369"/>
        <v>512.82274632403471</v>
      </c>
      <c r="AY186" s="73">
        <f t="shared" si="370"/>
        <v>8.482538590811875E-2</v>
      </c>
      <c r="AZ186" s="54">
        <f>VLOOKUP($A186,'[1]FB by county 1516'!$B$10:$BA$421,'[1]FB by county 1516'!BA$7,FALSE)</f>
        <v>275200.87</v>
      </c>
    </row>
    <row r="187" spans="1:61" customFormat="1">
      <c r="A187" s="69" t="s">
        <v>204</v>
      </c>
      <c r="B187" s="70" t="str">
        <f>VLOOKUP($A187,'[1]FB by county 1516'!$B$10:$BA$421,'[1]FB by county 1516'!C$7,FALSE)</f>
        <v>Mount Adams</v>
      </c>
      <c r="C187" s="54">
        <v>2764087.65</v>
      </c>
      <c r="D187" s="55">
        <v>932.42</v>
      </c>
      <c r="E187" s="55">
        <f t="shared" si="342"/>
        <v>2964.4233821668349</v>
      </c>
      <c r="F187" s="71">
        <f t="shared" si="343"/>
        <v>3.6847778861336007E-2</v>
      </c>
      <c r="G187" s="72">
        <f t="shared" si="344"/>
        <v>0.15122601391078416</v>
      </c>
      <c r="H187" s="54">
        <v>2665856.75</v>
      </c>
      <c r="I187" s="55">
        <v>951.9</v>
      </c>
      <c r="J187" s="55">
        <f t="shared" si="345"/>
        <v>2800.5638722554891</v>
      </c>
      <c r="K187" s="71">
        <f t="shared" si="346"/>
        <v>0.11031343016914023</v>
      </c>
      <c r="L187" s="72">
        <f t="shared" si="347"/>
        <v>0.15992262178110259</v>
      </c>
      <c r="M187" s="54">
        <v>2400994.7799999998</v>
      </c>
      <c r="N187" s="55">
        <v>989.35000000000014</v>
      </c>
      <c r="O187" s="55">
        <f t="shared" si="348"/>
        <v>2426.840632738666</v>
      </c>
      <c r="P187" s="71">
        <f t="shared" si="349"/>
        <v>4.468034904739026E-2</v>
      </c>
      <c r="Q187" s="64">
        <f t="shared" si="350"/>
        <v>0.27721084334468521</v>
      </c>
      <c r="R187" s="54">
        <f>VLOOKUP($A187,'[1]FB by county 1516'!$B$10:$BA$421,'[1]FB by county 1516'!S$7,FALSE)</f>
        <v>2298305.6800000002</v>
      </c>
      <c r="S187" s="55">
        <f>VLOOKUP($A187,'[1]FB by county 1516'!$B$10:$BA$421,'[1]FB by county 1516'!T$7,FALSE)</f>
        <v>968.59000000000015</v>
      </c>
      <c r="T187" s="55">
        <f t="shared" si="351"/>
        <v>2372.8364736369358</v>
      </c>
      <c r="U187" s="71">
        <f t="shared" si="352"/>
        <v>0.22258530516950176</v>
      </c>
      <c r="V187" s="64">
        <f t="shared" si="353"/>
        <v>0.45376937215010482</v>
      </c>
      <c r="W187" s="54">
        <f>VLOOKUP($A187,'[1]FB by county 1516'!$B$10:$BA$421,'[1]FB by county 1516'!X$7,FALSE)</f>
        <v>1879873.47</v>
      </c>
      <c r="X187" s="55">
        <f>VLOOKUP($A187,'[1]FB by county 1516'!$B$10:$BA$421,'[1]FB by county 1516'!Y$7,FALSE)</f>
        <v>1007.6430000000001</v>
      </c>
      <c r="Y187" s="55">
        <f t="shared" si="354"/>
        <v>1865.6145777820118</v>
      </c>
      <c r="Z187" s="71">
        <f t="shared" si="355"/>
        <v>0.18909442637914844</v>
      </c>
      <c r="AA187" s="64">
        <f t="shared" si="356"/>
        <v>1.7257578156425299E-2</v>
      </c>
      <c r="AB187" s="54">
        <f>VLOOKUP($A187,'[1]FB by county 1516'!$B$10:$BA$421,'[1]FB by county 1516'!AC$7,FALSE)</f>
        <v>1580928.67</v>
      </c>
      <c r="AC187" s="55">
        <f>VLOOKUP($A187,'[1]FB by county 1516'!$B$10:$BA$421,'[1]FB by county 1516'!AD$7,FALSE)</f>
        <v>1018.2383333333335</v>
      </c>
      <c r="AD187" s="55">
        <f t="shared" si="357"/>
        <v>1552.6116217061162</v>
      </c>
      <c r="AE187" s="71">
        <f t="shared" si="358"/>
        <v>-0.14451068343325338</v>
      </c>
      <c r="AF187" s="64">
        <f t="shared" si="359"/>
        <v>-0.21585663680924705</v>
      </c>
      <c r="AG187" s="54">
        <f>VLOOKUP($A187,'[1]FB by county 1516'!$B$10:$BA$421,'[1]FB by county 1516'!AH$7,FALSE)</f>
        <v>1847981.78</v>
      </c>
      <c r="AH187" s="55">
        <f>VLOOKUP($A187,'[1]FB by county 1516'!$B$10:$BA$421,'[1]FB by county 1516'!AI$7,FALSE)</f>
        <v>1006.3199999999999</v>
      </c>
      <c r="AI187" s="55">
        <f t="shared" si="360"/>
        <v>1836.3758844105257</v>
      </c>
      <c r="AJ187" s="71">
        <f t="shared" si="361"/>
        <v>-8.3397830918940707E-2</v>
      </c>
      <c r="AK187" s="64">
        <f t="shared" si="362"/>
        <v>-3.4698844329853408E-2</v>
      </c>
      <c r="AL187" s="54">
        <f>VLOOKUP($A187,'[1]FB by county 1516'!$B$10:$BA$421,'[1]FB by county 1516'!AM$7,FALSE)</f>
        <v>2016121.98</v>
      </c>
      <c r="AM187" s="55">
        <f>VLOOKUP($A187,'[1]FB by county 1516'!$B$10:$BA$421,'[1]FB by county 1516'!AN$7,FALSE)</f>
        <v>922.92444444444448</v>
      </c>
      <c r="AN187" s="55">
        <f t="shared" si="363"/>
        <v>2184.4929908792342</v>
      </c>
      <c r="AO187" s="71">
        <f t="shared" si="364"/>
        <v>5.3129905461505214E-2</v>
      </c>
      <c r="AP187" s="64">
        <f t="shared" si="365"/>
        <v>0.25228067290982331</v>
      </c>
      <c r="AQ187" s="54">
        <f>VLOOKUP($A187,'[1]FB by county 1516'!$B$10:$BA$421,'[1]FB by county 1516'!AR$7,FALSE)</f>
        <v>1914409.58</v>
      </c>
      <c r="AR187" s="55">
        <f>VLOOKUP($A187,'[1]FB by county 1516'!$B$10:$BA$421,'[1]FB by county 1516'!AS$7,FALSE)</f>
        <v>968.30000000000007</v>
      </c>
      <c r="AS187" s="55">
        <f t="shared" si="366"/>
        <v>1977.0831147371682</v>
      </c>
      <c r="AT187" s="71">
        <f t="shared" si="367"/>
        <v>0.18910370545506991</v>
      </c>
      <c r="AU187" s="64">
        <f t="shared" si="368"/>
        <v>1.7387722487651127</v>
      </c>
      <c r="AV187" s="54">
        <f>VLOOKUP($A187,'[1]FB by county 1516'!$B$10:$BA$421,'[1]FB by county 1516'!AW$7,FALSE)</f>
        <v>1609960.15</v>
      </c>
      <c r="AW187" s="55">
        <f>VLOOKUP($A187,'[1]FB by county 1516'!$B$10:$BA$421,'[1]FB by county 1516'!AX$7,FALSE)</f>
        <v>974.1</v>
      </c>
      <c r="AX187" s="55">
        <f t="shared" si="369"/>
        <v>1652.7668103890769</v>
      </c>
      <c r="AY187" s="73">
        <f t="shared" si="370"/>
        <v>1.3032240469867047</v>
      </c>
      <c r="AZ187" s="54">
        <f>VLOOKUP($A187,'[1]FB by county 1516'!$B$10:$BA$421,'[1]FB by county 1516'!BA$7,FALSE)</f>
        <v>699002.84</v>
      </c>
    </row>
    <row r="188" spans="1:61" customFormat="1">
      <c r="A188" s="69" t="s">
        <v>205</v>
      </c>
      <c r="B188" s="70" t="str">
        <f>VLOOKUP($A188,'[1]FB by county 1516'!$B$10:$BA$421,'[1]FB by county 1516'!C$7,FALSE)</f>
        <v>Kalama</v>
      </c>
      <c r="C188" s="54">
        <v>1434162.83</v>
      </c>
      <c r="D188" s="55">
        <v>919.37999999999988</v>
      </c>
      <c r="E188" s="55">
        <f t="shared" si="342"/>
        <v>1559.923894363593</v>
      </c>
      <c r="F188" s="71">
        <f t="shared" si="343"/>
        <v>0.49907654721341238</v>
      </c>
      <c r="G188" s="72">
        <f t="shared" si="344"/>
        <v>1.0974501134476142</v>
      </c>
      <c r="H188" s="54">
        <v>956697.53</v>
      </c>
      <c r="I188" s="55">
        <v>892.09000000000015</v>
      </c>
      <c r="J188" s="55">
        <f t="shared" si="345"/>
        <v>1072.4226591487404</v>
      </c>
      <c r="K188" s="71">
        <f t="shared" si="346"/>
        <v>0.39916144865750858</v>
      </c>
      <c r="L188" s="72">
        <f t="shared" si="347"/>
        <v>1.0560266008879731</v>
      </c>
      <c r="M188" s="54">
        <v>683764.93</v>
      </c>
      <c r="N188" s="55">
        <v>894.02</v>
      </c>
      <c r="O188" s="55">
        <f t="shared" si="348"/>
        <v>764.82061922552077</v>
      </c>
      <c r="P188" s="71">
        <f t="shared" si="349"/>
        <v>0.46947059101773037</v>
      </c>
      <c r="Q188" s="64">
        <f t="shared" si="350"/>
        <v>-0.15990020114898076</v>
      </c>
      <c r="R188" s="54">
        <f>VLOOKUP($A188,'[1]FB by county 1516'!$B$10:$BA$421,'[1]FB by county 1516'!S$7,FALSE)</f>
        <v>465313.79</v>
      </c>
      <c r="S188" s="55">
        <f>VLOOKUP($A188,'[1]FB by county 1516'!$B$10:$BA$421,'[1]FB by county 1516'!T$7,FALSE)</f>
        <v>927.79</v>
      </c>
      <c r="T188" s="55">
        <f t="shared" si="351"/>
        <v>501.52921458519705</v>
      </c>
      <c r="U188" s="71">
        <f t="shared" si="352"/>
        <v>-0.42829764407249526</v>
      </c>
      <c r="V188" s="64">
        <f t="shared" si="353"/>
        <v>-0.51405118569719888</v>
      </c>
      <c r="W188" s="54">
        <f>VLOOKUP($A188,'[1]FB by county 1516'!$B$10:$BA$421,'[1]FB by county 1516'!X$7,FALSE)</f>
        <v>813909.17</v>
      </c>
      <c r="X188" s="55">
        <f>VLOOKUP($A188,'[1]FB by county 1516'!$B$10:$BA$421,'[1]FB by county 1516'!Y$7,FALSE)</f>
        <v>959.92555555555566</v>
      </c>
      <c r="Y188" s="55">
        <f t="shared" si="354"/>
        <v>847.887802642103</v>
      </c>
      <c r="Z188" s="71">
        <f t="shared" si="355"/>
        <v>-0.14999683093063496</v>
      </c>
      <c r="AA188" s="64">
        <f t="shared" si="356"/>
        <v>-0.18536688999413101</v>
      </c>
      <c r="AB188" s="54">
        <f>VLOOKUP($A188,'[1]FB by county 1516'!$B$10:$BA$421,'[1]FB by county 1516'!AC$7,FALSE)</f>
        <v>957536.63</v>
      </c>
      <c r="AC188" s="55">
        <f>VLOOKUP($A188,'[1]FB by county 1516'!$B$10:$BA$421,'[1]FB by county 1516'!AD$7,FALSE)</f>
        <v>1012.2016666666669</v>
      </c>
      <c r="AD188" s="55">
        <f t="shared" si="357"/>
        <v>945.99392742882242</v>
      </c>
      <c r="AE188" s="71">
        <f t="shared" si="358"/>
        <v>-4.1611679050822047E-2</v>
      </c>
      <c r="AF188" s="64">
        <f t="shared" si="359"/>
        <v>0.56411447089648781</v>
      </c>
      <c r="AG188" s="54">
        <f>VLOOKUP($A188,'[1]FB by county 1516'!$B$10:$BA$421,'[1]FB by county 1516'!AH$7,FALSE)</f>
        <v>999111.33</v>
      </c>
      <c r="AH188" s="55">
        <f>VLOOKUP($A188,'[1]FB by county 1516'!$B$10:$BA$421,'[1]FB by county 1516'!AI$7,FALSE)</f>
        <v>1005.88</v>
      </c>
      <c r="AI188" s="55">
        <f t="shared" si="360"/>
        <v>993.27089712490556</v>
      </c>
      <c r="AJ188" s="71">
        <f t="shared" si="361"/>
        <v>0.63202580489232685</v>
      </c>
      <c r="AK188" s="64">
        <f t="shared" si="362"/>
        <v>0.86569370470804929</v>
      </c>
      <c r="AL188" s="54">
        <f>VLOOKUP($A188,'[1]FB by county 1516'!$B$10:$BA$421,'[1]FB by county 1516'!AM$7,FALSE)</f>
        <v>612190.89</v>
      </c>
      <c r="AM188" s="55">
        <f>VLOOKUP($A188,'[1]FB by county 1516'!$B$10:$BA$421,'[1]FB by county 1516'!AN$7,FALSE)</f>
        <v>992.06444444444458</v>
      </c>
      <c r="AN188" s="55">
        <f t="shared" si="363"/>
        <v>617.08782471568816</v>
      </c>
      <c r="AO188" s="71">
        <f t="shared" si="364"/>
        <v>0.14317659629845048</v>
      </c>
      <c r="AP188" s="64">
        <f t="shared" si="365"/>
        <v>0.20073328982751548</v>
      </c>
      <c r="AQ188" s="54">
        <f>VLOOKUP($A188,'[1]FB by county 1516'!$B$10:$BA$421,'[1]FB by county 1516'!AR$7,FALSE)</f>
        <v>535517.34</v>
      </c>
      <c r="AR188" s="55">
        <f>VLOOKUP($A188,'[1]FB by county 1516'!$B$10:$BA$421,'[1]FB by county 1516'!AS$7,FALSE)</f>
        <v>976.61</v>
      </c>
      <c r="AS188" s="55">
        <f t="shared" si="366"/>
        <v>548.34308475235764</v>
      </c>
      <c r="AT188" s="71">
        <f t="shared" si="367"/>
        <v>5.0348033466947037E-2</v>
      </c>
      <c r="AU188" s="64">
        <f t="shared" si="368"/>
        <v>0.7848594426206098</v>
      </c>
      <c r="AV188" s="54">
        <f>VLOOKUP($A188,'[1]FB by county 1516'!$B$10:$BA$421,'[1]FB by county 1516'!AW$7,FALSE)</f>
        <v>509847.52</v>
      </c>
      <c r="AW188" s="55">
        <f>VLOOKUP($A188,'[1]FB by county 1516'!$B$10:$BA$421,'[1]FB by county 1516'!AX$7,FALSE)</f>
        <v>992.93</v>
      </c>
      <c r="AX188" s="55">
        <f t="shared" si="369"/>
        <v>513.47780810329027</v>
      </c>
      <c r="AY188" s="73">
        <f t="shared" si="370"/>
        <v>0.69930288413947583</v>
      </c>
      <c r="AZ188" s="54">
        <f>VLOOKUP($A188,'[1]FB by county 1516'!$B$10:$BA$421,'[1]FB by county 1516'!BA$7,FALSE)</f>
        <v>300033.34000000003</v>
      </c>
    </row>
    <row r="189" spans="1:61" customFormat="1">
      <c r="A189" s="69" t="s">
        <v>206</v>
      </c>
      <c r="B189" s="70" t="str">
        <f>VLOOKUP($A189,'[1]FB by county 1516'!$B$10:$BA$421,'[1]FB by county 1516'!C$7,FALSE)</f>
        <v>Goldendale</v>
      </c>
      <c r="C189" s="54">
        <v>1514968.53</v>
      </c>
      <c r="D189" s="55">
        <v>914.51</v>
      </c>
      <c r="E189" s="55">
        <f t="shared" si="342"/>
        <v>1656.5904473433861</v>
      </c>
      <c r="F189" s="71">
        <f t="shared" si="343"/>
        <v>0.13961377122842733</v>
      </c>
      <c r="G189" s="72">
        <f t="shared" si="344"/>
        <v>0.34785464992244686</v>
      </c>
      <c r="H189" s="54">
        <v>1329370.1499999999</v>
      </c>
      <c r="I189" s="55">
        <v>906.73</v>
      </c>
      <c r="J189" s="55">
        <f t="shared" si="345"/>
        <v>1466.114664784445</v>
      </c>
      <c r="K189" s="71">
        <f t="shared" si="346"/>
        <v>0.18272934563571464</v>
      </c>
      <c r="L189" s="72">
        <f t="shared" si="347"/>
        <v>0.38256597985131596</v>
      </c>
      <c r="M189" s="54">
        <v>1123985.0900000001</v>
      </c>
      <c r="N189" s="55">
        <v>931.13</v>
      </c>
      <c r="O189" s="55">
        <f t="shared" si="348"/>
        <v>1207.1194033056609</v>
      </c>
      <c r="P189" s="71">
        <f t="shared" si="349"/>
        <v>0.16896226930785213</v>
      </c>
      <c r="Q189" s="64">
        <f t="shared" si="350"/>
        <v>0.13705774050741726</v>
      </c>
      <c r="R189" s="54">
        <f>VLOOKUP($A189,'[1]FB by county 1516'!$B$10:$BA$421,'[1]FB by county 1516'!S$7,FALSE)</f>
        <v>961523.84</v>
      </c>
      <c r="S189" s="55">
        <f>VLOOKUP($A189,'[1]FB by county 1516'!$B$10:$BA$421,'[1]FB by county 1516'!T$7,FALSE)</f>
        <v>948.32999999999993</v>
      </c>
      <c r="T189" s="55">
        <f t="shared" si="351"/>
        <v>1013.9127097107547</v>
      </c>
      <c r="U189" s="71">
        <f t="shared" si="352"/>
        <v>-2.7293035573616672E-2</v>
      </c>
      <c r="V189" s="64">
        <f t="shared" si="353"/>
        <v>-0.22160362225200916</v>
      </c>
      <c r="W189" s="54">
        <f>VLOOKUP($A189,'[1]FB by county 1516'!$B$10:$BA$421,'[1]FB by county 1516'!X$7,FALSE)</f>
        <v>988503.09</v>
      </c>
      <c r="X189" s="55">
        <f>VLOOKUP($A189,'[1]FB by county 1516'!$B$10:$BA$421,'[1]FB by county 1516'!Y$7,FALSE)</f>
        <v>1007.5656666666669</v>
      </c>
      <c r="Y189" s="55">
        <f t="shared" si="354"/>
        <v>981.08056149855554</v>
      </c>
      <c r="Z189" s="71">
        <f t="shared" si="355"/>
        <v>-0.19976271763714545</v>
      </c>
      <c r="AA189" s="64">
        <f t="shared" si="356"/>
        <v>-0.31915712700992138</v>
      </c>
      <c r="AB189" s="54">
        <f>VLOOKUP($A189,'[1]FB by county 1516'!$B$10:$BA$421,'[1]FB by county 1516'!AC$7,FALSE)</f>
        <v>1235262.48</v>
      </c>
      <c r="AC189" s="55">
        <f>VLOOKUP($A189,'[1]FB by county 1516'!$B$10:$BA$421,'[1]FB by county 1516'!AD$7,FALSE)</f>
        <v>992.21833333333313</v>
      </c>
      <c r="AD189" s="55">
        <f t="shared" si="357"/>
        <v>1244.9502680021706</v>
      </c>
      <c r="AE189" s="71">
        <f t="shared" si="358"/>
        <v>-0.14919875892340456</v>
      </c>
      <c r="AF189" s="64">
        <f t="shared" si="359"/>
        <v>-2.1267877771014281E-4</v>
      </c>
      <c r="AG189" s="54">
        <f>VLOOKUP($A189,'[1]FB by county 1516'!$B$10:$BA$421,'[1]FB by county 1516'!AH$7,FALSE)</f>
        <v>1451881.38</v>
      </c>
      <c r="AH189" s="55">
        <f>VLOOKUP($A189,'[1]FB by county 1516'!$B$10:$BA$421,'[1]FB by county 1516'!AI$7,FALSE)</f>
        <v>1005.1600000000001</v>
      </c>
      <c r="AI189" s="55">
        <f t="shared" si="360"/>
        <v>1444.4281308448403</v>
      </c>
      <c r="AJ189" s="71">
        <f t="shared" si="361"/>
        <v>0.17511267373936704</v>
      </c>
      <c r="AK189" s="64">
        <f t="shared" si="362"/>
        <v>0.76238394673048204</v>
      </c>
      <c r="AL189" s="54">
        <f>VLOOKUP($A189,'[1]FB by county 1516'!$B$10:$BA$421,'[1]FB by county 1516'!AM$7,FALSE)</f>
        <v>1235525.25</v>
      </c>
      <c r="AM189" s="55">
        <f>VLOOKUP($A189,'[1]FB by county 1516'!$B$10:$BA$421,'[1]FB by county 1516'!AN$7,FALSE)</f>
        <v>1022.5755555555555</v>
      </c>
      <c r="AN189" s="55">
        <f t="shared" si="363"/>
        <v>1208.2483717584576</v>
      </c>
      <c r="AO189" s="71">
        <f t="shared" si="364"/>
        <v>0.49975741570579663</v>
      </c>
      <c r="AP189" s="64">
        <f t="shared" si="365"/>
        <v>0.70351456758528008</v>
      </c>
      <c r="AQ189" s="54">
        <f>VLOOKUP($A189,'[1]FB by county 1516'!$B$10:$BA$421,'[1]FB by county 1516'!AR$7,FALSE)</f>
        <v>823816.73</v>
      </c>
      <c r="AR189" s="55">
        <f>VLOOKUP($A189,'[1]FB by county 1516'!$B$10:$BA$421,'[1]FB by county 1516'!AS$7,FALSE)</f>
        <v>1040.1200000000001</v>
      </c>
      <c r="AS189" s="55">
        <f t="shared" si="366"/>
        <v>792.04008191362527</v>
      </c>
      <c r="AT189" s="71">
        <f t="shared" si="367"/>
        <v>0.13586007293292415</v>
      </c>
      <c r="AU189" s="64">
        <f t="shared" si="368"/>
        <v>-0.16524779913307103</v>
      </c>
      <c r="AV189" s="54">
        <f>VLOOKUP($A189,'[1]FB by county 1516'!$B$10:$BA$421,'[1]FB by county 1516'!AW$7,FALSE)</f>
        <v>725280.12</v>
      </c>
      <c r="AW189" s="55">
        <f>VLOOKUP($A189,'[1]FB by county 1516'!$B$10:$BA$421,'[1]FB by county 1516'!AX$7,FALSE)</f>
        <v>1047.22</v>
      </c>
      <c r="AX189" s="55">
        <f t="shared" si="369"/>
        <v>692.57665056053168</v>
      </c>
      <c r="AY189" s="73">
        <f t="shared" si="370"/>
        <v>-0.26509239935558193</v>
      </c>
      <c r="AZ189" s="54">
        <f>VLOOKUP($A189,'[1]FB by county 1516'!$B$10:$BA$421,'[1]FB by county 1516'!BA$7,FALSE)</f>
        <v>986899.74</v>
      </c>
    </row>
    <row r="190" spans="1:61" customFormat="1">
      <c r="A190" s="69" t="s">
        <v>207</v>
      </c>
      <c r="B190" s="70" t="str">
        <f>VLOOKUP($A190,'[1]FB by county 1516'!$B$10:$BA$421,'[1]FB by county 1516'!C$7,FALSE)</f>
        <v>Cle Elum-Roslyn</v>
      </c>
      <c r="C190" s="54">
        <v>2492399.4</v>
      </c>
      <c r="D190" s="55">
        <v>898.61</v>
      </c>
      <c r="E190" s="55">
        <f t="shared" si="342"/>
        <v>2773.6163630495985</v>
      </c>
      <c r="F190" s="71">
        <f t="shared" si="343"/>
        <v>2.2409839276921275E-2</v>
      </c>
      <c r="G190" s="72">
        <f t="shared" si="344"/>
        <v>0.1745656484734254</v>
      </c>
      <c r="H190" s="54">
        <v>2437769.38</v>
      </c>
      <c r="I190" s="55">
        <v>903.63999999999987</v>
      </c>
      <c r="J190" s="55">
        <f t="shared" si="345"/>
        <v>2697.7218582621399</v>
      </c>
      <c r="K190" s="71">
        <f t="shared" si="346"/>
        <v>0.14882075988638102</v>
      </c>
      <c r="L190" s="72">
        <f t="shared" si="347"/>
        <v>0.30451657587378389</v>
      </c>
      <c r="M190" s="54">
        <v>2121975.39</v>
      </c>
      <c r="N190" s="55">
        <v>886.49</v>
      </c>
      <c r="O190" s="55">
        <f t="shared" si="348"/>
        <v>2393.6822637593204</v>
      </c>
      <c r="P190" s="71">
        <f t="shared" si="349"/>
        <v>0.13552663864013154</v>
      </c>
      <c r="Q190" s="64">
        <f t="shared" si="350"/>
        <v>0.41351796614494618</v>
      </c>
      <c r="R190" s="54">
        <f>VLOOKUP($A190,'[1]FB by county 1516'!$B$10:$BA$421,'[1]FB by county 1516'!S$7,FALSE)</f>
        <v>1868714.76</v>
      </c>
      <c r="S190" s="55">
        <f>VLOOKUP($A190,'[1]FB by county 1516'!$B$10:$BA$421,'[1]FB by county 1516'!T$7,FALSE)</f>
        <v>900.38000000000011</v>
      </c>
      <c r="T190" s="55">
        <f t="shared" si="351"/>
        <v>2075.4734223327928</v>
      </c>
      <c r="U190" s="71">
        <f t="shared" si="352"/>
        <v>0.24481268694649708</v>
      </c>
      <c r="V190" s="64">
        <f t="shared" si="353"/>
        <v>0.56757126258819102</v>
      </c>
      <c r="W190" s="54">
        <f>VLOOKUP($A190,'[1]FB by county 1516'!$B$10:$BA$421,'[1]FB by county 1516'!X$7,FALSE)</f>
        <v>1501201.57</v>
      </c>
      <c r="X190" s="55">
        <f>VLOOKUP($A190,'[1]FB by county 1516'!$B$10:$BA$421,'[1]FB by county 1516'!Y$7,FALSE)</f>
        <v>900.44411111111106</v>
      </c>
      <c r="Y190" s="55">
        <f t="shared" si="354"/>
        <v>1667.179063615152</v>
      </c>
      <c r="Z190" s="71">
        <f t="shared" si="355"/>
        <v>0.25928284554475012</v>
      </c>
      <c r="AA190" s="64">
        <f t="shared" si="356"/>
        <v>1.1258828787885073</v>
      </c>
      <c r="AB190" s="54">
        <f>VLOOKUP($A190,'[1]FB by county 1516'!$B$10:$BA$421,'[1]FB by county 1516'!AC$7,FALSE)</f>
        <v>1192108.33</v>
      </c>
      <c r="AC190" s="55">
        <f>VLOOKUP($A190,'[1]FB by county 1516'!$B$10:$BA$421,'[1]FB by county 1516'!AD$7,FALSE)</f>
        <v>923.13333333333344</v>
      </c>
      <c r="AD190" s="55">
        <f t="shared" si="357"/>
        <v>1291.3717736693868</v>
      </c>
      <c r="AE190" s="71">
        <f t="shared" si="358"/>
        <v>0.68816948972959047</v>
      </c>
      <c r="AF190" s="64">
        <f t="shared" si="359"/>
        <v>1.1007320315358895</v>
      </c>
      <c r="AG190" s="54">
        <f>VLOOKUP($A190,'[1]FB by county 1516'!$B$10:$BA$421,'[1]FB by county 1516'!AH$7,FALSE)</f>
        <v>706154.41</v>
      </c>
      <c r="AH190" s="55">
        <f>VLOOKUP($A190,'[1]FB by county 1516'!$B$10:$BA$421,'[1]FB by county 1516'!AI$7,FALSE)</f>
        <v>901.25000000000011</v>
      </c>
      <c r="AI190" s="55">
        <f t="shared" si="360"/>
        <v>783.5277780859916</v>
      </c>
      <c r="AJ190" s="71">
        <f t="shared" si="361"/>
        <v>0.2443845504353849</v>
      </c>
      <c r="AK190" s="64">
        <f t="shared" si="362"/>
        <v>0.20814677806127282</v>
      </c>
      <c r="AL190" s="54">
        <f>VLOOKUP($A190,'[1]FB by county 1516'!$B$10:$BA$421,'[1]FB by county 1516'!AM$7,FALSE)</f>
        <v>567472.81999999995</v>
      </c>
      <c r="AM190" s="55">
        <f>VLOOKUP($A190,'[1]FB by county 1516'!$B$10:$BA$421,'[1]FB by county 1516'!AN$7,FALSE)</f>
        <v>914.12</v>
      </c>
      <c r="AN190" s="55">
        <f t="shared" si="363"/>
        <v>620.78591432197084</v>
      </c>
      <c r="AO190" s="71">
        <f t="shared" si="364"/>
        <v>-2.9121040084781835E-2</v>
      </c>
      <c r="AP190" s="64">
        <f t="shared" si="365"/>
        <v>0.20957199882553981</v>
      </c>
      <c r="AQ190" s="54">
        <f>VLOOKUP($A190,'[1]FB by county 1516'!$B$10:$BA$421,'[1]FB by county 1516'!AR$7,FALSE)</f>
        <v>584493.89</v>
      </c>
      <c r="AR190" s="55">
        <f>VLOOKUP($A190,'[1]FB by county 1516'!$B$10:$BA$421,'[1]FB by county 1516'!AS$7,FALSE)</f>
        <v>933.16</v>
      </c>
      <c r="AS190" s="55">
        <f t="shared" si="366"/>
        <v>626.35977753011275</v>
      </c>
      <c r="AT190" s="71">
        <f t="shared" si="367"/>
        <v>0.24585252000019187</v>
      </c>
      <c r="AU190" s="64">
        <f t="shared" si="368"/>
        <v>-0.20886894390628624</v>
      </c>
      <c r="AV190" s="54">
        <f>VLOOKUP($A190,'[1]FB by county 1516'!$B$10:$BA$421,'[1]FB by county 1516'!AW$7,FALSE)</f>
        <v>469151.75</v>
      </c>
      <c r="AW190" s="55">
        <f>VLOOKUP($A190,'[1]FB by county 1516'!$B$10:$BA$421,'[1]FB by county 1516'!AX$7,FALSE)</f>
        <v>962.04</v>
      </c>
      <c r="AX190" s="55">
        <f t="shared" si="369"/>
        <v>487.66345474200659</v>
      </c>
      <c r="AY190" s="73">
        <f t="shared" si="370"/>
        <v>-0.36498819612004163</v>
      </c>
      <c r="AZ190" s="54">
        <f>VLOOKUP($A190,'[1]FB by county 1516'!$B$10:$BA$421,'[1]FB by county 1516'!BA$7,FALSE)</f>
        <v>738807.92</v>
      </c>
    </row>
    <row r="191" spans="1:61" customFormat="1">
      <c r="A191" s="69" t="s">
        <v>208</v>
      </c>
      <c r="B191" s="70" t="str">
        <f>VLOOKUP($A191,'[1]FB by county 1516'!$B$10:$BA$421,'[1]FB by county 1516'!C$7,FALSE)</f>
        <v>Finley</v>
      </c>
      <c r="C191" s="54">
        <v>1047979.15</v>
      </c>
      <c r="D191" s="55">
        <v>896.2</v>
      </c>
      <c r="E191" s="55">
        <f t="shared" si="342"/>
        <v>1169.3585695157331</v>
      </c>
      <c r="F191" s="71">
        <f t="shared" si="343"/>
        <v>4.6612065320278721E-2</v>
      </c>
      <c r="G191" s="72">
        <f t="shared" si="344"/>
        <v>8.63651791968581E-2</v>
      </c>
      <c r="H191" s="54">
        <v>1001306.2</v>
      </c>
      <c r="I191" s="55">
        <v>893.27</v>
      </c>
      <c r="J191" s="55">
        <f t="shared" si="345"/>
        <v>1120.9446192080782</v>
      </c>
      <c r="K191" s="71">
        <f t="shared" si="346"/>
        <v>3.7982663485170452E-2</v>
      </c>
      <c r="L191" s="72">
        <f t="shared" si="347"/>
        <v>-7.3923152615761073E-2</v>
      </c>
      <c r="M191" s="54">
        <v>964665.63</v>
      </c>
      <c r="N191" s="55">
        <v>918.76999999999987</v>
      </c>
      <c r="O191" s="55">
        <f t="shared" si="348"/>
        <v>1049.9533397912428</v>
      </c>
      <c r="P191" s="71">
        <f t="shared" si="349"/>
        <v>-0.10781087202862547</v>
      </c>
      <c r="Q191" s="64">
        <f t="shared" si="350"/>
        <v>-0.19675889868931976</v>
      </c>
      <c r="R191" s="54">
        <f>VLOOKUP($A191,'[1]FB by county 1516'!$B$10:$BA$421,'[1]FB by county 1516'!S$7,FALSE)</f>
        <v>1081234.46</v>
      </c>
      <c r="S191" s="55">
        <f>VLOOKUP($A191,'[1]FB by county 1516'!$B$10:$BA$421,'[1]FB by county 1516'!T$7,FALSE)</f>
        <v>908.23999999999978</v>
      </c>
      <c r="T191" s="55">
        <f t="shared" si="351"/>
        <v>1190.4721879679382</v>
      </c>
      <c r="U191" s="71">
        <f t="shared" si="352"/>
        <v>-9.9696380366056353E-2</v>
      </c>
      <c r="V191" s="64">
        <f t="shared" si="353"/>
        <v>6.808846983678761E-2</v>
      </c>
      <c r="W191" s="54">
        <f>VLOOKUP($A191,'[1]FB by county 1516'!$B$10:$BA$421,'[1]FB by county 1516'!X$7,FALSE)</f>
        <v>1200966.47</v>
      </c>
      <c r="X191" s="55">
        <f>VLOOKUP($A191,'[1]FB by county 1516'!$B$10:$BA$421,'[1]FB by county 1516'!Y$7,FALSE)</f>
        <v>948.46800000000007</v>
      </c>
      <c r="Y191" s="55">
        <f t="shared" si="354"/>
        <v>1266.2171733785431</v>
      </c>
      <c r="Z191" s="71">
        <f t="shared" si="355"/>
        <v>0.18636474023181643</v>
      </c>
      <c r="AA191" s="64">
        <f t="shared" si="356"/>
        <v>8.5190187600827277E-2</v>
      </c>
      <c r="AB191" s="54">
        <f>VLOOKUP($A191,'[1]FB by county 1516'!$B$10:$BA$421,'[1]FB by county 1516'!AC$7,FALSE)</f>
        <v>1012307.96</v>
      </c>
      <c r="AC191" s="55">
        <f>VLOOKUP($A191,'[1]FB by county 1516'!$B$10:$BA$421,'[1]FB by county 1516'!AD$7,FALSE)</f>
        <v>975.03388888888924</v>
      </c>
      <c r="AD191" s="55">
        <f t="shared" si="357"/>
        <v>1038.2284877847546</v>
      </c>
      <c r="AE191" s="71">
        <f t="shared" si="358"/>
        <v>-8.5281152751741071E-2</v>
      </c>
      <c r="AF191" s="64">
        <f t="shared" si="359"/>
        <v>0.51505179324643025</v>
      </c>
      <c r="AG191" s="54">
        <f>VLOOKUP($A191,'[1]FB by county 1516'!$B$10:$BA$421,'[1]FB by county 1516'!AH$7,FALSE)</f>
        <v>1106687.55</v>
      </c>
      <c r="AH191" s="55">
        <f>VLOOKUP($A191,'[1]FB by county 1516'!$B$10:$BA$421,'[1]FB by county 1516'!AI$7,FALSE)</f>
        <v>977.86</v>
      </c>
      <c r="AI191" s="55">
        <f t="shared" si="360"/>
        <v>1131.7443703597653</v>
      </c>
      <c r="AJ191" s="71">
        <f t="shared" si="361"/>
        <v>0.6563032431267245</v>
      </c>
      <c r="AK191" s="64">
        <f t="shared" si="362"/>
        <v>0.77517847184591737</v>
      </c>
      <c r="AL191" s="54">
        <f>VLOOKUP($A191,'[1]FB by county 1516'!$B$10:$BA$421,'[1]FB by county 1516'!AM$7,FALSE)</f>
        <v>668167.23</v>
      </c>
      <c r="AM191" s="55">
        <f>VLOOKUP($A191,'[1]FB by county 1516'!$B$10:$BA$421,'[1]FB by county 1516'!AN$7,FALSE)</f>
        <v>936.66222222222211</v>
      </c>
      <c r="AN191" s="55">
        <f t="shared" si="363"/>
        <v>713.34918196527633</v>
      </c>
      <c r="AO191" s="71">
        <f t="shared" si="364"/>
        <v>7.1771415779385533E-2</v>
      </c>
      <c r="AP191" s="64">
        <f t="shared" si="365"/>
        <v>-3.975538688510271E-2</v>
      </c>
      <c r="AQ191" s="54">
        <f>VLOOKUP($A191,'[1]FB by county 1516'!$B$10:$BA$421,'[1]FB by county 1516'!AR$7,FALSE)</f>
        <v>623423.26</v>
      </c>
      <c r="AR191" s="55">
        <f>VLOOKUP($A191,'[1]FB by county 1516'!$B$10:$BA$421,'[1]FB by county 1516'!AS$7,FALSE)</f>
        <v>938.91</v>
      </c>
      <c r="AS191" s="55">
        <f t="shared" si="366"/>
        <v>663.98617545877664</v>
      </c>
      <c r="AT191" s="71">
        <f t="shared" si="367"/>
        <v>-0.10405838504601901</v>
      </c>
      <c r="AU191" s="64">
        <f t="shared" si="368"/>
        <v>3.8108759632537181E-2</v>
      </c>
      <c r="AV191" s="54">
        <f>VLOOKUP($A191,'[1]FB by county 1516'!$B$10:$BA$421,'[1]FB by county 1516'!AW$7,FALSE)</f>
        <v>695830.23</v>
      </c>
      <c r="AW191" s="55">
        <f>VLOOKUP($A191,'[1]FB by county 1516'!$B$10:$BA$421,'[1]FB by county 1516'!AX$7,FALSE)</f>
        <v>956.51</v>
      </c>
      <c r="AX191" s="55">
        <f t="shared" si="369"/>
        <v>727.46780483215025</v>
      </c>
      <c r="AY191" s="73">
        <f t="shared" si="370"/>
        <v>0.1586790280813761</v>
      </c>
      <c r="AZ191" s="54">
        <f>VLOOKUP($A191,'[1]FB by county 1516'!$B$10:$BA$421,'[1]FB by county 1516'!BA$7,FALSE)</f>
        <v>600537.52</v>
      </c>
    </row>
    <row r="192" spans="1:61" customFormat="1">
      <c r="A192" s="69" t="s">
        <v>209</v>
      </c>
      <c r="B192" s="70" t="str">
        <f>VLOOKUP($A192,'[1]FB by county 1516'!$B$10:$BA$421,'[1]FB by county 1516'!C$7,FALSE)</f>
        <v>Kettle Falls</v>
      </c>
      <c r="C192" s="54">
        <v>811929.97</v>
      </c>
      <c r="D192" s="55">
        <v>895.16000000000008</v>
      </c>
      <c r="E192" s="55">
        <f t="shared" si="342"/>
        <v>907.02217480673835</v>
      </c>
      <c r="F192" s="71">
        <f t="shared" si="343"/>
        <v>0.35773332021636439</v>
      </c>
      <c r="G192" s="72">
        <f t="shared" si="344"/>
        <v>0.84332675528278433</v>
      </c>
      <c r="H192" s="54">
        <v>598004.01</v>
      </c>
      <c r="I192" s="55">
        <v>888.3599999999999</v>
      </c>
      <c r="J192" s="55">
        <f t="shared" si="345"/>
        <v>673.15503849790639</v>
      </c>
      <c r="K192" s="71">
        <f t="shared" si="346"/>
        <v>0.35765008329399856</v>
      </c>
      <c r="L192" s="72">
        <f t="shared" si="347"/>
        <v>0.1957321167713762</v>
      </c>
      <c r="M192" s="54">
        <v>440469.91</v>
      </c>
      <c r="N192" s="55">
        <v>917.99599999999998</v>
      </c>
      <c r="O192" s="55">
        <f t="shared" si="348"/>
        <v>479.81680748064258</v>
      </c>
      <c r="P192" s="71">
        <f t="shared" si="349"/>
        <v>-0.11926340116281574</v>
      </c>
      <c r="Q192" s="64">
        <f t="shared" si="350"/>
        <v>-0.27315185574862555</v>
      </c>
      <c r="R192" s="54">
        <f>VLOOKUP($A192,'[1]FB by county 1516'!$B$10:$BA$421,'[1]FB by county 1516'!S$7,FALSE)</f>
        <v>500115.37</v>
      </c>
      <c r="S192" s="55">
        <f>VLOOKUP($A192,'[1]FB by county 1516'!$B$10:$BA$421,'[1]FB by county 1516'!T$7,FALSE)</f>
        <v>902.42</v>
      </c>
      <c r="T192" s="55">
        <f t="shared" si="351"/>
        <v>554.19357948627032</v>
      </c>
      <c r="U192" s="71">
        <f t="shared" si="352"/>
        <v>-0.17472698964592262</v>
      </c>
      <c r="V192" s="64">
        <f t="shared" si="353"/>
        <v>0.34552585508149897</v>
      </c>
      <c r="W192" s="54">
        <f>VLOOKUP($A192,'[1]FB by county 1516'!$B$10:$BA$421,'[1]FB by county 1516'!X$7,FALSE)</f>
        <v>605999.91</v>
      </c>
      <c r="X192" s="55">
        <f>VLOOKUP($A192,'[1]FB by county 1516'!$B$10:$BA$421,'[1]FB by county 1516'!Y$7,FALSE)</f>
        <v>921.03355555555561</v>
      </c>
      <c r="Y192" s="55">
        <f t="shared" si="354"/>
        <v>657.95638643639722</v>
      </c>
      <c r="Z192" s="71">
        <f t="shared" si="355"/>
        <v>0.63040089546150413</v>
      </c>
      <c r="AA192" s="64">
        <f t="shared" si="356"/>
        <v>0.1468635010239166</v>
      </c>
      <c r="AB192" s="54">
        <f>VLOOKUP($A192,'[1]FB by county 1516'!$B$10:$BA$421,'[1]FB by county 1516'!AC$7,FALSE)</f>
        <v>371687.67</v>
      </c>
      <c r="AC192" s="55">
        <f>VLOOKUP($A192,'[1]FB by county 1516'!$B$10:$BA$421,'[1]FB by county 1516'!AD$7,FALSE)</f>
        <v>920.02888888888879</v>
      </c>
      <c r="AD192" s="55">
        <f t="shared" si="357"/>
        <v>403.99565110274318</v>
      </c>
      <c r="AE192" s="71">
        <f t="shared" si="358"/>
        <v>-0.29657576598712343</v>
      </c>
      <c r="AF192" s="64">
        <f t="shared" si="359"/>
        <v>8.0260652262500246E-2</v>
      </c>
      <c r="AG192" s="54">
        <f>VLOOKUP($A192,'[1]FB by county 1516'!$B$10:$BA$421,'[1]FB by county 1516'!AH$7,FALSE)</f>
        <v>528397.59</v>
      </c>
      <c r="AH192" s="55">
        <f>VLOOKUP($A192,'[1]FB by county 1516'!$B$10:$BA$421,'[1]FB by county 1516'!AI$7,FALSE)</f>
        <v>981.06000000000006</v>
      </c>
      <c r="AI192" s="55">
        <f t="shared" si="360"/>
        <v>538.59864840070941</v>
      </c>
      <c r="AJ192" s="71">
        <f t="shared" si="361"/>
        <v>0.53571713914355346</v>
      </c>
      <c r="AK192" s="64">
        <f t="shared" si="362"/>
        <v>-0.17407732966040959</v>
      </c>
      <c r="AL192" s="54">
        <f>VLOOKUP($A192,'[1]FB by county 1516'!$B$10:$BA$421,'[1]FB by county 1516'!AM$7,FALSE)</f>
        <v>344072.21</v>
      </c>
      <c r="AM192" s="55">
        <f>VLOOKUP($A192,'[1]FB by county 1516'!$B$10:$BA$421,'[1]FB by county 1516'!AN$7,FALSE)</f>
        <v>769.85333333333347</v>
      </c>
      <c r="AN192" s="55">
        <f t="shared" si="363"/>
        <v>446.93215590848467</v>
      </c>
      <c r="AO192" s="71">
        <f t="shared" si="364"/>
        <v>-0.46219088835578459</v>
      </c>
      <c r="AP192" s="64">
        <f t="shared" si="365"/>
        <v>-0.49929101973072049</v>
      </c>
      <c r="AQ192" s="54">
        <f>VLOOKUP($A192,'[1]FB by county 1516'!$B$10:$BA$421,'[1]FB by county 1516'!AR$7,FALSE)</f>
        <v>639766.42000000004</v>
      </c>
      <c r="AR192" s="55">
        <f>VLOOKUP($A192,'[1]FB by county 1516'!$B$10:$BA$421,'[1]FB by county 1516'!AS$7,FALSE)</f>
        <v>791.25999999999988</v>
      </c>
      <c r="AS192" s="55">
        <f t="shared" si="366"/>
        <v>808.54133912999532</v>
      </c>
      <c r="AT192" s="71">
        <f t="shared" si="367"/>
        <v>-6.8983828223942931E-2</v>
      </c>
      <c r="AU192" s="64">
        <f t="shared" si="368"/>
        <v>-5.0258820282346454E-2</v>
      </c>
      <c r="AV192" s="54">
        <f>VLOOKUP($A192,'[1]FB by county 1516'!$B$10:$BA$421,'[1]FB by county 1516'!AW$7,FALSE)</f>
        <v>687170.04</v>
      </c>
      <c r="AW192" s="55">
        <f>VLOOKUP($A192,'[1]FB by county 1516'!$B$10:$BA$421,'[1]FB by county 1516'!AX$7,FALSE)</f>
        <v>826.33</v>
      </c>
      <c r="AX192" s="55">
        <f t="shared" si="369"/>
        <v>831.59275350041753</v>
      </c>
      <c r="AY192" s="73">
        <f t="shared" si="370"/>
        <v>2.0112441125351918E-2</v>
      </c>
      <c r="AZ192" s="54">
        <f>VLOOKUP($A192,'[1]FB by county 1516'!$B$10:$BA$421,'[1]FB by county 1516'!BA$7,FALSE)</f>
        <v>673621.86</v>
      </c>
    </row>
    <row r="193" spans="1:61" customFormat="1">
      <c r="A193" s="69" t="s">
        <v>210</v>
      </c>
      <c r="B193" s="70" t="str">
        <f>VLOOKUP($A193,'[1]FB by county 1516'!$B$10:$BA$421,'[1]FB by county 1516'!C$7,FALSE)</f>
        <v>Stevenson-Carson</v>
      </c>
      <c r="C193" s="54">
        <v>3366166.11</v>
      </c>
      <c r="D193" s="55">
        <v>892.25000000000011</v>
      </c>
      <c r="E193" s="55">
        <f t="shared" si="342"/>
        <v>3772.6714597926584</v>
      </c>
      <c r="F193" s="71">
        <f t="shared" si="343"/>
        <v>-0.13332588071565585</v>
      </c>
      <c r="G193" s="72">
        <f t="shared" si="344"/>
        <v>-0.20334318874927687</v>
      </c>
      <c r="H193" s="54">
        <v>3884004.42</v>
      </c>
      <c r="I193" s="55">
        <v>887.92000000000007</v>
      </c>
      <c r="J193" s="55">
        <f t="shared" si="345"/>
        <v>4374.2729299936927</v>
      </c>
      <c r="K193" s="71">
        <f t="shared" si="346"/>
        <v>-8.0788506862807682E-2</v>
      </c>
      <c r="L193" s="72">
        <f t="shared" si="347"/>
        <v>-0.15590572581701997</v>
      </c>
      <c r="M193" s="54">
        <v>4225365.38</v>
      </c>
      <c r="N193" s="55">
        <v>899.91999999999985</v>
      </c>
      <c r="O193" s="55">
        <f t="shared" si="348"/>
        <v>4695.2677793581661</v>
      </c>
      <c r="P193" s="71">
        <f t="shared" si="349"/>
        <v>-8.1719190322396287E-2</v>
      </c>
      <c r="Q193" s="64">
        <f t="shared" si="350"/>
        <v>-0.2163612100635616</v>
      </c>
      <c r="R193" s="54">
        <f>VLOOKUP($A193,'[1]FB by county 1516'!$B$10:$BA$421,'[1]FB by county 1516'!S$7,FALSE)</f>
        <v>4601387</v>
      </c>
      <c r="S193" s="55">
        <f>VLOOKUP($A193,'[1]FB by county 1516'!$B$10:$BA$421,'[1]FB by county 1516'!T$7,FALSE)</f>
        <v>965.70999999999992</v>
      </c>
      <c r="T193" s="55">
        <f t="shared" si="351"/>
        <v>4764.7709975044272</v>
      </c>
      <c r="U193" s="71">
        <f t="shared" si="352"/>
        <v>-0.14662401557584151</v>
      </c>
      <c r="V193" s="64">
        <f t="shared" si="353"/>
        <v>-0.3584891776564777</v>
      </c>
      <c r="W193" s="54">
        <f>VLOOKUP($A193,'[1]FB by county 1516'!$B$10:$BA$421,'[1]FB by county 1516'!X$7,FALSE)</f>
        <v>5391980.8899999997</v>
      </c>
      <c r="X193" s="55">
        <f>VLOOKUP($A193,'[1]FB by county 1516'!$B$10:$BA$421,'[1]FB by county 1516'!Y$7,FALSE)</f>
        <v>1074.7667777777779</v>
      </c>
      <c r="Y193" s="55">
        <f t="shared" si="354"/>
        <v>5016.8845943941733</v>
      </c>
      <c r="Z193" s="71">
        <f t="shared" si="355"/>
        <v>-0.24826707799094988</v>
      </c>
      <c r="AA193" s="64">
        <f t="shared" si="356"/>
        <v>-0.36782598482837026</v>
      </c>
      <c r="AB193" s="54">
        <f>VLOOKUP($A193,'[1]FB by county 1516'!$B$10:$BA$421,'[1]FB by county 1516'!AC$7,FALSE)</f>
        <v>7172734.7999999998</v>
      </c>
      <c r="AC193" s="55">
        <f>VLOOKUP($A193,'[1]FB by county 1516'!$B$10:$BA$421,'[1]FB by county 1516'!AD$7,FALSE)</f>
        <v>1265.952777777778</v>
      </c>
      <c r="AD193" s="55">
        <f t="shared" si="357"/>
        <v>5665.8786377410061</v>
      </c>
      <c r="AE193" s="71">
        <f t="shared" si="358"/>
        <v>-0.15904439374278331</v>
      </c>
      <c r="AF193" s="64">
        <f t="shared" si="359"/>
        <v>-0.1998271232472055</v>
      </c>
      <c r="AG193" s="54">
        <f>VLOOKUP($A193,'[1]FB by county 1516'!$B$10:$BA$421,'[1]FB by county 1516'!AH$7,FALSE)</f>
        <v>8529266.8800000008</v>
      </c>
      <c r="AH193" s="55">
        <f>VLOOKUP($A193,'[1]FB by county 1516'!$B$10:$BA$421,'[1]FB by county 1516'!AI$7,FALSE)</f>
        <v>1306.8499999999999</v>
      </c>
      <c r="AI193" s="55">
        <f t="shared" si="360"/>
        <v>6526.5844435092022</v>
      </c>
      <c r="AJ193" s="71">
        <f t="shared" si="361"/>
        <v>-4.8495698466095118E-2</v>
      </c>
      <c r="AK193" s="64">
        <f t="shared" si="362"/>
        <v>-5.183390373297931E-2</v>
      </c>
      <c r="AL193" s="54">
        <f>VLOOKUP($A193,'[1]FB by county 1516'!$B$10:$BA$421,'[1]FB by county 1516'!AM$7,FALSE)</f>
        <v>8963981.4199999999</v>
      </c>
      <c r="AM193" s="55">
        <f>VLOOKUP($A193,'[1]FB by county 1516'!$B$10:$BA$421,'[1]FB by county 1516'!AN$7,FALSE)</f>
        <v>1095.9866666666667</v>
      </c>
      <c r="AN193" s="55">
        <f t="shared" si="363"/>
        <v>8178.9146644119755</v>
      </c>
      <c r="AO193" s="71">
        <f t="shared" si="364"/>
        <v>-3.5083449034363002E-3</v>
      </c>
      <c r="AP193" s="64">
        <f t="shared" si="365"/>
        <v>-0.34902590257083022</v>
      </c>
      <c r="AQ193" s="54">
        <f>VLOOKUP($A193,'[1]FB by county 1516'!$B$10:$BA$421,'[1]FB by county 1516'!AR$7,FALSE)</f>
        <v>8995540.8800000008</v>
      </c>
      <c r="AR193" s="55">
        <f>VLOOKUP($A193,'[1]FB by county 1516'!$B$10:$BA$421,'[1]FB by county 1516'!AS$7,FALSE)</f>
        <v>984.39</v>
      </c>
      <c r="AS193" s="55">
        <f t="shared" si="366"/>
        <v>9138.1879945956389</v>
      </c>
      <c r="AT193" s="71">
        <f t="shared" si="367"/>
        <v>-0.3467340202000106</v>
      </c>
      <c r="AU193" s="64">
        <f t="shared" si="368"/>
        <v>-0.30604082433693142</v>
      </c>
      <c r="AV193" s="54">
        <f>VLOOKUP($A193,'[1]FB by county 1516'!$B$10:$BA$421,'[1]FB by county 1516'!AW$7,FALSE)</f>
        <v>13770104.609999999</v>
      </c>
      <c r="AW193" s="55">
        <f>VLOOKUP($A193,'[1]FB by county 1516'!$B$10:$BA$421,'[1]FB by county 1516'!AX$7,FALSE)</f>
        <v>1018.88</v>
      </c>
      <c r="AX193" s="55">
        <f t="shared" si="369"/>
        <v>13514.942495681533</v>
      </c>
      <c r="AY193" s="73">
        <f t="shared" si="370"/>
        <v>6.2291925680162022E-2</v>
      </c>
      <c r="AZ193" s="54">
        <f>VLOOKUP($A193,'[1]FB by county 1516'!$B$10:$BA$421,'[1]FB by county 1516'!BA$7,FALSE)</f>
        <v>12962636.99</v>
      </c>
    </row>
    <row r="194" spans="1:61" customFormat="1">
      <c r="A194" s="69" t="s">
        <v>211</v>
      </c>
      <c r="B194" s="70" t="str">
        <f>VLOOKUP($A194,'[1]FB by county 1516'!$B$10:$BA$421,'[1]FB by county 1516'!C$7,FALSE)</f>
        <v>Freeman</v>
      </c>
      <c r="C194" s="54">
        <v>584298.43999999994</v>
      </c>
      <c r="D194" s="55">
        <v>871.08999999999992</v>
      </c>
      <c r="E194" s="55">
        <f t="shared" si="342"/>
        <v>670.76701603737843</v>
      </c>
      <c r="F194" s="71">
        <f t="shared" si="343"/>
        <v>-3.4433821168370599E-2</v>
      </c>
      <c r="G194" s="72">
        <f t="shared" si="344"/>
        <v>0.17590368681103258</v>
      </c>
      <c r="H194" s="54">
        <v>605135.56999999995</v>
      </c>
      <c r="I194" s="55">
        <v>906.1099999999999</v>
      </c>
      <c r="J194" s="55">
        <f t="shared" si="345"/>
        <v>667.83897098586272</v>
      </c>
      <c r="K194" s="71">
        <f t="shared" si="346"/>
        <v>0.21783852064279974</v>
      </c>
      <c r="L194" s="72">
        <f t="shared" si="347"/>
        <v>0.14000570289606959</v>
      </c>
      <c r="M194" s="54">
        <v>496893.11</v>
      </c>
      <c r="N194" s="55">
        <v>873.2600000000001</v>
      </c>
      <c r="O194" s="55">
        <f t="shared" si="348"/>
        <v>569.00935574742914</v>
      </c>
      <c r="P194" s="71">
        <f t="shared" si="349"/>
        <v>-6.3910622325896227E-2</v>
      </c>
      <c r="Q194" s="64">
        <f t="shared" si="350"/>
        <v>0.21384020296451772</v>
      </c>
      <c r="R194" s="54">
        <f>VLOOKUP($A194,'[1]FB by county 1516'!$B$10:$BA$421,'[1]FB by county 1516'!S$7,FALSE)</f>
        <v>530818.02</v>
      </c>
      <c r="S194" s="55">
        <f>VLOOKUP($A194,'[1]FB by county 1516'!$B$10:$BA$421,'[1]FB by county 1516'!T$7,FALSE)</f>
        <v>879.8</v>
      </c>
      <c r="T194" s="55">
        <f t="shared" si="351"/>
        <v>603.3394180495568</v>
      </c>
      <c r="U194" s="71">
        <f t="shared" si="352"/>
        <v>0.29671400179814023</v>
      </c>
      <c r="V194" s="64">
        <f t="shared" si="353"/>
        <v>0.11825619133817804</v>
      </c>
      <c r="W194" s="54">
        <f>VLOOKUP($A194,'[1]FB by county 1516'!$B$10:$BA$421,'[1]FB by county 1516'!X$7,FALSE)</f>
        <v>409356.28</v>
      </c>
      <c r="X194" s="55">
        <f>VLOOKUP($A194,'[1]FB by county 1516'!$B$10:$BA$421,'[1]FB by county 1516'!Y$7,FALSE)</f>
        <v>914.80444444444436</v>
      </c>
      <c r="Y194" s="55">
        <f t="shared" si="354"/>
        <v>447.47954875601835</v>
      </c>
      <c r="Z194" s="71">
        <f t="shared" si="355"/>
        <v>-0.13762310749517359</v>
      </c>
      <c r="AA194" s="64">
        <f t="shared" si="356"/>
        <v>-0.52095929778754113</v>
      </c>
      <c r="AB194" s="54">
        <f>VLOOKUP($A194,'[1]FB by county 1516'!$B$10:$BA$421,'[1]FB by county 1516'!AC$7,FALSE)</f>
        <v>474683.73</v>
      </c>
      <c r="AC194" s="55">
        <f>VLOOKUP($A194,'[1]FB by county 1516'!$B$10:$BA$421,'[1]FB by county 1516'!AD$7,FALSE)</f>
        <v>907.06444444444446</v>
      </c>
      <c r="AD194" s="55">
        <f t="shared" si="357"/>
        <v>523.31863839149003</v>
      </c>
      <c r="AE194" s="71">
        <f t="shared" si="358"/>
        <v>-0.44451120342399725</v>
      </c>
      <c r="AF194" s="64">
        <f t="shared" si="359"/>
        <v>-0.19778128814714943</v>
      </c>
      <c r="AG194" s="54">
        <f>VLOOKUP($A194,'[1]FB by county 1516'!$B$10:$BA$421,'[1]FB by county 1516'!AH$7,FALSE)</f>
        <v>854533.4</v>
      </c>
      <c r="AH194" s="55">
        <f>VLOOKUP($A194,'[1]FB by county 1516'!$B$10:$BA$421,'[1]FB by county 1516'!AI$7,FALSE)</f>
        <v>910.8</v>
      </c>
      <c r="AI194" s="55">
        <f t="shared" si="360"/>
        <v>938.22288098375066</v>
      </c>
      <c r="AJ194" s="71">
        <f t="shared" si="361"/>
        <v>0.44416722136913506</v>
      </c>
      <c r="AK194" s="64">
        <f t="shared" si="362"/>
        <v>1.4333180173649822</v>
      </c>
      <c r="AL194" s="54">
        <f>VLOOKUP($A194,'[1]FB by county 1516'!$B$10:$BA$421,'[1]FB by county 1516'!AM$7,FALSE)</f>
        <v>591713.61</v>
      </c>
      <c r="AM194" s="55">
        <f>VLOOKUP($A194,'[1]FB by county 1516'!$B$10:$BA$421,'[1]FB by county 1516'!AN$7,FALSE)</f>
        <v>929.42555555555555</v>
      </c>
      <c r="AN194" s="55">
        <f t="shared" si="363"/>
        <v>636.64443748408519</v>
      </c>
      <c r="AO194" s="71">
        <f t="shared" si="364"/>
        <v>0.68492815884443636</v>
      </c>
      <c r="AP194" s="64">
        <f t="shared" si="365"/>
        <v>0.52287259823010079</v>
      </c>
      <c r="AQ194" s="54">
        <f>VLOOKUP($A194,'[1]FB by county 1516'!$B$10:$BA$421,'[1]FB by county 1516'!AR$7,FALSE)</f>
        <v>351180.32</v>
      </c>
      <c r="AR194" s="55">
        <f>VLOOKUP($A194,'[1]FB by county 1516'!$B$10:$BA$421,'[1]FB by county 1516'!AS$7,FALSE)</f>
        <v>928.45</v>
      </c>
      <c r="AS194" s="55">
        <f t="shared" si="366"/>
        <v>378.24365340082932</v>
      </c>
      <c r="AT194" s="71">
        <f t="shared" si="367"/>
        <v>-9.6179507573472503E-2</v>
      </c>
      <c r="AU194" s="64">
        <f t="shared" si="368"/>
        <v>-5.6883363820282411E-3</v>
      </c>
      <c r="AV194" s="54">
        <f>VLOOKUP($A194,'[1]FB by county 1516'!$B$10:$BA$421,'[1]FB by county 1516'!AW$7,FALSE)</f>
        <v>388550.96</v>
      </c>
      <c r="AW194" s="55">
        <f>VLOOKUP($A194,'[1]FB by county 1516'!$B$10:$BA$421,'[1]FB by county 1516'!AX$7,FALSE)</f>
        <v>905.72</v>
      </c>
      <c r="AX194" s="55">
        <f t="shared" si="369"/>
        <v>428.99677604557701</v>
      </c>
      <c r="AY194" s="73">
        <f t="shared" si="370"/>
        <v>0.10012073409455294</v>
      </c>
      <c r="AZ194" s="54">
        <f>VLOOKUP($A194,'[1]FB by county 1516'!$B$10:$BA$421,'[1]FB by county 1516'!BA$7,FALSE)</f>
        <v>353189.38</v>
      </c>
    </row>
    <row r="195" spans="1:61" customFormat="1">
      <c r="A195" s="69" t="s">
        <v>212</v>
      </c>
      <c r="B195" s="70" t="str">
        <f>VLOOKUP($A195,'[1]FB by county 1516'!$B$10:$BA$421,'[1]FB by county 1516'!C$7,FALSE)</f>
        <v>Bridgeport</v>
      </c>
      <c r="C195" s="54">
        <v>602562.64</v>
      </c>
      <c r="D195" s="55">
        <v>868.4</v>
      </c>
      <c r="E195" s="55">
        <f t="shared" si="342"/>
        <v>693.87683095347768</v>
      </c>
      <c r="F195" s="71">
        <f t="shared" si="343"/>
        <v>0.11901674040297769</v>
      </c>
      <c r="G195" s="72">
        <f t="shared" si="344"/>
        <v>2.6392997229467179</v>
      </c>
      <c r="H195" s="54">
        <v>538475.09</v>
      </c>
      <c r="I195" s="55">
        <v>835.45999999999992</v>
      </c>
      <c r="J195" s="55">
        <f t="shared" si="345"/>
        <v>644.52527948674981</v>
      </c>
      <c r="K195" s="71">
        <f t="shared" si="346"/>
        <v>2.2522299189520094</v>
      </c>
      <c r="L195" s="72">
        <f t="shared" si="347"/>
        <v>1.9937734415381843</v>
      </c>
      <c r="M195" s="54">
        <v>165571.04</v>
      </c>
      <c r="N195" s="55">
        <v>826.61000000000013</v>
      </c>
      <c r="O195" s="55">
        <f t="shared" si="348"/>
        <v>200.3012787166862</v>
      </c>
      <c r="P195" s="71">
        <f t="shared" si="349"/>
        <v>-7.9470542936616748E-2</v>
      </c>
      <c r="Q195" s="64">
        <f t="shared" si="350"/>
        <v>-0.36461938034948976</v>
      </c>
      <c r="R195" s="54">
        <f>VLOOKUP($A195,'[1]FB by county 1516'!$B$10:$BA$421,'[1]FB by county 1516'!S$7,FALSE)</f>
        <v>179865.01</v>
      </c>
      <c r="S195" s="55">
        <f>VLOOKUP($A195,'[1]FB by county 1516'!$B$10:$BA$421,'[1]FB by county 1516'!T$7,FALSE)</f>
        <v>792.74</v>
      </c>
      <c r="T195" s="55">
        <f t="shared" si="351"/>
        <v>226.89029189898329</v>
      </c>
      <c r="U195" s="71">
        <f t="shared" si="352"/>
        <v>-0.30976611907948864</v>
      </c>
      <c r="V195" s="64">
        <f t="shared" si="353"/>
        <v>-0.39478173447910414</v>
      </c>
      <c r="W195" s="54">
        <f>VLOOKUP($A195,'[1]FB by county 1516'!$B$10:$BA$421,'[1]FB by county 1516'!X$7,FALSE)</f>
        <v>260585.60000000001</v>
      </c>
      <c r="X195" s="55">
        <f>VLOOKUP($A195,'[1]FB by county 1516'!$B$10:$BA$421,'[1]FB by county 1516'!Y$7,FALSE)</f>
        <v>785.78800000000001</v>
      </c>
      <c r="Y195" s="55">
        <f t="shared" si="354"/>
        <v>331.62328770609884</v>
      </c>
      <c r="Z195" s="71">
        <f t="shared" si="355"/>
        <v>-0.12316928761340544</v>
      </c>
      <c r="AA195" s="64">
        <f t="shared" si="356"/>
        <v>-0.45990812873649822</v>
      </c>
      <c r="AB195" s="54">
        <f>VLOOKUP($A195,'[1]FB by county 1516'!$B$10:$BA$421,'[1]FB by county 1516'!AC$7,FALSE)</f>
        <v>297190.32</v>
      </c>
      <c r="AC195" s="55">
        <f>VLOOKUP($A195,'[1]FB by county 1516'!$B$10:$BA$421,'[1]FB by county 1516'!AD$7,FALSE)</f>
        <v>783.61388888888894</v>
      </c>
      <c r="AD195" s="55">
        <f t="shared" si="357"/>
        <v>379.25606502635577</v>
      </c>
      <c r="AE195" s="71">
        <f t="shared" si="358"/>
        <v>-0.38404088311019913</v>
      </c>
      <c r="AF195" s="64">
        <f t="shared" si="359"/>
        <v>0.2327888034573635</v>
      </c>
      <c r="AG195" s="54">
        <f>VLOOKUP($A195,'[1]FB by county 1516'!$B$10:$BA$421,'[1]FB by county 1516'!AH$7,FALSE)</f>
        <v>482483.84</v>
      </c>
      <c r="AH195" s="55">
        <f>VLOOKUP($A195,'[1]FB by county 1516'!$B$10:$BA$421,'[1]FB by county 1516'!AI$7,FALSE)</f>
        <v>765.43999999999994</v>
      </c>
      <c r="AI195" s="55">
        <f t="shared" si="360"/>
        <v>630.33528428093655</v>
      </c>
      <c r="AJ195" s="71">
        <f t="shared" si="361"/>
        <v>1.0014133562664962</v>
      </c>
      <c r="AK195" s="64">
        <f t="shared" si="362"/>
        <v>2.4410174170522994</v>
      </c>
      <c r="AL195" s="54">
        <f>VLOOKUP($A195,'[1]FB by county 1516'!$B$10:$BA$421,'[1]FB by county 1516'!AM$7,FALSE)</f>
        <v>241071.56</v>
      </c>
      <c r="AM195" s="55">
        <f>VLOOKUP($A195,'[1]FB by county 1516'!$B$10:$BA$421,'[1]FB by county 1516'!AN$7,FALSE)</f>
        <v>725.19999999999993</v>
      </c>
      <c r="AN195" s="55">
        <f t="shared" si="363"/>
        <v>332.42079426365143</v>
      </c>
      <c r="AO195" s="71">
        <f t="shared" si="364"/>
        <v>0.7192937212487126</v>
      </c>
      <c r="AP195" s="64">
        <f t="shared" si="365"/>
        <v>0.77560313365004341</v>
      </c>
      <c r="AQ195" s="54">
        <f>VLOOKUP($A195,'[1]FB by county 1516'!$B$10:$BA$421,'[1]FB by county 1516'!AR$7,FALSE)</f>
        <v>140215.46</v>
      </c>
      <c r="AR195" s="55">
        <f>VLOOKUP($A195,'[1]FB by county 1516'!$B$10:$BA$421,'[1]FB by county 1516'!AS$7,FALSE)</f>
        <v>724.15000000000009</v>
      </c>
      <c r="AS195" s="55">
        <f t="shared" si="366"/>
        <v>193.62764620589653</v>
      </c>
      <c r="AT195" s="71">
        <f t="shared" si="367"/>
        <v>3.2751479113431299E-2</v>
      </c>
      <c r="AU195" s="64">
        <f t="shared" si="368"/>
        <v>3.2879161985239205</v>
      </c>
      <c r="AV195" s="54">
        <f>VLOOKUP($A195,'[1]FB by county 1516'!$B$10:$BA$421,'[1]FB by county 1516'!AW$7,FALSE)</f>
        <v>135768.82999999999</v>
      </c>
      <c r="AW195" s="55">
        <f>VLOOKUP($A195,'[1]FB by county 1516'!$B$10:$BA$421,'[1]FB by county 1516'!AX$7,FALSE)</f>
        <v>697.4</v>
      </c>
      <c r="AX195" s="55">
        <f t="shared" si="369"/>
        <v>194.67856323487237</v>
      </c>
      <c r="AY195" s="73">
        <f t="shared" si="370"/>
        <v>3.1519342119024563</v>
      </c>
      <c r="AZ195" s="54">
        <f>VLOOKUP($A195,'[1]FB by county 1516'!$B$10:$BA$421,'[1]FB by county 1516'!BA$7,FALSE)</f>
        <v>32700.14</v>
      </c>
    </row>
    <row r="196" spans="1:61" customFormat="1">
      <c r="A196" s="69" t="s">
        <v>213</v>
      </c>
      <c r="B196" s="70" t="str">
        <f>VLOOKUP($A196,'[1]FB by county 1516'!$B$10:$BA$421,'[1]FB by county 1516'!C$7,FALSE)</f>
        <v>Chewelah</v>
      </c>
      <c r="C196" s="54">
        <v>1128582.71</v>
      </c>
      <c r="D196" s="55">
        <v>814.1400000000001</v>
      </c>
      <c r="E196" s="55">
        <f t="shared" si="342"/>
        <v>1386.2268283096271</v>
      </c>
      <c r="F196" s="71">
        <f t="shared" si="343"/>
        <v>-9.2328256183905836E-3</v>
      </c>
      <c r="G196" s="72">
        <f t="shared" si="344"/>
        <v>0.36721866997556585</v>
      </c>
      <c r="H196" s="54">
        <v>1139099.82</v>
      </c>
      <c r="I196" s="55">
        <v>871.18</v>
      </c>
      <c r="J196" s="55">
        <f t="shared" si="345"/>
        <v>1307.5366973530156</v>
      </c>
      <c r="K196" s="71">
        <f t="shared" si="346"/>
        <v>0.37995959628852249</v>
      </c>
      <c r="L196" s="72">
        <f t="shared" si="347"/>
        <v>0.18884654491405251</v>
      </c>
      <c r="M196" s="54">
        <v>825458.82</v>
      </c>
      <c r="N196" s="55">
        <v>849.42</v>
      </c>
      <c r="O196" s="55">
        <f t="shared" si="348"/>
        <v>971.79112806385535</v>
      </c>
      <c r="P196" s="71">
        <f t="shared" si="349"/>
        <v>-0.13849177315660477</v>
      </c>
      <c r="Q196" s="64">
        <f t="shared" si="350"/>
        <v>-0.13362340921701496</v>
      </c>
      <c r="R196" s="54">
        <f>VLOOKUP($A196,'[1]FB by county 1516'!$B$10:$BA$421,'[1]FB by county 1516'!S$7,FALSE)</f>
        <v>958155.47</v>
      </c>
      <c r="S196" s="55">
        <f>VLOOKUP($A196,'[1]FB by county 1516'!$B$10:$BA$421,'[1]FB by county 1516'!T$7,FALSE)</f>
        <v>816.37000000000012</v>
      </c>
      <c r="T196" s="55">
        <f t="shared" si="351"/>
        <v>1173.6779523990344</v>
      </c>
      <c r="U196" s="71">
        <f t="shared" si="352"/>
        <v>5.650977887266059E-3</v>
      </c>
      <c r="V196" s="64">
        <f t="shared" si="353"/>
        <v>-0.22274702080548697</v>
      </c>
      <c r="W196" s="54">
        <f>VLOOKUP($A196,'[1]FB by county 1516'!$B$10:$BA$421,'[1]FB by county 1516'!X$7,FALSE)</f>
        <v>952771.38</v>
      </c>
      <c r="X196" s="55">
        <f>VLOOKUP($A196,'[1]FB by county 1516'!$B$10:$BA$421,'[1]FB by county 1516'!Y$7,FALSE)</f>
        <v>836.81688888888891</v>
      </c>
      <c r="Y196" s="55">
        <f t="shared" si="354"/>
        <v>1138.5661458925304</v>
      </c>
      <c r="Z196" s="71">
        <f t="shared" si="355"/>
        <v>-0.22711457922766176</v>
      </c>
      <c r="AA196" s="64">
        <f t="shared" si="356"/>
        <v>-0.37550965936574587</v>
      </c>
      <c r="AB196" s="54">
        <f>VLOOKUP($A196,'[1]FB by county 1516'!$B$10:$BA$421,'[1]FB by county 1516'!AC$7,FALSE)</f>
        <v>1232745.96</v>
      </c>
      <c r="AC196" s="55">
        <f>VLOOKUP($A196,'[1]FB by county 1516'!$B$10:$BA$421,'[1]FB by county 1516'!AD$7,FALSE)</f>
        <v>873.73111111111098</v>
      </c>
      <c r="AD196" s="55">
        <f t="shared" si="357"/>
        <v>1410.8985525676601</v>
      </c>
      <c r="AE196" s="71">
        <f t="shared" si="358"/>
        <v>-0.1920013965198025</v>
      </c>
      <c r="AF196" s="64">
        <f t="shared" si="359"/>
        <v>1.9508717835004349E-2</v>
      </c>
      <c r="AG196" s="54">
        <f>VLOOKUP($A196,'[1]FB by county 1516'!$B$10:$BA$421,'[1]FB by county 1516'!AH$7,FALSE)</f>
        <v>1525678.33</v>
      </c>
      <c r="AH196" s="55">
        <f>VLOOKUP($A196,'[1]FB by county 1516'!$B$10:$BA$421,'[1]FB by county 1516'!AI$7,FALSE)</f>
        <v>943.68000000000006</v>
      </c>
      <c r="AI196" s="55">
        <f t="shared" si="360"/>
        <v>1616.732716598847</v>
      </c>
      <c r="AJ196" s="71">
        <f t="shared" si="361"/>
        <v>0.2617703959435006</v>
      </c>
      <c r="AK196" s="64">
        <f t="shared" si="362"/>
        <v>0.63363654780722112</v>
      </c>
      <c r="AL196" s="54">
        <f>VLOOKUP($A196,'[1]FB by county 1516'!$B$10:$BA$421,'[1]FB by county 1516'!AM$7,FALSE)</f>
        <v>1209156.8600000001</v>
      </c>
      <c r="AM196" s="55">
        <f>VLOOKUP($A196,'[1]FB by county 1516'!$B$10:$BA$421,'[1]FB by county 1516'!AN$7,FALSE)</f>
        <v>1003.6222222222221</v>
      </c>
      <c r="AN196" s="55">
        <f t="shared" si="363"/>
        <v>1204.7928326284793</v>
      </c>
      <c r="AO196" s="71">
        <f t="shared" si="364"/>
        <v>0.29471776565628971</v>
      </c>
      <c r="AP196" s="64">
        <f t="shared" si="365"/>
        <v>0.13349784012304991</v>
      </c>
      <c r="AQ196" s="54">
        <f>VLOOKUP($A196,'[1]FB by county 1516'!$B$10:$BA$421,'[1]FB by county 1516'!AR$7,FALSE)</f>
        <v>933915.4</v>
      </c>
      <c r="AR196" s="55">
        <f>VLOOKUP($A196,'[1]FB by county 1516'!$B$10:$BA$421,'[1]FB by county 1516'!AS$7,FALSE)</f>
        <v>1041.28</v>
      </c>
      <c r="AS196" s="55">
        <f t="shared" si="366"/>
        <v>896.89171020282731</v>
      </c>
      <c r="AT196" s="71">
        <f t="shared" si="367"/>
        <v>-0.12452128935723514</v>
      </c>
      <c r="AU196" s="64">
        <f t="shared" si="368"/>
        <v>-0.14923020449885741</v>
      </c>
      <c r="AV196" s="54">
        <f>VLOOKUP($A196,'[1]FB by county 1516'!$B$10:$BA$421,'[1]FB by county 1516'!AW$7,FALSE)</f>
        <v>1066748.27</v>
      </c>
      <c r="AW196" s="55">
        <f>VLOOKUP($A196,'[1]FB by county 1516'!$B$10:$BA$421,'[1]FB by county 1516'!AX$7,FALSE)</f>
        <v>1102.7</v>
      </c>
      <c r="AX196" s="55">
        <f t="shared" si="369"/>
        <v>967.39663553096943</v>
      </c>
      <c r="AY196" s="73">
        <f t="shared" si="370"/>
        <v>-2.8223319243801261E-2</v>
      </c>
      <c r="AZ196" s="54">
        <f>VLOOKUP($A196,'[1]FB by county 1516'!$B$10:$BA$421,'[1]FB by county 1516'!BA$7,FALSE)</f>
        <v>1097729.8500000001</v>
      </c>
    </row>
    <row r="197" spans="1:61" customFormat="1">
      <c r="A197" s="69" t="s">
        <v>214</v>
      </c>
      <c r="B197" s="70" t="str">
        <f>VLOOKUP($A197,'[1]FB by county 1516'!$B$10:$BA$421,'[1]FB by county 1516'!C$7,FALSE)</f>
        <v>Columbia</v>
      </c>
      <c r="C197" s="54">
        <v>888348.5</v>
      </c>
      <c r="D197" s="55">
        <v>812.46</v>
      </c>
      <c r="E197" s="55">
        <f t="shared" si="342"/>
        <v>1093.4058292100533</v>
      </c>
      <c r="F197" s="71">
        <f t="shared" si="343"/>
        <v>-4.4660087744980434E-3</v>
      </c>
      <c r="G197" s="72">
        <f t="shared" si="344"/>
        <v>0.18981556869905028</v>
      </c>
      <c r="H197" s="54">
        <v>892333.67</v>
      </c>
      <c r="I197" s="55">
        <v>846.41999999999985</v>
      </c>
      <c r="J197" s="55">
        <f t="shared" si="345"/>
        <v>1054.2445476241112</v>
      </c>
      <c r="K197" s="71">
        <f t="shared" si="346"/>
        <v>0.19515313307824655</v>
      </c>
      <c r="L197" s="72">
        <f t="shared" si="347"/>
        <v>0.28772330235645632</v>
      </c>
      <c r="M197" s="54">
        <v>746627.06</v>
      </c>
      <c r="N197" s="55">
        <v>876.86500000000001</v>
      </c>
      <c r="O197" s="55">
        <f t="shared" si="348"/>
        <v>851.47321423480241</v>
      </c>
      <c r="P197" s="71">
        <f t="shared" si="349"/>
        <v>7.7454651388299711E-2</v>
      </c>
      <c r="Q197" s="64">
        <f t="shared" si="350"/>
        <v>-3.9668782371417098E-2</v>
      </c>
      <c r="R197" s="54">
        <f>VLOOKUP($A197,'[1]FB by county 1516'!$B$10:$BA$421,'[1]FB by county 1516'!S$7,FALSE)</f>
        <v>692954.51</v>
      </c>
      <c r="S197" s="55">
        <f>VLOOKUP($A197,'[1]FB by county 1516'!$B$10:$BA$421,'[1]FB by county 1516'!T$7,FALSE)</f>
        <v>842.59</v>
      </c>
      <c r="T197" s="55">
        <f t="shared" si="351"/>
        <v>822.41008082222663</v>
      </c>
      <c r="U197" s="71">
        <f t="shared" si="352"/>
        <v>-0.10870381747278489</v>
      </c>
      <c r="V197" s="64">
        <f t="shared" si="353"/>
        <v>0.36997830942752075</v>
      </c>
      <c r="W197" s="54">
        <f>VLOOKUP($A197,'[1]FB by county 1516'!$B$10:$BA$421,'[1]FB by county 1516'!X$7,FALSE)</f>
        <v>777468.28</v>
      </c>
      <c r="X197" s="55">
        <f>VLOOKUP($A197,'[1]FB by county 1516'!$B$10:$BA$421,'[1]FB by county 1516'!Y$7,FALSE)</f>
        <v>862.97</v>
      </c>
      <c r="Y197" s="55">
        <f t="shared" si="354"/>
        <v>900.92156158383261</v>
      </c>
      <c r="Z197" s="71">
        <f t="shared" si="355"/>
        <v>0.53706291610386137</v>
      </c>
      <c r="AA197" s="64">
        <f t="shared" si="356"/>
        <v>0.69262061758288962</v>
      </c>
      <c r="AB197" s="54">
        <f>VLOOKUP($A197,'[1]FB by county 1516'!$B$10:$BA$421,'[1]FB by county 1516'!AC$7,FALSE)</f>
        <v>505814.22</v>
      </c>
      <c r="AC197" s="55">
        <f>VLOOKUP($A197,'[1]FB by county 1516'!$B$10:$BA$421,'[1]FB by county 1516'!AD$7,FALSE)</f>
        <v>844.69388888888864</v>
      </c>
      <c r="AD197" s="55">
        <f t="shared" si="357"/>
        <v>598.81363728740666</v>
      </c>
      <c r="AE197" s="71">
        <f t="shared" si="358"/>
        <v>0.10120451144142825</v>
      </c>
      <c r="AF197" s="64">
        <f t="shared" si="359"/>
        <v>0.61246235780891833</v>
      </c>
      <c r="AG197" s="54">
        <f>VLOOKUP($A197,'[1]FB by county 1516'!$B$10:$BA$421,'[1]FB by county 1516'!AH$7,FALSE)</f>
        <v>459328.14</v>
      </c>
      <c r="AH197" s="55">
        <f>VLOOKUP($A197,'[1]FB by county 1516'!$B$10:$BA$421,'[1]FB by county 1516'!AI$7,FALSE)</f>
        <v>867.77</v>
      </c>
      <c r="AI197" s="55">
        <f t="shared" si="360"/>
        <v>529.32014243405513</v>
      </c>
      <c r="AJ197" s="71">
        <f t="shared" si="361"/>
        <v>0.46427147823638687</v>
      </c>
      <c r="AK197" s="64">
        <f t="shared" si="362"/>
        <v>1.6395973852059547</v>
      </c>
      <c r="AL197" s="54">
        <f>VLOOKUP($A197,'[1]FB by county 1516'!$B$10:$BA$421,'[1]FB by county 1516'!AM$7,FALSE)</f>
        <v>313690.56</v>
      </c>
      <c r="AM197" s="55">
        <f>VLOOKUP($A197,'[1]FB by county 1516'!$B$10:$BA$421,'[1]FB by county 1516'!AN$7,FALSE)</f>
        <v>885.56999999999994</v>
      </c>
      <c r="AN197" s="55">
        <f t="shared" si="363"/>
        <v>354.22446559842814</v>
      </c>
      <c r="AO197" s="71">
        <f t="shared" si="364"/>
        <v>0.80266939870000464</v>
      </c>
      <c r="AP197" s="64">
        <f t="shared" si="365"/>
        <v>2.7442016243425069</v>
      </c>
      <c r="AQ197" s="54">
        <f>VLOOKUP($A197,'[1]FB by county 1516'!$B$10:$BA$421,'[1]FB by county 1516'!AR$7,FALSE)</f>
        <v>174014.47</v>
      </c>
      <c r="AR197" s="55">
        <f>VLOOKUP($A197,'[1]FB by county 1516'!$B$10:$BA$421,'[1]FB by county 1516'!AS$7,FALSE)</f>
        <v>905.46</v>
      </c>
      <c r="AS197" s="55">
        <f t="shared" si="366"/>
        <v>192.18349789057496</v>
      </c>
      <c r="AT197" s="71">
        <f t="shared" si="367"/>
        <v>1.0770317768985476</v>
      </c>
      <c r="AU197" s="64">
        <f t="shared" si="368"/>
        <v>-6.8616240462004985E-2</v>
      </c>
      <c r="AV197" s="54">
        <f>VLOOKUP($A197,'[1]FB by county 1516'!$B$10:$BA$421,'[1]FB by county 1516'!AW$7,FALSE)</f>
        <v>83780.36</v>
      </c>
      <c r="AW197" s="55">
        <f>VLOOKUP($A197,'[1]FB by county 1516'!$B$10:$BA$421,'[1]FB by county 1516'!AX$7,FALSE)</f>
        <v>902.18</v>
      </c>
      <c r="AX197" s="55">
        <f t="shared" si="369"/>
        <v>92.864350794741625</v>
      </c>
      <c r="AY197" s="73">
        <f t="shared" si="370"/>
        <v>-0.55157943662819153</v>
      </c>
      <c r="AZ197" s="54">
        <f>VLOOKUP($A197,'[1]FB by county 1516'!$B$10:$BA$421,'[1]FB by county 1516'!BA$7,FALSE)</f>
        <v>186834.34</v>
      </c>
    </row>
    <row r="198" spans="1:61" customFormat="1">
      <c r="A198" s="69" t="s">
        <v>215</v>
      </c>
      <c r="B198" s="70" t="str">
        <f>VLOOKUP($A198,'[1]FB by county 1516'!$B$10:$BA$421,'[1]FB by county 1516'!C$7,FALSE)</f>
        <v>Rainier</v>
      </c>
      <c r="C198" s="54">
        <v>986622.42</v>
      </c>
      <c r="D198" s="55">
        <v>804.01999999999987</v>
      </c>
      <c r="E198" s="55">
        <f t="shared" si="342"/>
        <v>1227.1117882639737</v>
      </c>
      <c r="F198" s="71">
        <f t="shared" si="343"/>
        <v>3.9101087820172145E-2</v>
      </c>
      <c r="G198" s="72">
        <f t="shared" si="344"/>
        <v>0.17144967271631997</v>
      </c>
      <c r="H198" s="54">
        <v>949496.09</v>
      </c>
      <c r="I198" s="55">
        <v>816.32000000000016</v>
      </c>
      <c r="J198" s="55">
        <f t="shared" si="345"/>
        <v>1163.1420153861229</v>
      </c>
      <c r="K198" s="71">
        <f t="shared" si="346"/>
        <v>0.127368344088436</v>
      </c>
      <c r="L198" s="72">
        <f t="shared" si="347"/>
        <v>0.1857954853414093</v>
      </c>
      <c r="M198" s="54">
        <v>842223.48</v>
      </c>
      <c r="N198" s="55">
        <v>809.35</v>
      </c>
      <c r="O198" s="55">
        <f t="shared" si="348"/>
        <v>1040.6171372088713</v>
      </c>
      <c r="P198" s="71">
        <f t="shared" si="349"/>
        <v>5.1826132567360808E-2</v>
      </c>
      <c r="Q198" s="64">
        <f t="shared" si="350"/>
        <v>0.23751520163934009</v>
      </c>
      <c r="R198" s="54">
        <f>VLOOKUP($A198,'[1]FB by county 1516'!$B$10:$BA$421,'[1]FB by county 1516'!S$7,FALSE)</f>
        <v>800725</v>
      </c>
      <c r="S198" s="55">
        <f>VLOOKUP($A198,'[1]FB by county 1516'!$B$10:$BA$421,'[1]FB by county 1516'!T$7,FALSE)</f>
        <v>787.31</v>
      </c>
      <c r="T198" s="55">
        <f t="shared" si="351"/>
        <v>1017.0390316393797</v>
      </c>
      <c r="U198" s="71">
        <f t="shared" si="352"/>
        <v>0.17653969921695914</v>
      </c>
      <c r="V198" s="64">
        <f t="shared" si="353"/>
        <v>0.47646175429784571</v>
      </c>
      <c r="W198" s="54">
        <f>VLOOKUP($A198,'[1]FB by county 1516'!$B$10:$BA$421,'[1]FB by county 1516'!X$7,FALSE)</f>
        <v>680576.27</v>
      </c>
      <c r="X198" s="55">
        <f>VLOOKUP($A198,'[1]FB by county 1516'!$B$10:$BA$421,'[1]FB by county 1516'!Y$7,FALSE)</f>
        <v>812.47733333333338</v>
      </c>
      <c r="Y198" s="55">
        <f t="shared" si="354"/>
        <v>837.65570075390815</v>
      </c>
      <c r="Z198" s="71">
        <f t="shared" si="355"/>
        <v>0.25491877178517514</v>
      </c>
      <c r="AA198" s="64">
        <f t="shared" si="356"/>
        <v>1.0641038818485884</v>
      </c>
      <c r="AB198" s="54">
        <f>VLOOKUP($A198,'[1]FB by county 1516'!$B$10:$BA$421,'[1]FB by county 1516'!AC$7,FALSE)</f>
        <v>542326.94999999995</v>
      </c>
      <c r="AC198" s="55">
        <f>VLOOKUP($A198,'[1]FB by county 1516'!$B$10:$BA$421,'[1]FB by county 1516'!AD$7,FALSE)</f>
        <v>869.48333333333312</v>
      </c>
      <c r="AD198" s="55">
        <f t="shared" si="357"/>
        <v>623.73472752017494</v>
      </c>
      <c r="AE198" s="71">
        <f t="shared" si="358"/>
        <v>0.64481074652530146</v>
      </c>
      <c r="AF198" s="64">
        <f t="shared" si="359"/>
        <v>0.48957617662292957</v>
      </c>
      <c r="AG198" s="54">
        <f>VLOOKUP($A198,'[1]FB by county 1516'!$B$10:$BA$421,'[1]FB by county 1516'!AH$7,FALSE)</f>
        <v>329719.96999999997</v>
      </c>
      <c r="AH198" s="55">
        <f>VLOOKUP($A198,'[1]FB by county 1516'!$B$10:$BA$421,'[1]FB by county 1516'!AI$7,FALSE)</f>
        <v>884.93999999999994</v>
      </c>
      <c r="AI198" s="55">
        <f t="shared" si="360"/>
        <v>372.59019820552805</v>
      </c>
      <c r="AJ198" s="71">
        <f t="shared" si="361"/>
        <v>-9.4378377713246503E-2</v>
      </c>
      <c r="AK198" s="64">
        <f t="shared" si="362"/>
        <v>-0.464746990415006</v>
      </c>
      <c r="AL198" s="54">
        <f>VLOOKUP($A198,'[1]FB by county 1516'!$B$10:$BA$421,'[1]FB by county 1516'!AM$7,FALSE)</f>
        <v>364081.38</v>
      </c>
      <c r="AM198" s="55">
        <f>VLOOKUP($A198,'[1]FB by county 1516'!$B$10:$BA$421,'[1]FB by county 1516'!AN$7,FALSE)</f>
        <v>925.17111111111103</v>
      </c>
      <c r="AN198" s="55">
        <f t="shared" si="363"/>
        <v>393.52869499215763</v>
      </c>
      <c r="AO198" s="71">
        <f t="shared" si="364"/>
        <v>-0.40896617702938087</v>
      </c>
      <c r="AP198" s="64">
        <f t="shared" si="365"/>
        <v>-0.34086806195795</v>
      </c>
      <c r="AQ198" s="54">
        <f>VLOOKUP($A198,'[1]FB by county 1516'!$B$10:$BA$421,'[1]FB by county 1516'!AR$7,FALSE)</f>
        <v>616007.68999999994</v>
      </c>
      <c r="AR198" s="55">
        <f>VLOOKUP($A198,'[1]FB by county 1516'!$B$10:$BA$421,'[1]FB by county 1516'!AS$7,FALSE)</f>
        <v>925.09999999999991</v>
      </c>
      <c r="AS198" s="55">
        <f t="shared" si="366"/>
        <v>665.8822721867906</v>
      </c>
      <c r="AT198" s="71">
        <f t="shared" si="367"/>
        <v>0.11521864303663727</v>
      </c>
      <c r="AU198" s="64">
        <f t="shared" si="368"/>
        <v>-0.20910285316949243</v>
      </c>
      <c r="AV198" s="54">
        <f>VLOOKUP($A198,'[1]FB by county 1516'!$B$10:$BA$421,'[1]FB by county 1516'!AW$7,FALSE)</f>
        <v>552364.94999999995</v>
      </c>
      <c r="AW198" s="55">
        <f>VLOOKUP($A198,'[1]FB by county 1516'!$B$10:$BA$421,'[1]FB by county 1516'!AX$7,FALSE)</f>
        <v>893.84</v>
      </c>
      <c r="AX198" s="55">
        <f t="shared" si="369"/>
        <v>617.96848429249076</v>
      </c>
      <c r="AY198" s="73">
        <f t="shared" si="370"/>
        <v>-0.29081427057481057</v>
      </c>
      <c r="AZ198" s="54">
        <f>VLOOKUP($A198,'[1]FB by county 1516'!$B$10:$BA$421,'[1]FB by county 1516'!BA$7,FALSE)</f>
        <v>778872.06</v>
      </c>
    </row>
    <row r="199" spans="1:61" customFormat="1">
      <c r="A199" s="69" t="s">
        <v>216</v>
      </c>
      <c r="B199" s="70" t="str">
        <f>VLOOKUP($A199,'[1]FB by county 1516'!$B$10:$BA$421,'[1]FB by county 1516'!C$7,FALSE)</f>
        <v>Orcas Island</v>
      </c>
      <c r="C199" s="54">
        <v>993475.91</v>
      </c>
      <c r="D199" s="55">
        <v>796.23</v>
      </c>
      <c r="E199" s="55">
        <f t="shared" si="342"/>
        <v>1247.7247905755876</v>
      </c>
      <c r="F199" s="71">
        <f t="shared" si="343"/>
        <v>0.7974958963268246</v>
      </c>
      <c r="G199" s="72">
        <f t="shared" si="344"/>
        <v>2.2413493514795011</v>
      </c>
      <c r="H199" s="54">
        <v>552699.96</v>
      </c>
      <c r="I199" s="55">
        <v>812.88</v>
      </c>
      <c r="J199" s="55">
        <f t="shared" si="345"/>
        <v>679.92810746973714</v>
      </c>
      <c r="K199" s="71">
        <f t="shared" si="346"/>
        <v>0.80325827619589285</v>
      </c>
      <c r="L199" s="72">
        <f t="shared" si="347"/>
        <v>0.84174414882973247</v>
      </c>
      <c r="M199" s="54">
        <v>306500.71999999997</v>
      </c>
      <c r="N199" s="55">
        <v>818.67</v>
      </c>
      <c r="O199" s="55">
        <f t="shared" si="348"/>
        <v>374.38860590958507</v>
      </c>
      <c r="P199" s="71">
        <f t="shared" si="349"/>
        <v>2.1342407320058668E-2</v>
      </c>
      <c r="Q199" s="64">
        <f t="shared" si="350"/>
        <v>0.87755641109579907</v>
      </c>
      <c r="R199" s="54">
        <f>VLOOKUP($A199,'[1]FB by county 1516'!$B$10:$BA$421,'[1]FB by county 1516'!S$7,FALSE)</f>
        <v>300095.95</v>
      </c>
      <c r="S199" s="55">
        <f>VLOOKUP($A199,'[1]FB by county 1516'!$B$10:$BA$421,'[1]FB by county 1516'!T$7,FALSE)</f>
        <v>791.56000000000017</v>
      </c>
      <c r="T199" s="55">
        <f t="shared" si="351"/>
        <v>379.11964980544741</v>
      </c>
      <c r="U199" s="71">
        <f t="shared" si="352"/>
        <v>0.83832219012857279</v>
      </c>
      <c r="V199" s="64">
        <f t="shared" si="353"/>
        <v>0.53038242789244017</v>
      </c>
      <c r="W199" s="54">
        <f>VLOOKUP($A199,'[1]FB by county 1516'!$B$10:$BA$421,'[1]FB by county 1516'!X$7,FALSE)</f>
        <v>163244.48000000001</v>
      </c>
      <c r="X199" s="55">
        <f>VLOOKUP($A199,'[1]FB by county 1516'!$B$10:$BA$421,'[1]FB by county 1516'!Y$7,FALSE)</f>
        <v>641.87355555555553</v>
      </c>
      <c r="Y199" s="55">
        <f t="shared" si="354"/>
        <v>254.32498127876349</v>
      </c>
      <c r="Z199" s="71">
        <f t="shared" si="355"/>
        <v>-0.16751131215719872</v>
      </c>
      <c r="AA199" s="64">
        <f t="shared" si="356"/>
        <v>-0.65717033844574579</v>
      </c>
      <c r="AB199" s="54">
        <f>VLOOKUP($A199,'[1]FB by county 1516'!$B$10:$BA$421,'[1]FB by county 1516'!AC$7,FALSE)</f>
        <v>196092.13</v>
      </c>
      <c r="AC199" s="55">
        <f>VLOOKUP($A199,'[1]FB by county 1516'!$B$10:$BA$421,'[1]FB by county 1516'!AD$7,FALSE)</f>
        <v>678.95388888888908</v>
      </c>
      <c r="AD199" s="55">
        <f t="shared" si="357"/>
        <v>288.81509217202603</v>
      </c>
      <c r="AE199" s="71">
        <f t="shared" si="358"/>
        <v>-0.58818700294580972</v>
      </c>
      <c r="AF199" s="64">
        <f t="shared" si="359"/>
        <v>-0.57854455514129755</v>
      </c>
      <c r="AG199" s="54">
        <f>VLOOKUP($A199,'[1]FB by county 1516'!$B$10:$BA$421,'[1]FB by county 1516'!AH$7,FALSE)</f>
        <v>476167.9</v>
      </c>
      <c r="AH199" s="55">
        <f>VLOOKUP($A199,'[1]FB by county 1516'!$B$10:$BA$421,'[1]FB by county 1516'!AI$7,FALSE)</f>
        <v>534.36999999999989</v>
      </c>
      <c r="AI199" s="55">
        <f t="shared" si="360"/>
        <v>891.0827703651031</v>
      </c>
      <c r="AJ199" s="71">
        <f t="shared" si="361"/>
        <v>2.3414627205763604E-2</v>
      </c>
      <c r="AK199" s="64">
        <f t="shared" si="362"/>
        <v>1.1080946374284366</v>
      </c>
      <c r="AL199" s="54">
        <f>VLOOKUP($A199,'[1]FB by county 1516'!$B$10:$BA$421,'[1]FB by county 1516'!AM$7,FALSE)</f>
        <v>465273.69</v>
      </c>
      <c r="AM199" s="55">
        <f>VLOOKUP($A199,'[1]FB by county 1516'!$B$10:$BA$421,'[1]FB by county 1516'!AN$7,FALSE)</f>
        <v>466.81111111111113</v>
      </c>
      <c r="AN199" s="55">
        <f t="shared" si="363"/>
        <v>996.70654559303068</v>
      </c>
      <c r="AO199" s="71">
        <f t="shared" si="364"/>
        <v>1.0598636968715043</v>
      </c>
      <c r="AP199" s="64">
        <f t="shared" si="365"/>
        <v>2.2652826924125571</v>
      </c>
      <c r="AQ199" s="54">
        <f>VLOOKUP($A199,'[1]FB by county 1516'!$B$10:$BA$421,'[1]FB by county 1516'!AR$7,FALSE)</f>
        <v>225875.96</v>
      </c>
      <c r="AR199" s="55">
        <f>VLOOKUP($A199,'[1]FB by county 1516'!$B$10:$BA$421,'[1]FB by county 1516'!AS$7,FALSE)</f>
        <v>470.77</v>
      </c>
      <c r="AS199" s="55">
        <f t="shared" si="366"/>
        <v>479.8010918282813</v>
      </c>
      <c r="AT199" s="71">
        <f t="shared" si="367"/>
        <v>0.58519357245424952</v>
      </c>
      <c r="AU199" s="64">
        <f t="shared" si="368"/>
        <v>11.550735315771547</v>
      </c>
      <c r="AV199" s="54">
        <f>VLOOKUP($A199,'[1]FB by county 1516'!$B$10:$BA$421,'[1]FB by county 1516'!AW$7,FALSE)</f>
        <v>142491.09</v>
      </c>
      <c r="AW199" s="55">
        <f>VLOOKUP($A199,'[1]FB by county 1516'!$B$10:$BA$421,'[1]FB by county 1516'!AX$7,FALSE)</f>
        <v>493.49</v>
      </c>
      <c r="AX199" s="55">
        <f t="shared" si="369"/>
        <v>288.74159557437838</v>
      </c>
      <c r="AY199" s="73">
        <f t="shared" si="370"/>
        <v>6.9174780505450073</v>
      </c>
      <c r="AZ199" s="54">
        <f>VLOOKUP($A199,'[1]FB by county 1516'!$B$10:$BA$421,'[1]FB by county 1516'!BA$7,FALSE)</f>
        <v>17997.03</v>
      </c>
    </row>
    <row r="200" spans="1:61" customFormat="1">
      <c r="A200" s="69" t="s">
        <v>217</v>
      </c>
      <c r="B200" s="70" t="str">
        <f>VLOOKUP($A200,'[1]FB by county 1516'!$B$10:$BA$421,'[1]FB by county 1516'!C$7,FALSE)</f>
        <v>San Juan Island</v>
      </c>
      <c r="C200" s="54">
        <v>1111769.1200000001</v>
      </c>
      <c r="D200" s="55">
        <v>793.76</v>
      </c>
      <c r="E200" s="55">
        <f t="shared" si="342"/>
        <v>1400.6363636363637</v>
      </c>
      <c r="F200" s="71">
        <f t="shared" si="343"/>
        <v>0.3534218297933841</v>
      </c>
      <c r="G200" s="72">
        <f t="shared" si="344"/>
        <v>0.81835347951471749</v>
      </c>
      <c r="H200" s="54">
        <v>821450.56</v>
      </c>
      <c r="I200" s="55">
        <v>760.73000000000013</v>
      </c>
      <c r="J200" s="55">
        <f t="shared" si="345"/>
        <v>1079.8188056209167</v>
      </c>
      <c r="K200" s="71">
        <f t="shared" si="346"/>
        <v>0.34352309050040275</v>
      </c>
      <c r="L200" s="72">
        <f t="shared" si="347"/>
        <v>0.66432878726423961</v>
      </c>
      <c r="M200" s="54">
        <v>611415.29</v>
      </c>
      <c r="N200" s="55">
        <v>798.05</v>
      </c>
      <c r="O200" s="55">
        <f t="shared" si="348"/>
        <v>766.13657039032648</v>
      </c>
      <c r="P200" s="71">
        <f t="shared" si="349"/>
        <v>0.23877944415853017</v>
      </c>
      <c r="Q200" s="64">
        <f t="shared" si="350"/>
        <v>-0.21261174107679542</v>
      </c>
      <c r="R200" s="54">
        <f>VLOOKUP($A200,'[1]FB by county 1516'!$B$10:$BA$421,'[1]FB by county 1516'!S$7,FALSE)</f>
        <v>493562.67</v>
      </c>
      <c r="S200" s="55">
        <f>VLOOKUP($A200,'[1]FB by county 1516'!$B$10:$BA$421,'[1]FB by county 1516'!T$7,FALSE)</f>
        <v>801.81000000000006</v>
      </c>
      <c r="T200" s="55">
        <f t="shared" si="351"/>
        <v>615.56063157107042</v>
      </c>
      <c r="U200" s="71">
        <f t="shared" si="352"/>
        <v>-0.36438381938275022</v>
      </c>
      <c r="V200" s="64">
        <f t="shared" si="353"/>
        <v>-0.55195542403609443</v>
      </c>
      <c r="W200" s="54">
        <f>VLOOKUP($A200,'[1]FB by county 1516'!$B$10:$BA$421,'[1]FB by county 1516'!X$7,FALSE)</f>
        <v>776510.55</v>
      </c>
      <c r="X200" s="55">
        <f>VLOOKUP($A200,'[1]FB by county 1516'!$B$10:$BA$421,'[1]FB by county 1516'!Y$7,FALSE)</f>
        <v>825.07355555555557</v>
      </c>
      <c r="Y200" s="55">
        <f t="shared" si="354"/>
        <v>941.1409986072623</v>
      </c>
      <c r="Z200" s="71">
        <f t="shared" si="355"/>
        <v>-0.29510199767286055</v>
      </c>
      <c r="AA200" s="64">
        <f t="shared" si="356"/>
        <v>-0.38910652563749759</v>
      </c>
      <c r="AB200" s="54">
        <f>VLOOKUP($A200,'[1]FB by county 1516'!$B$10:$BA$421,'[1]FB by county 1516'!AC$7,FALSE)</f>
        <v>1101592.78</v>
      </c>
      <c r="AC200" s="55">
        <f>VLOOKUP($A200,'[1]FB by county 1516'!$B$10:$BA$421,'[1]FB by county 1516'!AD$7,FALSE)</f>
        <v>833.08888888888873</v>
      </c>
      <c r="AD200" s="55">
        <f t="shared" si="357"/>
        <v>1322.2992104350612</v>
      </c>
      <c r="AE200" s="71">
        <f t="shared" si="358"/>
        <v>-0.13335905003885948</v>
      </c>
      <c r="AF200" s="64">
        <f t="shared" si="359"/>
        <v>0.97077808567709756</v>
      </c>
      <c r="AG200" s="54">
        <f>VLOOKUP($A200,'[1]FB by county 1516'!$B$10:$BA$421,'[1]FB by county 1516'!AH$7,FALSE)</f>
        <v>1271106.31</v>
      </c>
      <c r="AH200" s="55">
        <f>VLOOKUP($A200,'[1]FB by county 1516'!$B$10:$BA$421,'[1]FB by county 1516'!AI$7,FALSE)</f>
        <v>866.40000000000009</v>
      </c>
      <c r="AI200" s="55">
        <f t="shared" si="360"/>
        <v>1467.1125461680517</v>
      </c>
      <c r="AJ200" s="71">
        <f t="shared" si="361"/>
        <v>1.2740421921736627</v>
      </c>
      <c r="AK200" s="64">
        <f t="shared" si="362"/>
        <v>2.9934893973241459</v>
      </c>
      <c r="AL200" s="54">
        <f>VLOOKUP($A200,'[1]FB by county 1516'!$B$10:$BA$421,'[1]FB by county 1516'!AM$7,FALSE)</f>
        <v>558963.38</v>
      </c>
      <c r="AM200" s="55">
        <f>VLOOKUP($A200,'[1]FB by county 1516'!$B$10:$BA$421,'[1]FB by county 1516'!AN$7,FALSE)</f>
        <v>865.43000000000006</v>
      </c>
      <c r="AN200" s="55">
        <f t="shared" si="363"/>
        <v>645.8793663265659</v>
      </c>
      <c r="AO200" s="71">
        <f t="shared" si="364"/>
        <v>0.75611930643509073</v>
      </c>
      <c r="AP200" s="64">
        <f t="shared" si="365"/>
        <v>-0.2584474406309813</v>
      </c>
      <c r="AQ200" s="54">
        <f>VLOOKUP($A200,'[1]FB by county 1516'!$B$10:$BA$421,'[1]FB by county 1516'!AR$7,FALSE)</f>
        <v>318294.65000000002</v>
      </c>
      <c r="AR200" s="55">
        <f>VLOOKUP($A200,'[1]FB by county 1516'!$B$10:$BA$421,'[1]FB by county 1516'!AS$7,FALSE)</f>
        <v>871.4</v>
      </c>
      <c r="AS200" s="55">
        <f t="shared" si="366"/>
        <v>365.26813174202437</v>
      </c>
      <c r="AT200" s="71">
        <f t="shared" si="367"/>
        <v>-0.57773224367405596</v>
      </c>
      <c r="AU200" s="64">
        <f t="shared" si="368"/>
        <v>-0.53348099599304299</v>
      </c>
      <c r="AV200" s="54">
        <f>VLOOKUP($A200,'[1]FB by county 1516'!$B$10:$BA$421,'[1]FB by county 1516'!AW$7,FALSE)</f>
        <v>753774.46</v>
      </c>
      <c r="AW200" s="55">
        <f>VLOOKUP($A200,'[1]FB by county 1516'!$B$10:$BA$421,'[1]FB by county 1516'!AX$7,FALSE)</f>
        <v>889.01</v>
      </c>
      <c r="AX200" s="55">
        <f t="shared" si="369"/>
        <v>847.88074374866426</v>
      </c>
      <c r="AY200" s="73">
        <f t="shared" si="370"/>
        <v>0.10479428518538358</v>
      </c>
      <c r="AZ200" s="54">
        <f>VLOOKUP($A200,'[1]FB by county 1516'!$B$10:$BA$421,'[1]FB by county 1516'!BA$7,FALSE)</f>
        <v>682275.85</v>
      </c>
    </row>
    <row r="201" spans="1:61" customFormat="1">
      <c r="A201" s="69" t="s">
        <v>218</v>
      </c>
      <c r="B201" s="70" t="str">
        <f>VLOOKUP($A201,'[1]FB by county 1516'!$B$10:$BA$421,'[1]FB by county 1516'!C$7,FALSE)</f>
        <v>Napavine</v>
      </c>
      <c r="C201" s="54">
        <v>1245766.96</v>
      </c>
      <c r="D201" s="55">
        <v>793.39999999999986</v>
      </c>
      <c r="E201" s="55">
        <f t="shared" si="342"/>
        <v>1570.1625409629446</v>
      </c>
      <c r="F201" s="71">
        <f t="shared" si="343"/>
        <v>0.42309381306521576</v>
      </c>
      <c r="G201" s="72">
        <f t="shared" si="344"/>
        <v>0.8049270657846137</v>
      </c>
      <c r="H201" s="54">
        <v>875393.42</v>
      </c>
      <c r="I201" s="55">
        <v>759.39999999999986</v>
      </c>
      <c r="J201" s="55">
        <f t="shared" si="345"/>
        <v>1152.7435080326577</v>
      </c>
      <c r="K201" s="71">
        <f t="shared" si="346"/>
        <v>0.26831207416815589</v>
      </c>
      <c r="L201" s="72">
        <f t="shared" si="347"/>
        <v>4.9303918145144787E-2</v>
      </c>
      <c r="M201" s="54">
        <v>690203.49</v>
      </c>
      <c r="N201" s="55">
        <v>745.47</v>
      </c>
      <c r="O201" s="55">
        <f t="shared" si="348"/>
        <v>925.86353575596604</v>
      </c>
      <c r="P201" s="71">
        <f t="shared" si="349"/>
        <v>-0.17267686753408173</v>
      </c>
      <c r="Q201" s="64">
        <f t="shared" si="350"/>
        <v>-0.29052149007455175</v>
      </c>
      <c r="R201" s="54">
        <f>VLOOKUP($A201,'[1]FB by county 1516'!$B$10:$BA$421,'[1]FB by county 1516'!S$7,FALSE)</f>
        <v>834261.08</v>
      </c>
      <c r="S201" s="55">
        <f>VLOOKUP($A201,'[1]FB by county 1516'!$B$10:$BA$421,'[1]FB by county 1516'!T$7,FALSE)</f>
        <v>761.32</v>
      </c>
      <c r="T201" s="55">
        <f t="shared" si="351"/>
        <v>1095.80870067777</v>
      </c>
      <c r="U201" s="71">
        <f t="shared" si="352"/>
        <v>-0.14244086490029892</v>
      </c>
      <c r="V201" s="64">
        <f t="shared" si="353"/>
        <v>-8.6327554509899637E-2</v>
      </c>
      <c r="W201" s="54">
        <f>VLOOKUP($A201,'[1]FB by county 1516'!$B$10:$BA$421,'[1]FB by county 1516'!X$7,FALSE)</f>
        <v>972832.13</v>
      </c>
      <c r="X201" s="55">
        <f>VLOOKUP($A201,'[1]FB by county 1516'!$B$10:$BA$421,'[1]FB by county 1516'!Y$7,FALSE)</f>
        <v>741.5577777777778</v>
      </c>
      <c r="Y201" s="55">
        <f t="shared" si="354"/>
        <v>1311.8763758574291</v>
      </c>
      <c r="Z201" s="71">
        <f t="shared" si="355"/>
        <v>6.5433750389558232E-2</v>
      </c>
      <c r="AA201" s="64">
        <f t="shared" si="356"/>
        <v>7.0197229140987749E-2</v>
      </c>
      <c r="AB201" s="54">
        <f>VLOOKUP($A201,'[1]FB by county 1516'!$B$10:$BA$421,'[1]FB by county 1516'!AC$7,FALSE)</f>
        <v>913085.52</v>
      </c>
      <c r="AC201" s="55">
        <f>VLOOKUP($A201,'[1]FB by county 1516'!$B$10:$BA$421,'[1]FB by county 1516'!AD$7,FALSE)</f>
        <v>749.10277777777787</v>
      </c>
      <c r="AD201" s="55">
        <f t="shared" si="357"/>
        <v>1218.9055321736744</v>
      </c>
      <c r="AE201" s="71">
        <f t="shared" si="358"/>
        <v>4.4709290931396074E-3</v>
      </c>
      <c r="AF201" s="64">
        <f t="shared" si="359"/>
        <v>0.61895571710893305</v>
      </c>
      <c r="AG201" s="54">
        <f>VLOOKUP($A201,'[1]FB by county 1516'!$B$10:$BA$421,'[1]FB by county 1516'!AH$7,FALSE)</f>
        <v>909021.35</v>
      </c>
      <c r="AH201" s="55">
        <f>VLOOKUP($A201,'[1]FB by county 1516'!$B$10:$BA$421,'[1]FB by county 1516'!AI$7,FALSE)</f>
        <v>762.33000000000015</v>
      </c>
      <c r="AI201" s="55">
        <f t="shared" si="360"/>
        <v>1192.4249996720578</v>
      </c>
      <c r="AJ201" s="71">
        <f t="shared" si="361"/>
        <v>0.61174969849109018</v>
      </c>
      <c r="AK201" s="64">
        <f t="shared" si="362"/>
        <v>1.3628620204948643</v>
      </c>
      <c r="AL201" s="54">
        <f>VLOOKUP($A201,'[1]FB by county 1516'!$B$10:$BA$421,'[1]FB by county 1516'!AM$7,FALSE)</f>
        <v>563996.6</v>
      </c>
      <c r="AM201" s="55">
        <f>VLOOKUP($A201,'[1]FB by county 1516'!$B$10:$BA$421,'[1]FB by county 1516'!AN$7,FALSE)</f>
        <v>749.67222222222222</v>
      </c>
      <c r="AN201" s="55">
        <f t="shared" si="363"/>
        <v>752.32426023224957</v>
      </c>
      <c r="AO201" s="71">
        <f t="shared" si="364"/>
        <v>0.46602293315578752</v>
      </c>
      <c r="AP201" s="64">
        <f t="shared" si="365"/>
        <v>0.36367769844247488</v>
      </c>
      <c r="AQ201" s="54">
        <f>VLOOKUP($A201,'[1]FB by county 1516'!$B$10:$BA$421,'[1]FB by county 1516'!AR$7,FALSE)</f>
        <v>384711.99</v>
      </c>
      <c r="AR201" s="55">
        <f>VLOOKUP($A201,'[1]FB by county 1516'!$B$10:$BA$421,'[1]FB by county 1516'!AS$7,FALSE)</f>
        <v>749.87</v>
      </c>
      <c r="AS201" s="55">
        <f t="shared" si="366"/>
        <v>513.03824662941577</v>
      </c>
      <c r="AT201" s="71">
        <f t="shared" si="367"/>
        <v>-6.9811482752866916E-2</v>
      </c>
      <c r="AU201" s="64">
        <f t="shared" si="368"/>
        <v>0.24039470470175864</v>
      </c>
      <c r="AV201" s="54">
        <f>VLOOKUP($A201,'[1]FB by county 1516'!$B$10:$BA$421,'[1]FB by county 1516'!AW$7,FALSE)</f>
        <v>413584.97</v>
      </c>
      <c r="AW201" s="55">
        <f>VLOOKUP($A201,'[1]FB by county 1516'!$B$10:$BA$421,'[1]FB by county 1516'!AX$7,FALSE)</f>
        <v>739.43</v>
      </c>
      <c r="AX201" s="55">
        <f t="shared" si="369"/>
        <v>559.32944294929882</v>
      </c>
      <c r="AY201" s="73">
        <f t="shared" si="370"/>
        <v>0.33348744012952569</v>
      </c>
      <c r="AZ201" s="54">
        <f>VLOOKUP($A201,'[1]FB by county 1516'!$B$10:$BA$421,'[1]FB by county 1516'!BA$7,FALSE)</f>
        <v>310152.88</v>
      </c>
    </row>
    <row r="202" spans="1:61" customFormat="1">
      <c r="A202" s="69" t="s">
        <v>219</v>
      </c>
      <c r="B202" s="70" t="str">
        <f>VLOOKUP($A202,'[1]FB by county 1516'!$B$10:$BA$421,'[1]FB by county 1516'!C$7,FALSE)</f>
        <v>Onalaska</v>
      </c>
      <c r="C202" s="54">
        <v>1669564.72</v>
      </c>
      <c r="D202" s="55">
        <v>755.04999999999984</v>
      </c>
      <c r="E202" s="55">
        <f t="shared" si="342"/>
        <v>2211.1975630752936</v>
      </c>
      <c r="F202" s="71">
        <f t="shared" si="343"/>
        <v>5.7253098860002967E-2</v>
      </c>
      <c r="G202" s="72">
        <f t="shared" si="344"/>
        <v>0.56366843392281396</v>
      </c>
      <c r="H202" s="54">
        <v>1579153.3</v>
      </c>
      <c r="I202" s="55">
        <v>744.43000000000006</v>
      </c>
      <c r="J202" s="55">
        <f t="shared" si="345"/>
        <v>2121.2918608868531</v>
      </c>
      <c r="K202" s="71">
        <f t="shared" si="346"/>
        <v>0.47899158262941954</v>
      </c>
      <c r="L202" s="72">
        <f t="shared" si="347"/>
        <v>3.0702456194722272</v>
      </c>
      <c r="M202" s="54">
        <v>1067722.98</v>
      </c>
      <c r="N202" s="55">
        <v>752.63000000000011</v>
      </c>
      <c r="O202" s="55">
        <f t="shared" si="348"/>
        <v>1418.6558866906712</v>
      </c>
      <c r="P202" s="71">
        <f t="shared" si="349"/>
        <v>1.7520410983245465</v>
      </c>
      <c r="Q202" s="64">
        <f t="shared" si="350"/>
        <v>0.93878390258940014</v>
      </c>
      <c r="R202" s="54">
        <f>VLOOKUP($A202,'[1]FB by county 1516'!$B$10:$BA$421,'[1]FB by county 1516'!S$7,FALSE)</f>
        <v>387974.94</v>
      </c>
      <c r="S202" s="55">
        <f>VLOOKUP($A202,'[1]FB by county 1516'!$B$10:$BA$421,'[1]FB by county 1516'!T$7,FALSE)</f>
        <v>732.08999999999992</v>
      </c>
      <c r="T202" s="55">
        <f t="shared" si="351"/>
        <v>529.95525140351606</v>
      </c>
      <c r="U202" s="71">
        <f t="shared" si="352"/>
        <v>-0.29551055623052302</v>
      </c>
      <c r="V202" s="64">
        <f t="shared" si="353"/>
        <v>0.1612757641777883</v>
      </c>
      <c r="W202" s="54">
        <f>VLOOKUP($A202,'[1]FB by county 1516'!$B$10:$BA$421,'[1]FB by county 1516'!X$7,FALSE)</f>
        <v>550717.89</v>
      </c>
      <c r="X202" s="55">
        <f>VLOOKUP($A202,'[1]FB by county 1516'!$B$10:$BA$421,'[1]FB by county 1516'!Y$7,FALSE)</f>
        <v>828.01766666666686</v>
      </c>
      <c r="Y202" s="55">
        <f t="shared" si="354"/>
        <v>665.10403360958867</v>
      </c>
      <c r="Z202" s="71">
        <f t="shared" si="355"/>
        <v>0.64839342086406193</v>
      </c>
      <c r="AA202" s="64">
        <f t="shared" si="356"/>
        <v>9.336785921545309E-3</v>
      </c>
      <c r="AB202" s="54">
        <f>VLOOKUP($A202,'[1]FB by county 1516'!$B$10:$BA$421,'[1]FB by county 1516'!AC$7,FALSE)</f>
        <v>334093.71999999997</v>
      </c>
      <c r="AC202" s="55">
        <f>VLOOKUP($A202,'[1]FB by county 1516'!$B$10:$BA$421,'[1]FB by county 1516'!AD$7,FALSE)</f>
        <v>782.8205555555553</v>
      </c>
      <c r="AD202" s="55">
        <f t="shared" si="357"/>
        <v>426.78199700938995</v>
      </c>
      <c r="AE202" s="71">
        <f t="shared" si="358"/>
        <v>-0.3876845338338788</v>
      </c>
      <c r="AF202" s="64">
        <f t="shared" si="359"/>
        <v>1.1356157471158417</v>
      </c>
      <c r="AG202" s="54">
        <f>VLOOKUP($A202,'[1]FB by county 1516'!$B$10:$BA$421,'[1]FB by county 1516'!AH$7,FALSE)</f>
        <v>545623.52</v>
      </c>
      <c r="AH202" s="55">
        <f>VLOOKUP($A202,'[1]FB by county 1516'!$B$10:$BA$421,'[1]FB by county 1516'!AI$7,FALSE)</f>
        <v>876.7600000000001</v>
      </c>
      <c r="AI202" s="55">
        <f t="shared" si="360"/>
        <v>622.31798895935026</v>
      </c>
      <c r="AJ202" s="71">
        <f t="shared" si="361"/>
        <v>2.4877703816425387</v>
      </c>
      <c r="AK202" s="64">
        <f t="shared" si="362"/>
        <v>18.83532302081565</v>
      </c>
      <c r="AL202" s="54">
        <f>VLOOKUP($A202,'[1]FB by county 1516'!$B$10:$BA$421,'[1]FB by county 1516'!AM$7,FALSE)</f>
        <v>156439.06</v>
      </c>
      <c r="AM202" s="55">
        <f>VLOOKUP($A202,'[1]FB by county 1516'!$B$10:$BA$421,'[1]FB by county 1516'!AN$7,FALSE)</f>
        <v>868.29555555555555</v>
      </c>
      <c r="AN202" s="55">
        <f t="shared" si="363"/>
        <v>180.16798427570745</v>
      </c>
      <c r="AO202" s="71">
        <f t="shared" si="364"/>
        <v>4.6871069050922891</v>
      </c>
      <c r="AP202" s="64">
        <f t="shared" si="365"/>
        <v>2.1601269591720955</v>
      </c>
      <c r="AQ202" s="54">
        <f>VLOOKUP($A202,'[1]FB by county 1516'!$B$10:$BA$421,'[1]FB by county 1516'!AR$7,FALSE)</f>
        <v>27507.67</v>
      </c>
      <c r="AR202" s="55">
        <f>VLOOKUP($A202,'[1]FB by county 1516'!$B$10:$BA$421,'[1]FB by county 1516'!AS$7,FALSE)</f>
        <v>869.69</v>
      </c>
      <c r="AS202" s="55">
        <f t="shared" si="366"/>
        <v>31.629281698076323</v>
      </c>
      <c r="AT202" s="71">
        <f t="shared" si="367"/>
        <v>1.2039924655070764</v>
      </c>
      <c r="AU202" s="64">
        <f t="shared" si="368"/>
        <v>1.2012449271155115</v>
      </c>
      <c r="AV202" s="54">
        <f>VLOOKUP($A202,'[1]FB by county 1516'!$B$10:$BA$421,'[1]FB by county 1516'!AW$7,FALSE)</f>
        <v>-134846.5</v>
      </c>
      <c r="AW202" s="55">
        <f>VLOOKUP($A202,'[1]FB by county 1516'!$B$10:$BA$421,'[1]FB by county 1516'!AX$7,FALSE)</f>
        <v>870.61</v>
      </c>
      <c r="AX202" s="55">
        <f t="shared" si="369"/>
        <v>-154.8873778155546</v>
      </c>
      <c r="AY202" s="73">
        <f t="shared" si="370"/>
        <v>1.3468822903510062E-2</v>
      </c>
      <c r="AZ202" s="54">
        <f>VLOOKUP($A202,'[1]FB by county 1516'!$B$10:$BA$421,'[1]FB by county 1516'!BA$7,FALSE)</f>
        <v>-136687.51999999999</v>
      </c>
    </row>
    <row r="203" spans="1:61" customFormat="1">
      <c r="A203" s="69" t="s">
        <v>220</v>
      </c>
      <c r="B203" s="70" t="str">
        <f>VLOOKUP($A203,'[1]FB by county 1516'!$B$10:$BA$421,'[1]FB by county 1516'!C$7,FALSE)</f>
        <v>Toledo</v>
      </c>
      <c r="C203" s="54">
        <v>925139.18</v>
      </c>
      <c r="D203" s="55">
        <v>754.43</v>
      </c>
      <c r="E203" s="55">
        <f t="shared" si="342"/>
        <v>1226.2757048367644</v>
      </c>
      <c r="F203" s="71">
        <f t="shared" si="343"/>
        <v>0.19036357665906925</v>
      </c>
      <c r="G203" s="72">
        <f t="shared" si="344"/>
        <v>0.42123624465649484</v>
      </c>
      <c r="H203" s="54">
        <v>777190.43</v>
      </c>
      <c r="I203" s="55">
        <v>747.33</v>
      </c>
      <c r="J203" s="55">
        <f t="shared" si="345"/>
        <v>1039.9561505626698</v>
      </c>
      <c r="K203" s="71">
        <f t="shared" si="346"/>
        <v>0.1939513880670003</v>
      </c>
      <c r="L203" s="72">
        <f t="shared" si="347"/>
        <v>0.3388082571792066</v>
      </c>
      <c r="M203" s="54">
        <v>650939.76</v>
      </c>
      <c r="N203" s="55">
        <v>759.16000000000008</v>
      </c>
      <c r="O203" s="55">
        <f t="shared" si="348"/>
        <v>857.44738921966371</v>
      </c>
      <c r="P203" s="71">
        <f t="shared" si="349"/>
        <v>0.12132560048925327</v>
      </c>
      <c r="Q203" s="64">
        <f t="shared" si="350"/>
        <v>-3.992555150430234E-2</v>
      </c>
      <c r="R203" s="54">
        <f>VLOOKUP($A203,'[1]FB by county 1516'!$B$10:$BA$421,'[1]FB by county 1516'!S$7,FALSE)</f>
        <v>580509.14</v>
      </c>
      <c r="S203" s="55">
        <f>VLOOKUP($A203,'[1]FB by county 1516'!$B$10:$BA$421,'[1]FB by county 1516'!T$7,FALSE)</f>
        <v>778.89999999999986</v>
      </c>
      <c r="T203" s="55">
        <f t="shared" si="351"/>
        <v>745.29354217486218</v>
      </c>
      <c r="U203" s="71">
        <f t="shared" si="352"/>
        <v>-0.14380404043499856</v>
      </c>
      <c r="V203" s="64">
        <f t="shared" si="353"/>
        <v>-0.35362125955531493</v>
      </c>
      <c r="W203" s="54">
        <f>VLOOKUP($A203,'[1]FB by county 1516'!$B$10:$BA$421,'[1]FB by county 1516'!X$7,FALSE)</f>
        <v>678009.67</v>
      </c>
      <c r="X203" s="55">
        <f>VLOOKUP($A203,'[1]FB by county 1516'!$B$10:$BA$421,'[1]FB by county 1516'!Y$7,FALSE)</f>
        <v>804.03700000000003</v>
      </c>
      <c r="Y203" s="55">
        <f t="shared" si="354"/>
        <v>843.25680285857493</v>
      </c>
      <c r="Z203" s="71">
        <f t="shared" si="355"/>
        <v>-0.24505747402372235</v>
      </c>
      <c r="AA203" s="64">
        <f t="shared" si="356"/>
        <v>-0.21842606210809756</v>
      </c>
      <c r="AB203" s="54">
        <f>VLOOKUP($A203,'[1]FB by county 1516'!$B$10:$BA$421,'[1]FB by county 1516'!AC$7,FALSE)</f>
        <v>898094.42</v>
      </c>
      <c r="AC203" s="55">
        <f>VLOOKUP($A203,'[1]FB by county 1516'!$B$10:$BA$421,'[1]FB by county 1516'!AD$7,FALSE)</f>
        <v>831.44222222222231</v>
      </c>
      <c r="AD203" s="55">
        <f t="shared" si="357"/>
        <v>1080.1645574356739</v>
      </c>
      <c r="AE203" s="71">
        <f t="shared" si="358"/>
        <v>3.5276078640801893E-2</v>
      </c>
      <c r="AF203" s="64">
        <f t="shared" si="359"/>
        <v>6.0977073928021118E-2</v>
      </c>
      <c r="AG203" s="54">
        <f>VLOOKUP($A203,'[1]FB by county 1516'!$B$10:$BA$421,'[1]FB by county 1516'!AH$7,FALSE)</f>
        <v>867492.68</v>
      </c>
      <c r="AH203" s="55">
        <f>VLOOKUP($A203,'[1]FB by county 1516'!$B$10:$BA$421,'[1]FB by county 1516'!AI$7,FALSE)</f>
        <v>859.0100000000001</v>
      </c>
      <c r="AI203" s="55">
        <f t="shared" si="360"/>
        <v>1009.8749490692774</v>
      </c>
      <c r="AJ203" s="71">
        <f t="shared" si="361"/>
        <v>2.4825257549620651E-2</v>
      </c>
      <c r="AK203" s="64">
        <f t="shared" si="362"/>
        <v>0.3165217375204411</v>
      </c>
      <c r="AL203" s="54">
        <f>VLOOKUP($A203,'[1]FB by county 1516'!$B$10:$BA$421,'[1]FB by county 1516'!AM$7,FALSE)</f>
        <v>846478.63</v>
      </c>
      <c r="AM203" s="55">
        <f>VLOOKUP($A203,'[1]FB by county 1516'!$B$10:$BA$421,'[1]FB by county 1516'!AN$7,FALSE)</f>
        <v>921.30222222222233</v>
      </c>
      <c r="AN203" s="55">
        <f t="shared" si="363"/>
        <v>918.78496500123003</v>
      </c>
      <c r="AO203" s="71">
        <f t="shared" si="364"/>
        <v>0.28463045560398564</v>
      </c>
      <c r="AP203" s="64">
        <f t="shared" si="365"/>
        <v>0.15992522301547063</v>
      </c>
      <c r="AQ203" s="54">
        <f>VLOOKUP($A203,'[1]FB by county 1516'!$B$10:$BA$421,'[1]FB by county 1516'!AR$7,FALSE)</f>
        <v>658927.73</v>
      </c>
      <c r="AR203" s="55">
        <f>VLOOKUP($A203,'[1]FB by county 1516'!$B$10:$BA$421,'[1]FB by county 1516'!AS$7,FALSE)</f>
        <v>937.73</v>
      </c>
      <c r="AS203" s="55">
        <f t="shared" si="366"/>
        <v>702.68385356125964</v>
      </c>
      <c r="AT203" s="71">
        <f t="shared" si="367"/>
        <v>-9.7074790687476903E-2</v>
      </c>
      <c r="AU203" s="64">
        <f t="shared" si="368"/>
        <v>0.14545772634871443</v>
      </c>
      <c r="AV203" s="54">
        <f>VLOOKUP($A203,'[1]FB by county 1516'!$B$10:$BA$421,'[1]FB by county 1516'!AW$7,FALSE)</f>
        <v>729770</v>
      </c>
      <c r="AW203" s="55">
        <f>VLOOKUP($A203,'[1]FB by county 1516'!$B$10:$BA$421,'[1]FB by county 1516'!AX$7,FALSE)</f>
        <v>948.7</v>
      </c>
      <c r="AX203" s="55">
        <f t="shared" si="369"/>
        <v>769.23158005691994</v>
      </c>
      <c r="AY203" s="73">
        <f t="shared" si="370"/>
        <v>0.26860753751781147</v>
      </c>
      <c r="AZ203" s="54">
        <f>VLOOKUP($A203,'[1]FB by county 1516'!$B$10:$BA$421,'[1]FB by county 1516'!BA$7,FALSE)</f>
        <v>575252.77</v>
      </c>
    </row>
    <row r="204" spans="1:61" customFormat="1">
      <c r="A204" s="69" t="s">
        <v>221</v>
      </c>
      <c r="B204" s="70" t="str">
        <f>VLOOKUP($A204,'[1]FB by county 1516'!$B$10:$BA$421,'[1]FB by county 1516'!C$7,FALSE)</f>
        <v>Valley</v>
      </c>
      <c r="C204" s="54">
        <v>843170.56</v>
      </c>
      <c r="D204" s="55">
        <v>710.32</v>
      </c>
      <c r="E204" s="55">
        <f t="shared" si="342"/>
        <v>1187.029169951571</v>
      </c>
      <c r="F204" s="71">
        <f t="shared" si="343"/>
        <v>-0.15590698983570214</v>
      </c>
      <c r="G204" s="72">
        <f t="shared" si="344"/>
        <v>-5.5894734007891555E-3</v>
      </c>
      <c r="H204" s="54">
        <v>998907.17</v>
      </c>
      <c r="I204" s="55">
        <v>651.44000000000017</v>
      </c>
      <c r="J204" s="55">
        <f t="shared" si="345"/>
        <v>1533.3832279258256</v>
      </c>
      <c r="K204" s="71">
        <f t="shared" si="346"/>
        <v>0.17808169789920963</v>
      </c>
      <c r="L204" s="72">
        <f t="shared" si="347"/>
        <v>-1.1347568031447793E-2</v>
      </c>
      <c r="M204" s="54">
        <v>847909.93</v>
      </c>
      <c r="N204" s="55">
        <v>870.69999999999993</v>
      </c>
      <c r="O204" s="55">
        <f t="shared" si="348"/>
        <v>973.8255771218561</v>
      </c>
      <c r="P204" s="71">
        <f t="shared" si="349"/>
        <v>-0.16079467686193014</v>
      </c>
      <c r="Q204" s="64">
        <f t="shared" si="350"/>
        <v>-0.55841796095759511</v>
      </c>
      <c r="R204" s="54">
        <f>VLOOKUP($A204,'[1]FB by county 1516'!$B$10:$BA$421,'[1]FB by county 1516'!S$7,FALSE)</f>
        <v>1010372.44</v>
      </c>
      <c r="S204" s="55">
        <f>VLOOKUP($A204,'[1]FB by county 1516'!$B$10:$BA$421,'[1]FB by county 1516'!T$7,FALSE)</f>
        <v>927.7700000000001</v>
      </c>
      <c r="T204" s="55">
        <f t="shared" si="351"/>
        <v>1089.0333164469641</v>
      </c>
      <c r="U204" s="71">
        <f t="shared" si="352"/>
        <v>-0.47380929688198142</v>
      </c>
      <c r="V204" s="64">
        <f t="shared" si="353"/>
        <v>-0.72009919119729393</v>
      </c>
      <c r="W204" s="54">
        <f>VLOOKUP($A204,'[1]FB by county 1516'!$B$10:$BA$421,'[1]FB by county 1516'!X$7,FALSE)</f>
        <v>1920163.99</v>
      </c>
      <c r="X204" s="55">
        <f>VLOOKUP($A204,'[1]FB by county 1516'!$B$10:$BA$421,'[1]FB by county 1516'!Y$7,FALSE)</f>
        <v>1412.4069999999999</v>
      </c>
      <c r="Y204" s="55">
        <f t="shared" si="354"/>
        <v>1359.4976448006844</v>
      </c>
      <c r="Z204" s="71">
        <f t="shared" si="355"/>
        <v>-0.46806204073140467</v>
      </c>
      <c r="AA204" s="64">
        <f t="shared" si="356"/>
        <v>-0.29838972269650971</v>
      </c>
      <c r="AB204" s="54">
        <f>VLOOKUP($A204,'[1]FB by county 1516'!$B$10:$BA$421,'[1]FB by county 1516'!AC$7,FALSE)</f>
        <v>3609751.77</v>
      </c>
      <c r="AC204" s="55">
        <f>VLOOKUP($A204,'[1]FB by county 1516'!$B$10:$BA$421,'[1]FB by county 1516'!AD$7,FALSE)</f>
        <v>1319.4538888888871</v>
      </c>
      <c r="AD204" s="55">
        <f t="shared" si="357"/>
        <v>2735.7922852762777</v>
      </c>
      <c r="AE204" s="71">
        <f t="shared" si="358"/>
        <v>0.31897012626846782</v>
      </c>
      <c r="AF204" s="64">
        <f t="shared" si="359"/>
        <v>0.92832983656617374</v>
      </c>
      <c r="AG204" s="54">
        <f>VLOOKUP($A204,'[1]FB by county 1516'!$B$10:$BA$421,'[1]FB by county 1516'!AH$7,FALSE)</f>
        <v>2736795.7</v>
      </c>
      <c r="AH204" s="55">
        <f>VLOOKUP($A204,'[1]FB by county 1516'!$B$10:$BA$421,'[1]FB by county 1516'!AI$7,FALSE)</f>
        <v>995.89</v>
      </c>
      <c r="AI204" s="55">
        <f t="shared" si="360"/>
        <v>2748.0903513440244</v>
      </c>
      <c r="AJ204" s="71">
        <f t="shared" si="361"/>
        <v>0.46199659731616594</v>
      </c>
      <c r="AK204" s="64">
        <f t="shared" si="362"/>
        <v>2.094549828622978</v>
      </c>
      <c r="AL204" s="54">
        <f>VLOOKUP($A204,'[1]FB by county 1516'!$B$10:$BA$421,'[1]FB by county 1516'!AM$7,FALSE)</f>
        <v>1871957.64</v>
      </c>
      <c r="AM204" s="55">
        <f>VLOOKUP($A204,'[1]FB by county 1516'!$B$10:$BA$421,'[1]FB by county 1516'!AN$7,FALSE)</f>
        <v>872.00999999999988</v>
      </c>
      <c r="AN204" s="55">
        <f t="shared" si="363"/>
        <v>2146.7157945436406</v>
      </c>
      <c r="AO204" s="71">
        <f t="shared" si="364"/>
        <v>1.1166600758878253</v>
      </c>
      <c r="AP204" s="64">
        <f t="shared" si="365"/>
        <v>3.0068115625585206</v>
      </c>
      <c r="AQ204" s="54">
        <f>VLOOKUP($A204,'[1]FB by county 1516'!$B$10:$BA$421,'[1]FB by county 1516'!AR$7,FALSE)</f>
        <v>884392.19</v>
      </c>
      <c r="AR204" s="55">
        <f>VLOOKUP($A204,'[1]FB by county 1516'!$B$10:$BA$421,'[1]FB by county 1516'!AS$7,FALSE)</f>
        <v>649.49999999999989</v>
      </c>
      <c r="AS204" s="55">
        <f t="shared" si="366"/>
        <v>1361.6507929176291</v>
      </c>
      <c r="AT204" s="71">
        <f t="shared" si="367"/>
        <v>0.89298773487654992</v>
      </c>
      <c r="AU204" s="64">
        <f t="shared" si="368"/>
        <v>2.7507491916245588</v>
      </c>
      <c r="AV204" s="54">
        <f>VLOOKUP($A204,'[1]FB by county 1516'!$B$10:$BA$421,'[1]FB by county 1516'!AW$7,FALSE)</f>
        <v>467193.83</v>
      </c>
      <c r="AW204" s="55">
        <f>VLOOKUP($A204,'[1]FB by county 1516'!$B$10:$BA$421,'[1]FB by county 1516'!AX$7,FALSE)</f>
        <v>384.05</v>
      </c>
      <c r="AX204" s="55">
        <f t="shared" si="369"/>
        <v>1216.4922015362583</v>
      </c>
      <c r="AY204" s="73">
        <f t="shared" si="370"/>
        <v>0.9813911746602848</v>
      </c>
      <c r="AZ204" s="54">
        <f>VLOOKUP($A204,'[1]FB by county 1516'!$B$10:$BA$421,'[1]FB by county 1516'!BA$7,FALSE)</f>
        <v>235790.81</v>
      </c>
    </row>
    <row r="205" spans="1:61" customFormat="1">
      <c r="A205" s="69" t="s">
        <v>222</v>
      </c>
      <c r="B205" s="70" t="str">
        <f>VLOOKUP($A205,'[1]FB by county 1516'!$B$10:$BA$421,'[1]FB by county 1516'!C$7,FALSE)</f>
        <v>Grand Coulee Dam</v>
      </c>
      <c r="C205" s="54">
        <v>808389.52</v>
      </c>
      <c r="D205" s="55">
        <v>705.70999999999992</v>
      </c>
      <c r="E205" s="55">
        <f t="shared" si="342"/>
        <v>1145.4981791387399</v>
      </c>
      <c r="F205" s="71">
        <f t="shared" si="343"/>
        <v>-0.23295824182489075</v>
      </c>
      <c r="G205" s="72">
        <f t="shared" si="344"/>
        <v>0.15024822789541509</v>
      </c>
      <c r="H205" s="54">
        <v>1053905.49</v>
      </c>
      <c r="I205" s="55">
        <v>730.98099999999999</v>
      </c>
      <c r="J205" s="55">
        <f t="shared" si="345"/>
        <v>1441.7686506215621</v>
      </c>
      <c r="K205" s="71">
        <f t="shared" si="346"/>
        <v>0.49959010136814869</v>
      </c>
      <c r="L205" s="72">
        <f t="shared" si="347"/>
        <v>0.75788487069980981</v>
      </c>
      <c r="M205" s="54">
        <v>702795.71</v>
      </c>
      <c r="N205" s="55">
        <v>696.77</v>
      </c>
      <c r="O205" s="55">
        <f t="shared" si="348"/>
        <v>1008.6480617707421</v>
      </c>
      <c r="P205" s="71">
        <f t="shared" si="349"/>
        <v>0.17224358115994914</v>
      </c>
      <c r="Q205" s="64">
        <f t="shared" si="350"/>
        <v>0.10339317137386243</v>
      </c>
      <c r="R205" s="54">
        <f>VLOOKUP($A205,'[1]FB by county 1516'!$B$10:$BA$421,'[1]FB by county 1516'!S$7,FALSE)</f>
        <v>599530.43999999994</v>
      </c>
      <c r="S205" s="55">
        <f>VLOOKUP($A205,'[1]FB by county 1516'!$B$10:$BA$421,'[1]FB by county 1516'!T$7,FALSE)</f>
        <v>626.52</v>
      </c>
      <c r="T205" s="55">
        <f t="shared" si="351"/>
        <v>956.92147098257033</v>
      </c>
      <c r="U205" s="71">
        <f t="shared" si="352"/>
        <v>-5.8733876553163471E-2</v>
      </c>
      <c r="V205" s="64">
        <f t="shared" si="353"/>
        <v>0.1701569273500797</v>
      </c>
      <c r="W205" s="54">
        <f>VLOOKUP($A205,'[1]FB by county 1516'!$B$10:$BA$421,'[1]FB by county 1516'!X$7,FALSE)</f>
        <v>636940.42000000004</v>
      </c>
      <c r="X205" s="55">
        <f>VLOOKUP($A205,'[1]FB by county 1516'!$B$10:$BA$421,'[1]FB by county 1516'!Y$7,FALSE)</f>
        <v>639.30700000000013</v>
      </c>
      <c r="Y205" s="55">
        <f t="shared" si="354"/>
        <v>996.29821040595505</v>
      </c>
      <c r="Z205" s="71">
        <f t="shared" si="355"/>
        <v>0.24317331539040682</v>
      </c>
      <c r="AA205" s="64">
        <f t="shared" si="356"/>
        <v>-8.9310846367295679E-2</v>
      </c>
      <c r="AB205" s="54">
        <f>VLOOKUP($A205,'[1]FB by county 1516'!$B$10:$BA$421,'[1]FB by county 1516'!AC$7,FALSE)</f>
        <v>512350.46</v>
      </c>
      <c r="AC205" s="55">
        <f>VLOOKUP($A205,'[1]FB by county 1516'!$B$10:$BA$421,'[1]FB by county 1516'!AD$7,FALSE)</f>
        <v>632.94833333333315</v>
      </c>
      <c r="AD205" s="55">
        <f t="shared" si="357"/>
        <v>809.46648093972942</v>
      </c>
      <c r="AE205" s="71">
        <f t="shared" si="358"/>
        <v>-0.26744795568049096</v>
      </c>
      <c r="AF205" s="64">
        <f t="shared" si="359"/>
        <v>0.57853603307580759</v>
      </c>
      <c r="AG205" s="54">
        <f>VLOOKUP($A205,'[1]FB by county 1516'!$B$10:$BA$421,'[1]FB by county 1516'!AH$7,FALSE)</f>
        <v>699404.86</v>
      </c>
      <c r="AH205" s="55">
        <f>VLOOKUP($A205,'[1]FB by county 1516'!$B$10:$BA$421,'[1]FB by county 1516'!AI$7,FALSE)</f>
        <v>659.13999999999987</v>
      </c>
      <c r="AI205" s="55">
        <f t="shared" si="360"/>
        <v>1061.0869617987075</v>
      </c>
      <c r="AJ205" s="71">
        <f t="shared" si="361"/>
        <v>1.1548448950711208</v>
      </c>
      <c r="AK205" s="64">
        <f t="shared" si="362"/>
        <v>1.1036521843120974</v>
      </c>
      <c r="AL205" s="54">
        <f>VLOOKUP($A205,'[1]FB by county 1516'!$B$10:$BA$421,'[1]FB by county 1516'!AM$7,FALSE)</f>
        <v>324573.18</v>
      </c>
      <c r="AM205" s="55">
        <f>VLOOKUP($A205,'[1]FB by county 1516'!$B$10:$BA$421,'[1]FB by county 1516'!AN$7,FALSE)</f>
        <v>659.00888888888881</v>
      </c>
      <c r="AN205" s="55">
        <f t="shared" si="363"/>
        <v>492.51715033349751</v>
      </c>
      <c r="AO205" s="71">
        <f t="shared" si="364"/>
        <v>-2.3757028116556739E-2</v>
      </c>
      <c r="AP205" s="64">
        <f t="shared" si="365"/>
        <v>-6.9260697934368051E-2</v>
      </c>
      <c r="AQ205" s="54">
        <f>VLOOKUP($A205,'[1]FB by county 1516'!$B$10:$BA$421,'[1]FB by county 1516'!AR$7,FALSE)</f>
        <v>332471.71999999997</v>
      </c>
      <c r="AR205" s="55">
        <f>VLOOKUP($A205,'[1]FB by county 1516'!$B$10:$BA$421,'[1]FB by county 1516'!AS$7,FALSE)</f>
        <v>710.01</v>
      </c>
      <c r="AS205" s="55">
        <f t="shared" si="366"/>
        <v>468.26343290939559</v>
      </c>
      <c r="AT205" s="71">
        <f t="shared" si="367"/>
        <v>-4.6611008865981504E-2</v>
      </c>
      <c r="AU205" s="64">
        <f t="shared" si="368"/>
        <v>-6.0370225152512041E-3</v>
      </c>
      <c r="AV205" s="54">
        <f>VLOOKUP($A205,'[1]FB by county 1516'!$B$10:$BA$421,'[1]FB by county 1516'!AW$7,FALSE)</f>
        <v>348726.2</v>
      </c>
      <c r="AW205" s="55">
        <f>VLOOKUP($A205,'[1]FB by county 1516'!$B$10:$BA$421,'[1]FB by county 1516'!AX$7,FALSE)</f>
        <v>709.97</v>
      </c>
      <c r="AX205" s="55">
        <f t="shared" si="369"/>
        <v>491.18441624293985</v>
      </c>
      <c r="AY205" s="73">
        <f t="shared" si="370"/>
        <v>4.2557640929406101E-2</v>
      </c>
      <c r="AZ205" s="54">
        <f>VLOOKUP($A205,'[1]FB by county 1516'!$B$10:$BA$421,'[1]FB by county 1516'!BA$7,FALSE)</f>
        <v>334491.05</v>
      </c>
    </row>
    <row r="206" spans="1:61" customFormat="1">
      <c r="A206" s="69" t="s">
        <v>223</v>
      </c>
      <c r="B206" s="70" t="str">
        <f>VLOOKUP($A206,'[1]FB by county 1516'!$B$10:$BA$421,'[1]FB by county 1516'!C$7,FALSE)</f>
        <v>Pioneer</v>
      </c>
      <c r="C206" s="54">
        <v>3283060.63</v>
      </c>
      <c r="D206" s="55">
        <v>701.15</v>
      </c>
      <c r="E206" s="55">
        <f t="shared" si="342"/>
        <v>4682.3941096769595</v>
      </c>
      <c r="F206" s="71">
        <f t="shared" si="343"/>
        <v>0.29293374114196741</v>
      </c>
      <c r="G206" s="72">
        <f t="shared" si="344"/>
        <v>0.47449818056437715</v>
      </c>
      <c r="H206" s="54">
        <v>2539233.4700000002</v>
      </c>
      <c r="I206" s="55">
        <v>695.92</v>
      </c>
      <c r="J206" s="55">
        <f t="shared" si="345"/>
        <v>3648.74334693643</v>
      </c>
      <c r="K206" s="71">
        <f t="shared" si="346"/>
        <v>0.14042826298433922</v>
      </c>
      <c r="L206" s="72">
        <f t="shared" si="347"/>
        <v>0.67245923022706278</v>
      </c>
      <c r="M206" s="54">
        <v>2226561.33</v>
      </c>
      <c r="N206" s="55">
        <v>694.79</v>
      </c>
      <c r="O206" s="55">
        <f t="shared" si="348"/>
        <v>3204.6536795290667</v>
      </c>
      <c r="P206" s="71">
        <f t="shared" si="349"/>
        <v>0.46651857421568449</v>
      </c>
      <c r="Q206" s="64">
        <f t="shared" si="350"/>
        <v>1.1456401427044116</v>
      </c>
      <c r="R206" s="54">
        <f>VLOOKUP($A206,'[1]FB by county 1516'!$B$10:$BA$421,'[1]FB by county 1516'!S$7,FALSE)</f>
        <v>1518263.3</v>
      </c>
      <c r="S206" s="55">
        <f>VLOOKUP($A206,'[1]FB by county 1516'!$B$10:$BA$421,'[1]FB by county 1516'!T$7,FALSE)</f>
        <v>685.42</v>
      </c>
      <c r="T206" s="55">
        <f t="shared" si="351"/>
        <v>2215.0846196492662</v>
      </c>
      <c r="U206" s="71">
        <f t="shared" si="352"/>
        <v>0.46308419165569131</v>
      </c>
      <c r="V206" s="64">
        <f t="shared" si="353"/>
        <v>0.85919004313111691</v>
      </c>
      <c r="W206" s="54">
        <f>VLOOKUP($A206,'[1]FB by county 1516'!$B$10:$BA$421,'[1]FB by county 1516'!X$7,FALSE)</f>
        <v>1037714.24</v>
      </c>
      <c r="X206" s="55">
        <f>VLOOKUP($A206,'[1]FB by county 1516'!$B$10:$BA$421,'[1]FB by county 1516'!Y$7,FALSE)</f>
        <v>718.06999999999994</v>
      </c>
      <c r="Y206" s="55">
        <f t="shared" si="354"/>
        <v>1445.143565390561</v>
      </c>
      <c r="Z206" s="71">
        <f t="shared" si="355"/>
        <v>0.27073346409899662</v>
      </c>
      <c r="AA206" s="64">
        <f t="shared" si="356"/>
        <v>-3.3397659896882398E-2</v>
      </c>
      <c r="AB206" s="54">
        <f>VLOOKUP($A206,'[1]FB by county 1516'!$B$10:$BA$421,'[1]FB by county 1516'!AC$7,FALSE)</f>
        <v>816626.2</v>
      </c>
      <c r="AC206" s="55">
        <f>VLOOKUP($A206,'[1]FB by county 1516'!$B$10:$BA$421,'[1]FB by county 1516'!AD$7,FALSE)</f>
        <v>731.94833333333338</v>
      </c>
      <c r="AD206" s="55">
        <f t="shared" si="357"/>
        <v>1115.68831133345</v>
      </c>
      <c r="AE206" s="71">
        <f t="shared" si="358"/>
        <v>-0.23933510259094401</v>
      </c>
      <c r="AF206" s="64">
        <f t="shared" si="359"/>
        <v>0.20504539832629476</v>
      </c>
      <c r="AG206" s="54">
        <f>VLOOKUP($A206,'[1]FB by county 1516'!$B$10:$BA$421,'[1]FB by county 1516'!AH$7,FALSE)</f>
        <v>1073568.93</v>
      </c>
      <c r="AH206" s="55">
        <f>VLOOKUP($A206,'[1]FB by county 1516'!$B$10:$BA$421,'[1]FB by county 1516'!AI$7,FALSE)</f>
        <v>715.52</v>
      </c>
      <c r="AI206" s="55">
        <f t="shared" si="360"/>
        <v>1500.4038042262969</v>
      </c>
      <c r="AJ206" s="71">
        <f t="shared" si="361"/>
        <v>0.58420008919942079</v>
      </c>
      <c r="AK206" s="64">
        <f t="shared" si="362"/>
        <v>6.1952225047551766</v>
      </c>
      <c r="AL206" s="54">
        <f>VLOOKUP($A206,'[1]FB by county 1516'!$B$10:$BA$421,'[1]FB by county 1516'!AM$7,FALSE)</f>
        <v>677672.56</v>
      </c>
      <c r="AM206" s="55">
        <f>VLOOKUP($A206,'[1]FB by county 1516'!$B$10:$BA$421,'[1]FB by county 1516'!AN$7,FALSE)</f>
        <v>726.49999999999989</v>
      </c>
      <c r="AN206" s="55">
        <f t="shared" si="363"/>
        <v>932.79086028905738</v>
      </c>
      <c r="AO206" s="71">
        <f t="shared" si="364"/>
        <v>3.5418647264382486</v>
      </c>
      <c r="AP206" s="64">
        <f t="shared" si="365"/>
        <v>84.128968637805983</v>
      </c>
      <c r="AQ206" s="54">
        <f>VLOOKUP($A206,'[1]FB by county 1516'!$B$10:$BA$421,'[1]FB by county 1516'!AR$7,FALSE)</f>
        <v>149205.79999999999</v>
      </c>
      <c r="AR206" s="55">
        <f>VLOOKUP($A206,'[1]FB by county 1516'!$B$10:$BA$421,'[1]FB by county 1516'!AS$7,FALSE)</f>
        <v>708.26</v>
      </c>
      <c r="AS206" s="55">
        <f t="shared" si="366"/>
        <v>210.66529240674328</v>
      </c>
      <c r="AT206" s="71">
        <f t="shared" si="367"/>
        <v>17.743175714210341</v>
      </c>
      <c r="AU206" s="64">
        <f t="shared" si="368"/>
        <v>-0.34604725256071506</v>
      </c>
      <c r="AV206" s="54">
        <f>VLOOKUP($A206,'[1]FB by county 1516'!$B$10:$BA$421,'[1]FB by county 1516'!AW$7,FALSE)</f>
        <v>7960.54</v>
      </c>
      <c r="AW206" s="55">
        <f>VLOOKUP($A206,'[1]FB by county 1516'!$B$10:$BA$421,'[1]FB by county 1516'!AX$7,FALSE)</f>
        <v>707.33</v>
      </c>
      <c r="AX206" s="55">
        <f t="shared" si="369"/>
        <v>11.254350868759984</v>
      </c>
      <c r="AY206" s="73">
        <f t="shared" si="370"/>
        <v>-0.96510982144058521</v>
      </c>
      <c r="AZ206" s="54">
        <f>VLOOKUP($A206,'[1]FB by county 1516'!$B$10:$BA$421,'[1]FB by county 1516'!BA$7,FALSE)</f>
        <v>228159.91</v>
      </c>
    </row>
    <row r="207" spans="1:61" customFormat="1">
      <c r="A207" s="69" t="s">
        <v>224</v>
      </c>
      <c r="B207" s="70" t="str">
        <f>VLOOKUP($A207,'[1]FB by county 1516'!$B$10:$BA$421,'[1]FB by county 1516'!C$7,FALSE)</f>
        <v>North Beach</v>
      </c>
      <c r="C207" s="54">
        <v>1053471.29</v>
      </c>
      <c r="D207" s="55">
        <v>679.4</v>
      </c>
      <c r="E207" s="55">
        <f t="shared" si="342"/>
        <v>1550.5906535178099</v>
      </c>
      <c r="F207" s="71">
        <f t="shared" si="343"/>
        <v>0.29435177287101133</v>
      </c>
      <c r="G207" s="72">
        <f t="shared" si="344"/>
        <v>1.1762741027376042</v>
      </c>
      <c r="H207" s="54">
        <v>813898.75</v>
      </c>
      <c r="I207" s="55">
        <v>673.3900000000001</v>
      </c>
      <c r="J207" s="55">
        <f t="shared" si="345"/>
        <v>1208.6588009919956</v>
      </c>
      <c r="K207" s="71">
        <f t="shared" si="346"/>
        <v>0.68136216780573844</v>
      </c>
      <c r="L207" s="72">
        <f t="shared" si="347"/>
        <v>0.52625298877605076</v>
      </c>
      <c r="M207" s="54">
        <v>484071.05</v>
      </c>
      <c r="N207" s="55">
        <v>649.78</v>
      </c>
      <c r="O207" s="55">
        <f t="shared" si="348"/>
        <v>744.97683831450649</v>
      </c>
      <c r="P207" s="71">
        <f t="shared" si="349"/>
        <v>-9.2252092975371805E-2</v>
      </c>
      <c r="Q207" s="64">
        <f t="shared" si="350"/>
        <v>4.9709822772753244E-2</v>
      </c>
      <c r="R207" s="54">
        <f>VLOOKUP($A207,'[1]FB by county 1516'!$B$10:$BA$421,'[1]FB by county 1516'!S$7,FALSE)</f>
        <v>533265.94999999995</v>
      </c>
      <c r="S207" s="55">
        <f>VLOOKUP($A207,'[1]FB by county 1516'!$B$10:$BA$421,'[1]FB by county 1516'!T$7,FALSE)</f>
        <v>644.16000000000008</v>
      </c>
      <c r="T207" s="55">
        <f t="shared" si="351"/>
        <v>827.8470411077991</v>
      </c>
      <c r="U207" s="71">
        <f t="shared" si="352"/>
        <v>0.15638914135692242</v>
      </c>
      <c r="V207" s="64">
        <f t="shared" si="353"/>
        <v>0.51673941014780223</v>
      </c>
      <c r="W207" s="54">
        <f>VLOOKUP($A207,'[1]FB by county 1516'!$B$10:$BA$421,'[1]FB by county 1516'!X$7,FALSE)</f>
        <v>461147.49</v>
      </c>
      <c r="X207" s="55">
        <f>VLOOKUP($A207,'[1]FB by county 1516'!$B$10:$BA$421,'[1]FB by county 1516'!Y$7,FALSE)</f>
        <v>638.03711111111124</v>
      </c>
      <c r="Y207" s="55">
        <f t="shared" si="354"/>
        <v>722.75966706220834</v>
      </c>
      <c r="Z207" s="71">
        <f t="shared" si="355"/>
        <v>0.31161678703419859</v>
      </c>
      <c r="AA207" s="64">
        <f t="shared" si="356"/>
        <v>1.7992528117133151E-2</v>
      </c>
      <c r="AB207" s="54">
        <f>VLOOKUP($A207,'[1]FB by county 1516'!$B$10:$BA$421,'[1]FB by county 1516'!AC$7,FALSE)</f>
        <v>351587.06</v>
      </c>
      <c r="AC207" s="55">
        <f>VLOOKUP($A207,'[1]FB by county 1516'!$B$10:$BA$421,'[1]FB by county 1516'!AD$7,FALSE)</f>
        <v>623.82611111111112</v>
      </c>
      <c r="AD207" s="55">
        <f t="shared" si="357"/>
        <v>563.59785802133251</v>
      </c>
      <c r="AE207" s="71">
        <f t="shared" si="358"/>
        <v>-0.22386436482030905</v>
      </c>
      <c r="AF207" s="64">
        <f t="shared" si="359"/>
        <v>4.5706304538371739E-2</v>
      </c>
      <c r="AG207" s="54">
        <f>VLOOKUP($A207,'[1]FB by county 1516'!$B$10:$BA$421,'[1]FB by county 1516'!AH$7,FALSE)</f>
        <v>452996.93</v>
      </c>
      <c r="AH207" s="55">
        <f>VLOOKUP($A207,'[1]FB by county 1516'!$B$10:$BA$421,'[1]FB by county 1516'!AI$7,FALSE)</f>
        <v>654.56999999999994</v>
      </c>
      <c r="AI207" s="55">
        <f t="shared" si="360"/>
        <v>692.05269107964011</v>
      </c>
      <c r="AJ207" s="71">
        <f t="shared" si="361"/>
        <v>0.3473241752342292</v>
      </c>
      <c r="AK207" s="64">
        <f t="shared" si="362"/>
        <v>0.99122593094838818</v>
      </c>
      <c r="AL207" s="54">
        <f>VLOOKUP($A207,'[1]FB by county 1516'!$B$10:$BA$421,'[1]FB by county 1516'!AM$7,FALSE)</f>
        <v>336219.7</v>
      </c>
      <c r="AM207" s="55">
        <f>VLOOKUP($A207,'[1]FB by county 1516'!$B$10:$BA$421,'[1]FB by county 1516'!AN$7,FALSE)</f>
        <v>639.81777777777768</v>
      </c>
      <c r="AN207" s="55">
        <f t="shared" si="363"/>
        <v>525.49290075646547</v>
      </c>
      <c r="AO207" s="71">
        <f t="shared" si="364"/>
        <v>0.47791152830922679</v>
      </c>
      <c r="AP207" s="64">
        <f t="shared" si="365"/>
        <v>0.58741738075804051</v>
      </c>
      <c r="AQ207" s="54">
        <f>VLOOKUP($A207,'[1]FB by county 1516'!$B$10:$BA$421,'[1]FB by county 1516'!AR$7,FALSE)</f>
        <v>227496.5</v>
      </c>
      <c r="AR207" s="55">
        <f>VLOOKUP($A207,'[1]FB by county 1516'!$B$10:$BA$421,'[1]FB by county 1516'!AS$7,FALSE)</f>
        <v>653.82999999999993</v>
      </c>
      <c r="AS207" s="55">
        <f t="shared" si="366"/>
        <v>347.94441980331283</v>
      </c>
      <c r="AT207" s="71">
        <f t="shared" si="367"/>
        <v>7.4094998483496211E-2</v>
      </c>
      <c r="AU207" s="64">
        <f t="shared" si="368"/>
        <v>-0.40086465909082836</v>
      </c>
      <c r="AV207" s="54">
        <f>VLOOKUP($A207,'[1]FB by county 1516'!$B$10:$BA$421,'[1]FB by county 1516'!AW$7,FALSE)</f>
        <v>211802.96</v>
      </c>
      <c r="AW207" s="55">
        <f>VLOOKUP($A207,'[1]FB by county 1516'!$B$10:$BA$421,'[1]FB by county 1516'!AX$7,FALSE)</f>
        <v>675.33</v>
      </c>
      <c r="AX207" s="55">
        <f t="shared" si="369"/>
        <v>313.62883331112192</v>
      </c>
      <c r="AY207" s="73">
        <f t="shared" si="370"/>
        <v>-0.44219520456283218</v>
      </c>
      <c r="AZ207" s="54">
        <f>VLOOKUP($A207,'[1]FB by county 1516'!$B$10:$BA$421,'[1]FB by county 1516'!BA$7,FALSE)</f>
        <v>379708.03</v>
      </c>
    </row>
    <row r="208" spans="1:61" s="58" customFormat="1">
      <c r="A208" s="69" t="s">
        <v>225</v>
      </c>
      <c r="B208" s="70" t="str">
        <f>VLOOKUP($A208,'[1]FB by county 1516'!$B$10:$BA$421,'[1]FB by county 1516'!C$7,FALSE)</f>
        <v>Manson</v>
      </c>
      <c r="C208" s="54">
        <v>485554.27</v>
      </c>
      <c r="D208" s="55">
        <v>673.05</v>
      </c>
      <c r="E208" s="55">
        <f t="shared" si="342"/>
        <v>721.42377237946664</v>
      </c>
      <c r="F208" s="71">
        <f t="shared" si="343"/>
        <v>-0.23882353361674041</v>
      </c>
      <c r="G208" s="72">
        <f t="shared" si="344"/>
        <v>-1.5131827365394954E-2</v>
      </c>
      <c r="H208" s="54">
        <v>637899.74</v>
      </c>
      <c r="I208" s="55">
        <v>678.51799999999992</v>
      </c>
      <c r="J208" s="55">
        <f t="shared" si="345"/>
        <v>940.13679813947465</v>
      </c>
      <c r="K208" s="71">
        <f t="shared" si="346"/>
        <v>0.29387627722414972</v>
      </c>
      <c r="L208" s="72">
        <f t="shared" si="347"/>
        <v>0.69712700942952777</v>
      </c>
      <c r="M208" s="54">
        <v>493014.48</v>
      </c>
      <c r="N208" s="55">
        <v>670.20000000000016</v>
      </c>
      <c r="O208" s="55">
        <f t="shared" si="348"/>
        <v>735.62291853178135</v>
      </c>
      <c r="P208" s="71">
        <f t="shared" si="349"/>
        <v>0.31166096736119336</v>
      </c>
      <c r="Q208" s="64">
        <f t="shared" si="350"/>
        <v>0.20418240077315516</v>
      </c>
      <c r="R208" s="54">
        <f>VLOOKUP($A208,'[1]FB by county 1516'!$B$10:$BA$421,'[1]FB by county 1516'!S$7,FALSE)</f>
        <v>375870.36</v>
      </c>
      <c r="S208" s="55">
        <f>VLOOKUP($A208,'[1]FB by county 1516'!$B$10:$BA$421,'[1]FB by county 1516'!T$7,FALSE)</f>
        <v>641.27</v>
      </c>
      <c r="T208" s="55">
        <f t="shared" si="351"/>
        <v>586.13432719447349</v>
      </c>
      <c r="U208" s="71">
        <f t="shared" si="352"/>
        <v>-8.194081341328939E-2</v>
      </c>
      <c r="V208" s="64">
        <f t="shared" si="353"/>
        <v>-0.11099464908553663</v>
      </c>
      <c r="W208" s="54">
        <f>VLOOKUP($A208,'[1]FB by county 1516'!$B$10:$BA$421,'[1]FB by county 1516'!X$7,FALSE)</f>
        <v>409418.44</v>
      </c>
      <c r="X208" s="55">
        <f>VLOOKUP($A208,'[1]FB by county 1516'!$B$10:$BA$421,'[1]FB by county 1516'!Y$7,FALSE)</f>
        <v>649.79599999999994</v>
      </c>
      <c r="Y208" s="55">
        <f t="shared" si="354"/>
        <v>630.07226883514215</v>
      </c>
      <c r="Z208" s="71">
        <f t="shared" si="355"/>
        <v>-3.1647018075455106E-2</v>
      </c>
      <c r="AA208" s="64">
        <f t="shared" si="356"/>
        <v>-0.31712363948767697</v>
      </c>
      <c r="AB208" s="54">
        <f>VLOOKUP($A208,'[1]FB by county 1516'!$B$10:$BA$421,'[1]FB by county 1516'!AC$7,FALSE)</f>
        <v>422798.76</v>
      </c>
      <c r="AC208" s="55">
        <f>VLOOKUP($A208,'[1]FB by county 1516'!$B$10:$BA$421,'[1]FB by county 1516'!AD$7,FALSE)</f>
        <v>589.09666666666669</v>
      </c>
      <c r="AD208" s="55">
        <f t="shared" si="357"/>
        <v>717.70692981910156</v>
      </c>
      <c r="AE208" s="71">
        <f t="shared" si="358"/>
        <v>-0.29480636373407332</v>
      </c>
      <c r="AF208" s="64">
        <f t="shared" si="359"/>
        <v>-0.37366604957975136</v>
      </c>
      <c r="AG208" s="54">
        <f>VLOOKUP($A208,'[1]FB by county 1516'!$B$10:$BA$421,'[1]FB by county 1516'!AH$7,FALSE)</f>
        <v>599549.88</v>
      </c>
      <c r="AH208" s="55">
        <f>VLOOKUP($A208,'[1]FB by county 1516'!$B$10:$BA$421,'[1]FB by county 1516'!AI$7,FALSE)</f>
        <v>598.96</v>
      </c>
      <c r="AI208" s="55">
        <f t="shared" si="360"/>
        <v>1000.9848403900093</v>
      </c>
      <c r="AJ208" s="71">
        <f t="shared" si="361"/>
        <v>-0.11182699586350249</v>
      </c>
      <c r="AK208" s="64">
        <f t="shared" si="362"/>
        <v>0.32344948552008462</v>
      </c>
      <c r="AL208" s="54">
        <f>VLOOKUP($A208,'[1]FB by county 1516'!$B$10:$BA$421,'[1]FB by county 1516'!AM$7,FALSE)</f>
        <v>675037.27</v>
      </c>
      <c r="AM208" s="55">
        <f>VLOOKUP($A208,'[1]FB by county 1516'!$B$10:$BA$421,'[1]FB by county 1516'!AN$7,FALSE)</f>
        <v>574.26777777777784</v>
      </c>
      <c r="AN208" s="55">
        <f t="shared" si="363"/>
        <v>1175.4747456180914</v>
      </c>
      <c r="AO208" s="71">
        <f t="shared" si="364"/>
        <v>0.49008073805032276</v>
      </c>
      <c r="AP208" s="64">
        <f t="shared" si="365"/>
        <v>0.57399827070277554</v>
      </c>
      <c r="AQ208" s="54">
        <f>VLOOKUP($A208,'[1]FB by county 1516'!$B$10:$BA$421,'[1]FB by county 1516'!AR$7,FALSE)</f>
        <v>453020.6</v>
      </c>
      <c r="AR208" s="55">
        <f>VLOOKUP($A208,'[1]FB by county 1516'!$B$10:$BA$421,'[1]FB by county 1516'!AS$7,FALSE)</f>
        <v>596.71</v>
      </c>
      <c r="AS208" s="55">
        <f t="shared" si="366"/>
        <v>759.19726500310026</v>
      </c>
      <c r="AT208" s="71">
        <f t="shared" si="367"/>
        <v>5.6317440061840938E-2</v>
      </c>
      <c r="AU208" s="64">
        <f t="shared" si="368"/>
        <v>-2.3774618643475198E-2</v>
      </c>
      <c r="AV208" s="54">
        <f>VLOOKUP($A208,'[1]FB by county 1516'!$B$10:$BA$421,'[1]FB by county 1516'!AW$7,FALSE)</f>
        <v>428867.86</v>
      </c>
      <c r="AW208" s="55">
        <f>VLOOKUP($A208,'[1]FB by county 1516'!$B$10:$BA$421,'[1]FB by county 1516'!AX$7,FALSE)</f>
        <v>607.61</v>
      </c>
      <c r="AX208" s="55">
        <f t="shared" si="369"/>
        <v>705.82752094270995</v>
      </c>
      <c r="AY208" s="73">
        <f t="shared" si="370"/>
        <v>-7.5821960016704104E-2</v>
      </c>
      <c r="AZ208" s="54">
        <f>VLOOKUP($A208,'[1]FB by county 1516'!$B$10:$BA$421,'[1]FB by county 1516'!BA$7,FALSE)</f>
        <v>464053.29</v>
      </c>
      <c r="BA208"/>
      <c r="BB208"/>
      <c r="BC208"/>
      <c r="BD208"/>
      <c r="BE208"/>
      <c r="BF208"/>
      <c r="BG208"/>
      <c r="BH208"/>
      <c r="BI208"/>
    </row>
    <row r="209" spans="1:52">
      <c r="A209" s="69" t="s">
        <v>226</v>
      </c>
      <c r="B209" s="70" t="str">
        <f>VLOOKUP($A209,'[1]FB by county 1516'!$B$10:$BA$421,'[1]FB by county 1516'!C$7,FALSE)</f>
        <v>Winlock</v>
      </c>
      <c r="C209" s="54">
        <v>1082622.19</v>
      </c>
      <c r="D209" s="55">
        <v>670.18</v>
      </c>
      <c r="E209" s="55">
        <f t="shared" si="342"/>
        <v>1615.4200214867649</v>
      </c>
      <c r="F209" s="71">
        <f t="shared" si="343"/>
        <v>2.2419038627542388E-2</v>
      </c>
      <c r="G209" s="72">
        <f t="shared" si="344"/>
        <v>0.1608952130824739</v>
      </c>
      <c r="H209" s="54">
        <v>1058883.05</v>
      </c>
      <c r="I209" s="55">
        <v>661.39</v>
      </c>
      <c r="J209" s="55">
        <f t="shared" si="345"/>
        <v>1600.9964619967041</v>
      </c>
      <c r="K209" s="71">
        <f t="shared" si="346"/>
        <v>0.13543974556735253</v>
      </c>
      <c r="L209" s="72">
        <f t="shared" si="347"/>
        <v>0.75177497234156343</v>
      </c>
      <c r="M209" s="54">
        <v>932575.29</v>
      </c>
      <c r="N209" s="55">
        <v>674.66</v>
      </c>
      <c r="O209" s="55">
        <f t="shared" si="348"/>
        <v>1382.2892864553999</v>
      </c>
      <c r="P209" s="71">
        <f t="shared" si="349"/>
        <v>0.54281632220496445</v>
      </c>
      <c r="Q209" s="64">
        <f t="shared" si="350"/>
        <v>4.0547190578690197E-2</v>
      </c>
      <c r="R209" s="54">
        <f>VLOOKUP($A209,'[1]FB by county 1516'!$B$10:$BA$421,'[1]FB by county 1516'!S$7,FALSE)</f>
        <v>604462.93999999994</v>
      </c>
      <c r="S209" s="55">
        <f>VLOOKUP($A209,'[1]FB by county 1516'!$B$10:$BA$421,'[1]FB by county 1516'!T$7,FALSE)</f>
        <v>671.58</v>
      </c>
      <c r="T209" s="55">
        <f t="shared" si="351"/>
        <v>900.06096071949719</v>
      </c>
      <c r="U209" s="71">
        <f t="shared" si="352"/>
        <v>-0.32555342097265383</v>
      </c>
      <c r="V209" s="64">
        <f t="shared" si="353"/>
        <v>-0.27859770463762057</v>
      </c>
      <c r="W209" s="54">
        <f>VLOOKUP($A209,'[1]FB by county 1516'!$B$10:$BA$421,'[1]FB by county 1516'!X$7,FALSE)</f>
        <v>896235.46</v>
      </c>
      <c r="X209" s="55">
        <f>VLOOKUP($A209,'[1]FB by county 1516'!$B$10:$BA$421,'[1]FB by county 1516'!Y$7,FALSE)</f>
        <v>717.0007777777779</v>
      </c>
      <c r="Y209" s="55">
        <f t="shared" si="354"/>
        <v>1249.9783651249718</v>
      </c>
      <c r="Z209" s="71">
        <f t="shared" si="355"/>
        <v>6.9621105355372179E-2</v>
      </c>
      <c r="AA209" s="64">
        <f t="shared" si="356"/>
        <v>7.1023047654636504E-2</v>
      </c>
      <c r="AB209" s="54">
        <f>VLOOKUP($A209,'[1]FB by county 1516'!$B$10:$BA$421,'[1]FB by county 1516'!AC$7,FALSE)</f>
        <v>837899.94</v>
      </c>
      <c r="AC209" s="55">
        <f>VLOOKUP($A209,'[1]FB by county 1516'!$B$10:$BA$421,'[1]FB by county 1516'!AD$7,FALSE)</f>
        <v>750.29333333333352</v>
      </c>
      <c r="AD209" s="55">
        <f t="shared" si="357"/>
        <v>1116.763141526869</v>
      </c>
      <c r="AE209" s="71">
        <f t="shared" si="358"/>
        <v>1.3106905728066641E-3</v>
      </c>
      <c r="AF209" s="64">
        <f t="shared" si="359"/>
        <v>-5.6567322151442868E-2</v>
      </c>
      <c r="AG209" s="54">
        <f>VLOOKUP($A209,'[1]FB by county 1516'!$B$10:$BA$421,'[1]FB by county 1516'!AH$7,FALSE)</f>
        <v>836803.15</v>
      </c>
      <c r="AH209" s="55">
        <f>VLOOKUP($A209,'[1]FB by county 1516'!$B$10:$BA$421,'[1]FB by county 1516'!AI$7,FALSE)</f>
        <v>752.13</v>
      </c>
      <c r="AI209" s="55">
        <f t="shared" si="360"/>
        <v>1112.5778123462699</v>
      </c>
      <c r="AJ209" s="71">
        <f t="shared" si="361"/>
        <v>-5.7802251857652712E-2</v>
      </c>
      <c r="AK209" s="64">
        <f t="shared" si="362"/>
        <v>3.4354825130500756E-3</v>
      </c>
      <c r="AL209" s="54">
        <f>VLOOKUP($A209,'[1]FB by county 1516'!$B$10:$BA$421,'[1]FB by county 1516'!AM$7,FALSE)</f>
        <v>888139.62</v>
      </c>
      <c r="AM209" s="55">
        <f>VLOOKUP($A209,'[1]FB by county 1516'!$B$10:$BA$421,'[1]FB by county 1516'!AN$7,FALSE)</f>
        <v>747.14222222222224</v>
      </c>
      <c r="AN209" s="55">
        <f t="shared" si="363"/>
        <v>1188.7156067266681</v>
      </c>
      <c r="AO209" s="71">
        <f t="shared" si="364"/>
        <v>6.499456668352277E-2</v>
      </c>
      <c r="AP209" s="64">
        <f t="shared" si="365"/>
        <v>0.44380032389364255</v>
      </c>
      <c r="AQ209" s="54">
        <f>VLOOKUP($A209,'[1]FB by county 1516'!$B$10:$BA$421,'[1]FB by county 1516'!AR$7,FALSE)</f>
        <v>833938.17</v>
      </c>
      <c r="AR209" s="55">
        <f>VLOOKUP($A209,'[1]FB by county 1516'!$B$10:$BA$421,'[1]FB by county 1516'!AS$7,FALSE)</f>
        <v>790.13</v>
      </c>
      <c r="AS209" s="55">
        <f t="shared" si="366"/>
        <v>1055.4442560085049</v>
      </c>
      <c r="AT209" s="71">
        <f t="shared" si="367"/>
        <v>0.35568797162012838</v>
      </c>
      <c r="AU209" s="64">
        <f t="shared" si="368"/>
        <v>0.4807165253309103</v>
      </c>
      <c r="AV209" s="54">
        <f>VLOOKUP($A209,'[1]FB by county 1516'!$B$10:$BA$421,'[1]FB by county 1516'!AW$7,FALSE)</f>
        <v>615140.19999999995</v>
      </c>
      <c r="AW209" s="55">
        <f>VLOOKUP($A209,'[1]FB by county 1516'!$B$10:$BA$421,'[1]FB by county 1516'!AX$7,FALSE)</f>
        <v>768.89</v>
      </c>
      <c r="AX209" s="55">
        <f t="shared" si="369"/>
        <v>800.03667624757759</v>
      </c>
      <c r="AY209" s="73">
        <f t="shared" si="370"/>
        <v>9.2225170045113908E-2</v>
      </c>
      <c r="AZ209" s="54">
        <f>VLOOKUP($A209,'[1]FB by county 1516'!$B$10:$BA$421,'[1]FB by county 1516'!BA$7,FALSE)</f>
        <v>563199.06999999995</v>
      </c>
    </row>
    <row r="210" spans="1:52" customFormat="1">
      <c r="A210" s="69" t="s">
        <v>227</v>
      </c>
      <c r="B210" s="70" t="str">
        <f>VLOOKUP($A210,'[1]FB by county 1516'!$B$10:$BA$421,'[1]FB by county 1516'!C$7,FALSE)</f>
        <v>Union Gap</v>
      </c>
      <c r="C210" s="54">
        <v>4163810.54</v>
      </c>
      <c r="D210" s="55">
        <v>663.76</v>
      </c>
      <c r="E210" s="55">
        <f t="shared" si="342"/>
        <v>6273.0663794142465</v>
      </c>
      <c r="F210" s="71">
        <f t="shared" si="343"/>
        <v>0.21656382012694531</v>
      </c>
      <c r="G210" s="72">
        <f t="shared" si="344"/>
        <v>0.49427791660748099</v>
      </c>
      <c r="H210" s="54">
        <v>3422599.35</v>
      </c>
      <c r="I210" s="55">
        <v>637.11</v>
      </c>
      <c r="J210" s="55">
        <f t="shared" si="345"/>
        <v>5372.0697367801477</v>
      </c>
      <c r="K210" s="71">
        <f t="shared" si="346"/>
        <v>0.22827745810454642</v>
      </c>
      <c r="L210" s="72">
        <f t="shared" si="347"/>
        <v>0.40320560754292251</v>
      </c>
      <c r="M210" s="54">
        <v>2786503.43</v>
      </c>
      <c r="N210" s="55">
        <v>623.11000000000013</v>
      </c>
      <c r="O210" s="55">
        <f t="shared" si="348"/>
        <v>4471.9286000866614</v>
      </c>
      <c r="P210" s="71">
        <f t="shared" si="349"/>
        <v>0.14241745485447704</v>
      </c>
      <c r="Q210" s="64">
        <f t="shared" si="350"/>
        <v>0.31713839653598297</v>
      </c>
      <c r="R210" s="54">
        <f>VLOOKUP($A210,'[1]FB by county 1516'!$B$10:$BA$421,'[1]FB by county 1516'!S$7,FALSE)</f>
        <v>2439128.9</v>
      </c>
      <c r="S210" s="55">
        <f>VLOOKUP($A210,'[1]FB by county 1516'!$B$10:$BA$421,'[1]FB by county 1516'!T$7,FALSE)</f>
        <v>612.58999999999992</v>
      </c>
      <c r="T210" s="55">
        <f t="shared" si="351"/>
        <v>3981.6662041495947</v>
      </c>
      <c r="U210" s="71">
        <f t="shared" si="352"/>
        <v>0.1529396639897822</v>
      </c>
      <c r="V210" s="64">
        <f t="shared" si="353"/>
        <v>0.69248153252591638</v>
      </c>
      <c r="W210" s="54">
        <f>VLOOKUP($A210,'[1]FB by county 1516'!$B$10:$BA$421,'[1]FB by county 1516'!X$7,FALSE)</f>
        <v>2115573.7599999998</v>
      </c>
      <c r="X210" s="55">
        <f>VLOOKUP($A210,'[1]FB by county 1516'!$B$10:$BA$421,'[1]FB by county 1516'!Y$7,FALSE)</f>
        <v>624.47199999999998</v>
      </c>
      <c r="Y210" s="55">
        <f t="shared" si="354"/>
        <v>3387.7800125546059</v>
      </c>
      <c r="Z210" s="71">
        <f t="shared" si="355"/>
        <v>0.46797060192120843</v>
      </c>
      <c r="AA210" s="64">
        <f t="shared" si="356"/>
        <v>1.1289347843920616</v>
      </c>
      <c r="AB210" s="54">
        <f>VLOOKUP($A210,'[1]FB by county 1516'!$B$10:$BA$421,'[1]FB by county 1516'!AC$7,FALSE)</f>
        <v>1441155.4</v>
      </c>
      <c r="AC210" s="55">
        <f>VLOOKUP($A210,'[1]FB by county 1516'!$B$10:$BA$421,'[1]FB by county 1516'!AD$7,FALSE)</f>
        <v>605.02499999999998</v>
      </c>
      <c r="AD210" s="55">
        <f t="shared" si="357"/>
        <v>2381.9766125366718</v>
      </c>
      <c r="AE210" s="71">
        <f t="shared" si="358"/>
        <v>0.45025709752348958</v>
      </c>
      <c r="AF210" s="64">
        <f t="shared" si="359"/>
        <v>0.80363259743046234</v>
      </c>
      <c r="AG210" s="54">
        <f>VLOOKUP($A210,'[1]FB by county 1516'!$B$10:$BA$421,'[1]FB by county 1516'!AH$7,FALSE)</f>
        <v>993724.08</v>
      </c>
      <c r="AH210" s="55">
        <f>VLOOKUP($A210,'[1]FB by county 1516'!$B$10:$BA$421,'[1]FB by county 1516'!AI$7,FALSE)</f>
        <v>630.10000000000014</v>
      </c>
      <c r="AI210" s="55">
        <f t="shared" si="360"/>
        <v>1577.0894778606566</v>
      </c>
      <c r="AJ210" s="71">
        <f t="shared" si="361"/>
        <v>0.24366403757679189</v>
      </c>
      <c r="AK210" s="64">
        <f t="shared" si="362"/>
        <v>1.4745237061943715</v>
      </c>
      <c r="AL210" s="54">
        <f>VLOOKUP($A210,'[1]FB by county 1516'!$B$10:$BA$421,'[1]FB by county 1516'!AM$7,FALSE)</f>
        <v>799029.36</v>
      </c>
      <c r="AM210" s="55">
        <f>VLOOKUP($A210,'[1]FB by county 1516'!$B$10:$BA$421,'[1]FB by county 1516'!AN$7,FALSE)</f>
        <v>578.82999999999993</v>
      </c>
      <c r="AN210" s="55">
        <f t="shared" si="363"/>
        <v>1380.4214708981913</v>
      </c>
      <c r="AO210" s="71">
        <f t="shared" si="364"/>
        <v>0.98970431839119455</v>
      </c>
      <c r="AP210" s="64">
        <f t="shared" si="365"/>
        <v>2.2828398257356803</v>
      </c>
      <c r="AQ210" s="54">
        <f>VLOOKUP($A210,'[1]FB by county 1516'!$B$10:$BA$421,'[1]FB by county 1516'!AR$7,FALSE)</f>
        <v>401581.96</v>
      </c>
      <c r="AR210" s="55">
        <f>VLOOKUP($A210,'[1]FB by county 1516'!$B$10:$BA$421,'[1]FB by county 1516'!AS$7,FALSE)</f>
        <v>580.28000000000009</v>
      </c>
      <c r="AS210" s="55">
        <f t="shared" si="366"/>
        <v>692.04859722892388</v>
      </c>
      <c r="AT210" s="71">
        <f t="shared" si="367"/>
        <v>0.64991340441481782</v>
      </c>
      <c r="AU210" s="64">
        <f t="shared" si="368"/>
        <v>0.42501477419207878</v>
      </c>
      <c r="AV210" s="54">
        <f>VLOOKUP($A210,'[1]FB by county 1516'!$B$10:$BA$421,'[1]FB by county 1516'!AW$7,FALSE)</f>
        <v>243395.78</v>
      </c>
      <c r="AW210" s="55">
        <f>VLOOKUP($A210,'[1]FB by county 1516'!$B$10:$BA$421,'[1]FB by county 1516'!AX$7,FALSE)</f>
        <v>564.79</v>
      </c>
      <c r="AX210" s="55">
        <f t="shared" si="369"/>
        <v>430.94916694700686</v>
      </c>
      <c r="AY210" s="73">
        <f t="shared" si="370"/>
        <v>-0.13630935394606652</v>
      </c>
      <c r="AZ210" s="54">
        <f>VLOOKUP($A210,'[1]FB by county 1516'!$B$10:$BA$421,'[1]FB by county 1516'!BA$7,FALSE)</f>
        <v>281808.98</v>
      </c>
    </row>
    <row r="211" spans="1:52" customFormat="1">
      <c r="A211" s="69" t="s">
        <v>228</v>
      </c>
      <c r="B211" s="70" t="str">
        <f>VLOOKUP($A211,'[1]FB by county 1516'!$B$10:$BA$421,'[1]FB by county 1516'!C$7,FALSE)</f>
        <v>Asotin</v>
      </c>
      <c r="C211" s="54">
        <v>1284808.6299999999</v>
      </c>
      <c r="D211" s="55">
        <v>658.05000000000007</v>
      </c>
      <c r="E211" s="55">
        <f t="shared" si="342"/>
        <v>1952.4483397918088</v>
      </c>
      <c r="F211" s="71">
        <f t="shared" si="343"/>
        <v>5.5183024117972573E-2</v>
      </c>
      <c r="G211" s="72">
        <f t="shared" si="344"/>
        <v>0.33550369589953527</v>
      </c>
      <c r="H211" s="54">
        <v>1217616.8500000001</v>
      </c>
      <c r="I211" s="55">
        <v>612.55999999999995</v>
      </c>
      <c r="J211" s="55">
        <f t="shared" si="345"/>
        <v>1987.7511590701322</v>
      </c>
      <c r="K211" s="71">
        <f t="shared" si="346"/>
        <v>0.26566071039276123</v>
      </c>
      <c r="L211" s="72">
        <f t="shared" si="347"/>
        <v>0.6111684636451008</v>
      </c>
      <c r="M211" s="54">
        <v>962040.49</v>
      </c>
      <c r="N211" s="55">
        <v>601.41999999999996</v>
      </c>
      <c r="O211" s="55">
        <f t="shared" si="348"/>
        <v>1599.6150610222473</v>
      </c>
      <c r="P211" s="71">
        <f t="shared" si="349"/>
        <v>0.27298607787636958</v>
      </c>
      <c r="Q211" s="64">
        <f t="shared" si="350"/>
        <v>0.20646240094648888</v>
      </c>
      <c r="R211" s="54">
        <f>VLOOKUP($A211,'[1]FB by county 1516'!$B$10:$BA$421,'[1]FB by county 1516'!S$7,FALSE)</f>
        <v>755735.28</v>
      </c>
      <c r="S211" s="55">
        <f>VLOOKUP($A211,'[1]FB by county 1516'!$B$10:$BA$421,'[1]FB by county 1516'!T$7,FALSE)</f>
        <v>590.63</v>
      </c>
      <c r="T211" s="55">
        <f t="shared" si="351"/>
        <v>1279.5409647325737</v>
      </c>
      <c r="U211" s="71">
        <f t="shared" si="352"/>
        <v>-5.2257976804316132E-2</v>
      </c>
      <c r="V211" s="64">
        <f t="shared" si="353"/>
        <v>8.0523046536414011E-2</v>
      </c>
      <c r="W211" s="54">
        <f>VLOOKUP($A211,'[1]FB by county 1516'!$B$10:$BA$421,'[1]FB by county 1516'!X$7,FALSE)</f>
        <v>797406.11</v>
      </c>
      <c r="X211" s="55">
        <f>VLOOKUP($A211,'[1]FB by county 1516'!$B$10:$BA$421,'[1]FB by county 1516'!Y$7,FALSE)</f>
        <v>586.01144444444435</v>
      </c>
      <c r="Y211" s="55">
        <f t="shared" si="354"/>
        <v>1360.734705029462</v>
      </c>
      <c r="Z211" s="71">
        <f t="shared" si="355"/>
        <v>0.14010249634495139</v>
      </c>
      <c r="AA211" s="64">
        <f t="shared" si="356"/>
        <v>-5.3722516614109317E-2</v>
      </c>
      <c r="AB211" s="54">
        <f>VLOOKUP($A211,'[1]FB by county 1516'!$B$10:$BA$421,'[1]FB by county 1516'!AC$7,FALSE)</f>
        <v>699416.16</v>
      </c>
      <c r="AC211" s="55">
        <f>VLOOKUP($A211,'[1]FB by county 1516'!$B$10:$BA$421,'[1]FB by county 1516'!AD$7,FALSE)</f>
        <v>621.76111111111106</v>
      </c>
      <c r="AD211" s="55">
        <f t="shared" si="357"/>
        <v>1124.8953134912481</v>
      </c>
      <c r="AE211" s="71">
        <f t="shared" si="358"/>
        <v>-0.17000665605105095</v>
      </c>
      <c r="AF211" s="64">
        <f t="shared" si="359"/>
        <v>4.4994864418634907E-2</v>
      </c>
      <c r="AG211" s="54">
        <f>VLOOKUP($A211,'[1]FB by county 1516'!$B$10:$BA$421,'[1]FB by county 1516'!AH$7,FALSE)</f>
        <v>842676.83</v>
      </c>
      <c r="AH211" s="55">
        <f>VLOOKUP($A211,'[1]FB by county 1516'!$B$10:$BA$421,'[1]FB by county 1516'!AI$7,FALSE)</f>
        <v>630.81000000000006</v>
      </c>
      <c r="AI211" s="55">
        <f t="shared" si="360"/>
        <v>1335.8647294748021</v>
      </c>
      <c r="AJ211" s="71">
        <f t="shared" si="361"/>
        <v>0.25904005379940748</v>
      </c>
      <c r="AK211" s="64">
        <f t="shared" si="362"/>
        <v>1.1793344687632421</v>
      </c>
      <c r="AL211" s="54">
        <f>VLOOKUP($A211,'[1]FB by county 1516'!$B$10:$BA$421,'[1]FB by county 1516'!AM$7,FALSE)</f>
        <v>669301.05000000005</v>
      </c>
      <c r="AM211" s="55">
        <f>VLOOKUP($A211,'[1]FB by county 1516'!$B$10:$BA$421,'[1]FB by county 1516'!AN$7,FALSE)</f>
        <v>592.67666666666673</v>
      </c>
      <c r="AN211" s="55">
        <f t="shared" si="363"/>
        <v>1129.2853045224208</v>
      </c>
      <c r="AO211" s="71">
        <f t="shared" si="364"/>
        <v>0.73094927535201171</v>
      </c>
      <c r="AP211" s="64">
        <f t="shared" si="365"/>
        <v>0.8504956931874661</v>
      </c>
      <c r="AQ211" s="54">
        <f>VLOOKUP($A211,'[1]FB by county 1516'!$B$10:$BA$421,'[1]FB by county 1516'!AR$7,FALSE)</f>
        <v>386667.05</v>
      </c>
      <c r="AR211" s="55">
        <f>VLOOKUP($A211,'[1]FB by county 1516'!$B$10:$BA$421,'[1]FB by county 1516'!AS$7,FALSE)</f>
        <v>578.21999999999991</v>
      </c>
      <c r="AS211" s="55">
        <f t="shared" si="366"/>
        <v>668.71960499463876</v>
      </c>
      <c r="AT211" s="71">
        <f t="shared" si="367"/>
        <v>6.9064079195008773E-2</v>
      </c>
      <c r="AU211" s="64">
        <f t="shared" si="368"/>
        <v>0.34348762277351025</v>
      </c>
      <c r="AV211" s="54">
        <f>VLOOKUP($A211,'[1]FB by county 1516'!$B$10:$BA$421,'[1]FB by county 1516'!AW$7,FALSE)</f>
        <v>361687.44</v>
      </c>
      <c r="AW211" s="55">
        <f>VLOOKUP($A211,'[1]FB by county 1516'!$B$10:$BA$421,'[1]FB by county 1516'!AX$7,FALSE)</f>
        <v>561.48</v>
      </c>
      <c r="AX211" s="55">
        <f t="shared" si="369"/>
        <v>644.16798461209657</v>
      </c>
      <c r="AY211" s="73">
        <f t="shared" si="370"/>
        <v>0.25669513074009448</v>
      </c>
      <c r="AZ211" s="54">
        <f>VLOOKUP($A211,'[1]FB by county 1516'!$B$10:$BA$421,'[1]FB by county 1516'!BA$7,FALSE)</f>
        <v>287808.42</v>
      </c>
    </row>
    <row r="212" spans="1:52">
      <c r="A212" s="69" t="s">
        <v>229</v>
      </c>
      <c r="B212" s="70" t="str">
        <f>VLOOKUP($A212,'[1]FB by county 1516'!$B$10:$BA$421,'[1]FB by county 1516'!C$7,FALSE)</f>
        <v>Kittitas</v>
      </c>
      <c r="C212" s="54">
        <v>897532.18</v>
      </c>
      <c r="D212" s="55">
        <v>655.08000000000015</v>
      </c>
      <c r="E212" s="55">
        <f t="shared" si="342"/>
        <v>1370.1107956280146</v>
      </c>
      <c r="F212" s="71">
        <f t="shared" si="343"/>
        <v>0.23762036874414477</v>
      </c>
      <c r="G212" s="72">
        <f t="shared" si="344"/>
        <v>0.67959222647090278</v>
      </c>
      <c r="H212" s="54">
        <v>725207.99</v>
      </c>
      <c r="I212" s="55">
        <v>669.32999999999993</v>
      </c>
      <c r="J212" s="55">
        <f t="shared" si="345"/>
        <v>1083.4834685431701</v>
      </c>
      <c r="K212" s="71">
        <f t="shared" si="346"/>
        <v>0.35711424027001248</v>
      </c>
      <c r="L212" s="72">
        <f t="shared" si="347"/>
        <v>0.30660509162827587</v>
      </c>
      <c r="M212" s="54">
        <v>534375.05000000005</v>
      </c>
      <c r="N212" s="55">
        <v>664.20999999999992</v>
      </c>
      <c r="O212" s="55">
        <f t="shared" si="348"/>
        <v>804.52725794552941</v>
      </c>
      <c r="P212" s="71">
        <f t="shared" si="349"/>
        <v>-3.7218052204424028E-2</v>
      </c>
      <c r="Q212" s="64">
        <f t="shared" si="350"/>
        <v>-0.12726794561090243</v>
      </c>
      <c r="R212" s="54">
        <f>VLOOKUP($A212,'[1]FB by county 1516'!$B$10:$BA$421,'[1]FB by county 1516'!S$7,FALSE)</f>
        <v>555032.27</v>
      </c>
      <c r="S212" s="55">
        <f>VLOOKUP($A212,'[1]FB by county 1516'!$B$10:$BA$421,'[1]FB by county 1516'!T$7,FALSE)</f>
        <v>635.38</v>
      </c>
      <c r="T212" s="55">
        <f t="shared" si="351"/>
        <v>873.54381629890781</v>
      </c>
      <c r="U212" s="71">
        <f t="shared" si="352"/>
        <v>-9.3530932536344549E-2</v>
      </c>
      <c r="V212" s="64">
        <f t="shared" si="353"/>
        <v>-0.25706738148959424</v>
      </c>
      <c r="W212" s="54">
        <f>VLOOKUP($A212,'[1]FB by county 1516'!$B$10:$BA$421,'[1]FB by county 1516'!X$7,FALSE)</f>
        <v>612301.39</v>
      </c>
      <c r="X212" s="55">
        <f>VLOOKUP($A212,'[1]FB by county 1516'!$B$10:$BA$421,'[1]FB by county 1516'!Y$7,FALSE)</f>
        <v>615.30977777777775</v>
      </c>
      <c r="Y212" s="55">
        <f t="shared" si="354"/>
        <v>995.11077527706016</v>
      </c>
      <c r="Z212" s="71">
        <f t="shared" si="355"/>
        <v>-0.18041040210101447</v>
      </c>
      <c r="AA212" s="64">
        <f t="shared" si="356"/>
        <v>1.4145491497261169</v>
      </c>
      <c r="AB212" s="54">
        <f>VLOOKUP($A212,'[1]FB by county 1516'!$B$10:$BA$421,'[1]FB by county 1516'!AC$7,FALSE)</f>
        <v>747082.92</v>
      </c>
      <c r="AC212" s="55">
        <f>VLOOKUP($A212,'[1]FB by county 1516'!$B$10:$BA$421,'[1]FB by county 1516'!AD$7,FALSE)</f>
        <v>649.62777777777774</v>
      </c>
      <c r="AD212" s="55">
        <f t="shared" si="357"/>
        <v>1150.0168951450833</v>
      </c>
      <c r="AE212" s="71">
        <f t="shared" si="358"/>
        <v>1.946046601757518</v>
      </c>
      <c r="AF212" s="64">
        <f t="shared" si="359"/>
        <v>1.6857227081590536</v>
      </c>
      <c r="AG212" s="54">
        <f>VLOOKUP($A212,'[1]FB by county 1516'!$B$10:$BA$421,'[1]FB by county 1516'!AH$7,FALSE)</f>
        <v>253588.29</v>
      </c>
      <c r="AH212" s="55">
        <f>VLOOKUP($A212,'[1]FB by county 1516'!$B$10:$BA$421,'[1]FB by county 1516'!AI$7,FALSE)</f>
        <v>727.15</v>
      </c>
      <c r="AI212" s="55">
        <f t="shared" si="360"/>
        <v>348.74274908890879</v>
      </c>
      <c r="AJ212" s="71">
        <f t="shared" si="361"/>
        <v>-8.8363807090886995E-2</v>
      </c>
      <c r="AK212" s="64">
        <f t="shared" si="362"/>
        <v>-0.30969227812965766</v>
      </c>
      <c r="AL212" s="54">
        <f>VLOOKUP($A212,'[1]FB by county 1516'!$B$10:$BA$421,'[1]FB by county 1516'!AM$7,FALSE)</f>
        <v>278168.3</v>
      </c>
      <c r="AM212" s="55">
        <f>VLOOKUP($A212,'[1]FB by county 1516'!$B$10:$BA$421,'[1]FB by county 1516'!AN$7,FALSE)</f>
        <v>843.11999999999989</v>
      </c>
      <c r="AN212" s="55">
        <f t="shared" si="363"/>
        <v>329.92729386089763</v>
      </c>
      <c r="AO212" s="71">
        <f t="shared" si="364"/>
        <v>-0.24278157532610858</v>
      </c>
      <c r="AP212" s="64">
        <f t="shared" si="365"/>
        <v>2.4502376122726357</v>
      </c>
      <c r="AQ212" s="54">
        <f>VLOOKUP($A212,'[1]FB by county 1516'!$B$10:$BA$421,'[1]FB by county 1516'!AR$7,FALSE)</f>
        <v>367355.43</v>
      </c>
      <c r="AR212" s="55">
        <f>VLOOKUP($A212,'[1]FB by county 1516'!$B$10:$BA$421,'[1]FB by county 1516'!AS$7,FALSE)</f>
        <v>767.18</v>
      </c>
      <c r="AS212" s="55">
        <f t="shared" si="366"/>
        <v>478.83864282176285</v>
      </c>
      <c r="AT212" s="71">
        <f t="shared" si="367"/>
        <v>3.5564628379962326</v>
      </c>
      <c r="AU212" s="64">
        <f t="shared" si="368"/>
        <v>2.8969108090020015</v>
      </c>
      <c r="AV212" s="54">
        <f>VLOOKUP($A212,'[1]FB by county 1516'!$B$10:$BA$421,'[1]FB by county 1516'!AW$7,FALSE)</f>
        <v>80622.94</v>
      </c>
      <c r="AW212" s="55">
        <f>VLOOKUP($A212,'[1]FB by county 1516'!$B$10:$BA$421,'[1]FB by county 1516'!AX$7,FALSE)</f>
        <v>632.14</v>
      </c>
      <c r="AX212" s="55">
        <f t="shared" si="369"/>
        <v>127.53969057487267</v>
      </c>
      <c r="AY212" s="73">
        <f t="shared" si="370"/>
        <v>-0.14475088515904108</v>
      </c>
      <c r="AZ212" s="54">
        <f>VLOOKUP($A212,'[1]FB by county 1516'!$B$10:$BA$421,'[1]FB by county 1516'!BA$7,FALSE)</f>
        <v>94268.37</v>
      </c>
    </row>
    <row r="213" spans="1:52" customFormat="1">
      <c r="A213" s="69" t="s">
        <v>230</v>
      </c>
      <c r="B213" s="70" t="str">
        <f>VLOOKUP($A213,'[1]FB by county 1516'!$B$10:$BA$421,'[1]FB by county 1516'!C$7,FALSE)</f>
        <v>Toutle Lake</v>
      </c>
      <c r="C213" s="54">
        <v>1542206.64</v>
      </c>
      <c r="D213" s="55">
        <v>631.66999999999985</v>
      </c>
      <c r="E213" s="55">
        <f t="shared" si="342"/>
        <v>2441.4752006585722</v>
      </c>
      <c r="F213" s="71">
        <f t="shared" si="343"/>
        <v>0.49267180375718639</v>
      </c>
      <c r="G213" s="72">
        <f t="shared" si="344"/>
        <v>0.72827928908923778</v>
      </c>
      <c r="H213" s="54">
        <v>1033185.35</v>
      </c>
      <c r="I213" s="55">
        <v>586.68999999999983</v>
      </c>
      <c r="J213" s="55">
        <f t="shared" si="345"/>
        <v>1761.0413506281004</v>
      </c>
      <c r="K213" s="71">
        <f t="shared" si="346"/>
        <v>0.15784279219250111</v>
      </c>
      <c r="L213" s="72">
        <f t="shared" si="347"/>
        <v>0.20862439666333044</v>
      </c>
      <c r="M213" s="54">
        <v>892336.47</v>
      </c>
      <c r="N213" s="55">
        <v>579.69000000000017</v>
      </c>
      <c r="O213" s="55">
        <f t="shared" si="348"/>
        <v>1539.3339026031149</v>
      </c>
      <c r="P213" s="71">
        <f t="shared" si="349"/>
        <v>4.3858807787427539E-2</v>
      </c>
      <c r="Q213" s="64">
        <f t="shared" si="350"/>
        <v>-5.6081858296290997E-2</v>
      </c>
      <c r="R213" s="54">
        <f>VLOOKUP($A213,'[1]FB by county 1516'!$B$10:$BA$421,'[1]FB by county 1516'!S$7,FALSE)</f>
        <v>854844.03</v>
      </c>
      <c r="S213" s="55">
        <f>VLOOKUP($A213,'[1]FB by county 1516'!$B$10:$BA$421,'[1]FB by county 1516'!T$7,FALSE)</f>
        <v>570.13999999999987</v>
      </c>
      <c r="T213" s="55">
        <f t="shared" si="351"/>
        <v>1499.3581050268358</v>
      </c>
      <c r="U213" s="71">
        <f t="shared" si="352"/>
        <v>-9.574155559941451E-2</v>
      </c>
      <c r="V213" s="64">
        <f t="shared" si="353"/>
        <v>-7.5549087231769174E-2</v>
      </c>
      <c r="W213" s="54">
        <f>VLOOKUP($A213,'[1]FB by county 1516'!$B$10:$BA$421,'[1]FB by county 1516'!X$7,FALSE)</f>
        <v>945353.66</v>
      </c>
      <c r="X213" s="55">
        <f>VLOOKUP($A213,'[1]FB by county 1516'!$B$10:$BA$421,'[1]FB by county 1516'!Y$7,FALSE)</f>
        <v>600.58222222222219</v>
      </c>
      <c r="Y213" s="55">
        <f t="shared" si="354"/>
        <v>1574.0620101975121</v>
      </c>
      <c r="Z213" s="71">
        <f t="shared" si="355"/>
        <v>2.2330417252592549E-2</v>
      </c>
      <c r="AA213" s="64">
        <f t="shared" si="356"/>
        <v>0.27030801588196673</v>
      </c>
      <c r="AB213" s="54">
        <f>VLOOKUP($A213,'[1]FB by county 1516'!$B$10:$BA$421,'[1]FB by county 1516'!AC$7,FALSE)</f>
        <v>924704.62</v>
      </c>
      <c r="AC213" s="55">
        <f>VLOOKUP($A213,'[1]FB by county 1516'!$B$10:$BA$421,'[1]FB by county 1516'!AD$7,FALSE)</f>
        <v>616.45444444444456</v>
      </c>
      <c r="AD213" s="55">
        <f t="shared" si="357"/>
        <v>1500.0372344356342</v>
      </c>
      <c r="AE213" s="71">
        <f t="shared" si="358"/>
        <v>0.2425611078811373</v>
      </c>
      <c r="AF213" s="64">
        <f t="shared" si="359"/>
        <v>0.6108494865610582</v>
      </c>
      <c r="AG213" s="54">
        <f>VLOOKUP($A213,'[1]FB by county 1516'!$B$10:$BA$421,'[1]FB by county 1516'!AH$7,FALSE)</f>
        <v>744192.47</v>
      </c>
      <c r="AH213" s="55">
        <f>VLOOKUP($A213,'[1]FB by county 1516'!$B$10:$BA$421,'[1]FB by county 1516'!AI$7,FALSE)</f>
        <v>605.95000000000005</v>
      </c>
      <c r="AI213" s="55">
        <f t="shared" si="360"/>
        <v>1228.1417113623236</v>
      </c>
      <c r="AJ213" s="71">
        <f t="shared" si="361"/>
        <v>0.29639458079284353</v>
      </c>
      <c r="AK213" s="64">
        <f t="shared" si="362"/>
        <v>0.18948417261971523</v>
      </c>
      <c r="AL213" s="54">
        <f>VLOOKUP($A213,'[1]FB by county 1516'!$B$10:$BA$421,'[1]FB by county 1516'!AM$7,FALSE)</f>
        <v>574047.81000000006</v>
      </c>
      <c r="AM213" s="55">
        <f>VLOOKUP($A213,'[1]FB by county 1516'!$B$10:$BA$421,'[1]FB by county 1516'!AN$7,FALSE)</f>
        <v>594.90444444444449</v>
      </c>
      <c r="AN213" s="55">
        <f t="shared" si="363"/>
        <v>964.94120250871288</v>
      </c>
      <c r="AO213" s="71">
        <f t="shared" si="364"/>
        <v>-8.2467490806498511E-2</v>
      </c>
      <c r="AP213" s="64">
        <f t="shared" si="365"/>
        <v>-0.1421082452357609</v>
      </c>
      <c r="AQ213" s="54">
        <f>VLOOKUP($A213,'[1]FB by county 1516'!$B$10:$BA$421,'[1]FB by county 1516'!AR$7,FALSE)</f>
        <v>625643.02</v>
      </c>
      <c r="AR213" s="55">
        <f>VLOOKUP($A213,'[1]FB by county 1516'!$B$10:$BA$421,'[1]FB by county 1516'!AS$7,FALSE)</f>
        <v>619.98</v>
      </c>
      <c r="AS213" s="55">
        <f t="shared" si="366"/>
        <v>1009.1341978773509</v>
      </c>
      <c r="AT213" s="71">
        <f t="shared" si="367"/>
        <v>-6.5001243914164758E-2</v>
      </c>
      <c r="AU213" s="64">
        <f t="shared" si="368"/>
        <v>-1.9448626355464974E-2</v>
      </c>
      <c r="AV213" s="54">
        <f>VLOOKUP($A213,'[1]FB by county 1516'!$B$10:$BA$421,'[1]FB by county 1516'!AW$7,FALSE)</f>
        <v>669137.81000000006</v>
      </c>
      <c r="AW213" s="55">
        <f>VLOOKUP($A213,'[1]FB by county 1516'!$B$10:$BA$421,'[1]FB by county 1516'!AX$7,FALSE)</f>
        <v>612.05999999999995</v>
      </c>
      <c r="AX213" s="55">
        <f t="shared" si="369"/>
        <v>1093.2552527529983</v>
      </c>
      <c r="AY213" s="73">
        <f t="shared" si="370"/>
        <v>4.8719441883961115E-2</v>
      </c>
      <c r="AZ213" s="54">
        <f>VLOOKUP($A213,'[1]FB by county 1516'!$B$10:$BA$421,'[1]FB by county 1516'!BA$7,FALSE)</f>
        <v>638052.26</v>
      </c>
    </row>
    <row r="214" spans="1:52" customFormat="1">
      <c r="A214" s="69" t="s">
        <v>231</v>
      </c>
      <c r="B214" s="70" t="str">
        <f>VLOOKUP($A214,'[1]FB by county 1516'!$B$10:$BA$421,'[1]FB by county 1516'!C$7,FALSE)</f>
        <v>Griffin</v>
      </c>
      <c r="C214" s="54">
        <v>2435912.17</v>
      </c>
      <c r="D214" s="55">
        <v>630.15</v>
      </c>
      <c r="E214" s="55">
        <f t="shared" si="342"/>
        <v>3865.6068713798304</v>
      </c>
      <c r="F214" s="71">
        <f t="shared" si="343"/>
        <v>8.4663699137674062E-2</v>
      </c>
      <c r="G214" s="72">
        <f t="shared" si="344"/>
        <v>0.21457963256913382</v>
      </c>
      <c r="H214" s="54">
        <v>2245776.4300000002</v>
      </c>
      <c r="I214" s="55">
        <v>624.57000000000005</v>
      </c>
      <c r="J214" s="55">
        <f t="shared" si="345"/>
        <v>3595.7161407048047</v>
      </c>
      <c r="K214" s="71">
        <f t="shared" si="346"/>
        <v>0.11977531241687642</v>
      </c>
      <c r="L214" s="72">
        <f t="shared" si="347"/>
        <v>0.14673183740736431</v>
      </c>
      <c r="M214" s="54">
        <v>2005559.87</v>
      </c>
      <c r="N214" s="55">
        <v>626.44000000000005</v>
      </c>
      <c r="O214" s="55">
        <f t="shared" si="348"/>
        <v>3201.5194910925229</v>
      </c>
      <c r="P214" s="71">
        <f t="shared" si="349"/>
        <v>2.4073155294258141E-2</v>
      </c>
      <c r="Q214" s="64">
        <f t="shared" si="350"/>
        <v>0.17970221146357038</v>
      </c>
      <c r="R214" s="54">
        <f>VLOOKUP($A214,'[1]FB by county 1516'!$B$10:$BA$421,'[1]FB by county 1516'!S$7,FALSE)</f>
        <v>1958414.65</v>
      </c>
      <c r="S214" s="55">
        <f>VLOOKUP($A214,'[1]FB by county 1516'!$B$10:$BA$421,'[1]FB by county 1516'!T$7,FALSE)</f>
        <v>616.51</v>
      </c>
      <c r="T214" s="55">
        <f t="shared" si="351"/>
        <v>3176.6145723508134</v>
      </c>
      <c r="U214" s="71">
        <f t="shared" si="352"/>
        <v>0.15197064327361812</v>
      </c>
      <c r="V214" s="64">
        <f t="shared" si="353"/>
        <v>0.31070629956581441</v>
      </c>
      <c r="W214" s="54">
        <f>VLOOKUP($A214,'[1]FB by county 1516'!$B$10:$BA$421,'[1]FB by county 1516'!X$7,FALSE)</f>
        <v>1700056.04</v>
      </c>
      <c r="X214" s="55">
        <f>VLOOKUP($A214,'[1]FB by county 1516'!$B$10:$BA$421,'[1]FB by county 1516'!Y$7,FALSE)</f>
        <v>605.56399999999996</v>
      </c>
      <c r="Y214" s="55">
        <f t="shared" si="354"/>
        <v>2807.3928436961251</v>
      </c>
      <c r="Z214" s="71">
        <f t="shared" si="355"/>
        <v>0.13779487977324531</v>
      </c>
      <c r="AA214" s="64">
        <f t="shared" si="356"/>
        <v>0.15672439594832402</v>
      </c>
      <c r="AB214" s="54">
        <f>VLOOKUP($A214,'[1]FB by county 1516'!$B$10:$BA$421,'[1]FB by county 1516'!AC$7,FALSE)</f>
        <v>1494167.42</v>
      </c>
      <c r="AC214" s="55">
        <f>VLOOKUP($A214,'[1]FB by county 1516'!$B$10:$BA$421,'[1]FB by county 1516'!AD$7,FALSE)</f>
        <v>627.78888888888901</v>
      </c>
      <c r="AD214" s="55">
        <f t="shared" si="357"/>
        <v>2380.0475708394538</v>
      </c>
      <c r="AE214" s="71">
        <f t="shared" si="358"/>
        <v>1.6637020003861525E-2</v>
      </c>
      <c r="AF214" s="64">
        <f t="shared" si="359"/>
        <v>0.24921917500776772</v>
      </c>
      <c r="AG214" s="54">
        <f>VLOOKUP($A214,'[1]FB by county 1516'!$B$10:$BA$421,'[1]FB by county 1516'!AH$7,FALSE)</f>
        <v>1469715.73</v>
      </c>
      <c r="AH214" s="55">
        <f>VLOOKUP($A214,'[1]FB by county 1516'!$B$10:$BA$421,'[1]FB by county 1516'!AI$7,FALSE)</f>
        <v>626.69000000000005</v>
      </c>
      <c r="AI214" s="55">
        <f t="shared" si="360"/>
        <v>2345.2037370948951</v>
      </c>
      <c r="AJ214" s="71">
        <f t="shared" si="361"/>
        <v>0.22877600404815357</v>
      </c>
      <c r="AK214" s="64">
        <f t="shared" si="362"/>
        <v>0.85831310193568344</v>
      </c>
      <c r="AL214" s="54">
        <f>VLOOKUP($A214,'[1]FB by county 1516'!$B$10:$BA$421,'[1]FB by county 1516'!AM$7,FALSE)</f>
        <v>1196081.08</v>
      </c>
      <c r="AM214" s="55">
        <f>VLOOKUP($A214,'[1]FB by county 1516'!$B$10:$BA$421,'[1]FB by county 1516'!AN$7,FALSE)</f>
        <v>608.32000000000005</v>
      </c>
      <c r="AN214" s="55">
        <f t="shared" si="363"/>
        <v>1966.2037743293004</v>
      </c>
      <c r="AO214" s="71">
        <f t="shared" si="364"/>
        <v>0.51232860652677548</v>
      </c>
      <c r="AP214" s="64">
        <f t="shared" si="365"/>
        <v>1.2589613304878899</v>
      </c>
      <c r="AQ214" s="54">
        <f>VLOOKUP($A214,'[1]FB by county 1516'!$B$10:$BA$421,'[1]FB by county 1516'!AR$7,FALSE)</f>
        <v>790887.03</v>
      </c>
      <c r="AR214" s="55">
        <f>VLOOKUP($A214,'[1]FB by county 1516'!$B$10:$BA$421,'[1]FB by county 1516'!AS$7,FALSE)</f>
        <v>630.91</v>
      </c>
      <c r="AS214" s="55">
        <f t="shared" si="366"/>
        <v>1253.5655323263225</v>
      </c>
      <c r="AT214" s="71">
        <f t="shared" si="367"/>
        <v>0.49369741519062871</v>
      </c>
      <c r="AU214" s="64">
        <f t="shared" si="368"/>
        <v>0.33294511730522314</v>
      </c>
      <c r="AV214" s="54">
        <f>VLOOKUP($A214,'[1]FB by county 1516'!$B$10:$BA$421,'[1]FB by county 1516'!AW$7,FALSE)</f>
        <v>529482.76</v>
      </c>
      <c r="AW214" s="55">
        <f>VLOOKUP($A214,'[1]FB by county 1516'!$B$10:$BA$421,'[1]FB by county 1516'!AX$7,FALSE)</f>
        <v>648.28</v>
      </c>
      <c r="AX214" s="55">
        <f t="shared" si="369"/>
        <v>816.75010797803418</v>
      </c>
      <c r="AY214" s="73">
        <f t="shared" si="370"/>
        <v>-0.10762038967905026</v>
      </c>
      <c r="AZ214" s="54">
        <f>VLOOKUP($A214,'[1]FB by county 1516'!$B$10:$BA$421,'[1]FB by county 1516'!BA$7,FALSE)</f>
        <v>593338.03</v>
      </c>
    </row>
    <row r="215" spans="1:52" customFormat="1">
      <c r="A215" s="69" t="s">
        <v>232</v>
      </c>
      <c r="B215" s="70" t="str">
        <f>VLOOKUP($A215,'[1]FB by county 1516'!$B$10:$BA$421,'[1]FB by county 1516'!C$7,FALSE)</f>
        <v>South Bend</v>
      </c>
      <c r="C215" s="54">
        <v>1018398.45</v>
      </c>
      <c r="D215" s="55">
        <v>624.7399999999999</v>
      </c>
      <c r="E215" s="55">
        <f t="shared" si="342"/>
        <v>1630.1156481096139</v>
      </c>
      <c r="F215" s="71">
        <f t="shared" si="343"/>
        <v>0.10102802702245176</v>
      </c>
      <c r="G215" s="72">
        <f t="shared" si="344"/>
        <v>0.3924227313247477</v>
      </c>
      <c r="H215" s="54">
        <v>924952.34</v>
      </c>
      <c r="I215" s="55">
        <v>582.24</v>
      </c>
      <c r="J215" s="55">
        <f t="shared" si="345"/>
        <v>1588.6100920582576</v>
      </c>
      <c r="K215" s="71">
        <f t="shared" si="346"/>
        <v>0.26465693620018443</v>
      </c>
      <c r="L215" s="72">
        <f t="shared" si="347"/>
        <v>0.21072898331903847</v>
      </c>
      <c r="M215" s="54">
        <v>731385.97</v>
      </c>
      <c r="N215" s="55">
        <v>560.67999999999984</v>
      </c>
      <c r="O215" s="55">
        <f t="shared" si="348"/>
        <v>1304.4623849611189</v>
      </c>
      <c r="P215" s="71">
        <f t="shared" si="349"/>
        <v>-4.2642357257122267E-2</v>
      </c>
      <c r="Q215" s="64">
        <f t="shared" si="350"/>
        <v>-0.16334018803540712</v>
      </c>
      <c r="R215" s="54">
        <f>VLOOKUP($A215,'[1]FB by county 1516'!$B$10:$BA$421,'[1]FB by county 1516'!S$7,FALSE)</f>
        <v>763963.16</v>
      </c>
      <c r="S215" s="55">
        <f>VLOOKUP($A215,'[1]FB by county 1516'!$B$10:$BA$421,'[1]FB by county 1516'!T$7,FALSE)</f>
        <v>524.47000000000014</v>
      </c>
      <c r="T215" s="55">
        <f t="shared" si="351"/>
        <v>1456.6384349915149</v>
      </c>
      <c r="U215" s="71">
        <f t="shared" si="352"/>
        <v>-0.12607391991197722</v>
      </c>
      <c r="V215" s="64">
        <f t="shared" si="353"/>
        <v>-0.15742338897015129</v>
      </c>
      <c r="W215" s="54">
        <f>VLOOKUP($A215,'[1]FB by county 1516'!$B$10:$BA$421,'[1]FB by county 1516'!X$7,FALSE)</f>
        <v>874173.66</v>
      </c>
      <c r="X215" s="55">
        <f>VLOOKUP($A215,'[1]FB by county 1516'!$B$10:$BA$421,'[1]FB by county 1516'!Y$7,FALSE)</f>
        <v>539.9711111111111</v>
      </c>
      <c r="Y215" s="55">
        <f t="shared" si="354"/>
        <v>1618.9267203595255</v>
      </c>
      <c r="Z215" s="71">
        <f t="shared" si="355"/>
        <v>-3.5871991662059718E-2</v>
      </c>
      <c r="AA215" s="64">
        <f t="shared" si="356"/>
        <v>0.21939087428468484</v>
      </c>
      <c r="AB215" s="54">
        <f>VLOOKUP($A215,'[1]FB by county 1516'!$B$10:$BA$421,'[1]FB by county 1516'!AC$7,FALSE)</f>
        <v>906698.75</v>
      </c>
      <c r="AC215" s="55">
        <f>VLOOKUP($A215,'[1]FB by county 1516'!$B$10:$BA$421,'[1]FB by county 1516'!AD$7,FALSE)</f>
        <v>522.04666666666674</v>
      </c>
      <c r="AD215" s="55">
        <f t="shared" si="357"/>
        <v>1736.8155145772407</v>
      </c>
      <c r="AE215" s="71">
        <f t="shared" si="358"/>
        <v>0.26476034690330391</v>
      </c>
      <c r="AF215" s="64">
        <f t="shared" si="359"/>
        <v>4.0717738801777946E-2</v>
      </c>
      <c r="AG215" s="54">
        <f>VLOOKUP($A215,'[1]FB by county 1516'!$B$10:$BA$421,'[1]FB by county 1516'!AH$7,FALSE)</f>
        <v>716893.72</v>
      </c>
      <c r="AH215" s="55">
        <f>VLOOKUP($A215,'[1]FB by county 1516'!$B$10:$BA$421,'[1]FB by county 1516'!AI$7,FALSE)</f>
        <v>520.5</v>
      </c>
      <c r="AI215" s="55">
        <f t="shared" si="360"/>
        <v>1377.3174255523534</v>
      </c>
      <c r="AJ215" s="71">
        <f t="shared" si="361"/>
        <v>-0.17714234056284417</v>
      </c>
      <c r="AK215" s="64">
        <f t="shared" si="362"/>
        <v>0.16870389293150481</v>
      </c>
      <c r="AL215" s="54">
        <f>VLOOKUP($A215,'[1]FB by county 1516'!$B$10:$BA$421,'[1]FB by county 1516'!AM$7,FALSE)</f>
        <v>871224.46</v>
      </c>
      <c r="AM215" s="55">
        <f>VLOOKUP($A215,'[1]FB by county 1516'!$B$10:$BA$421,'[1]FB by county 1516'!AN$7,FALSE)</f>
        <v>536.96444444444444</v>
      </c>
      <c r="AN215" s="55">
        <f t="shared" si="363"/>
        <v>1622.4993461185097</v>
      </c>
      <c r="AO215" s="71">
        <f t="shared" si="364"/>
        <v>0.42029897823508355</v>
      </c>
      <c r="AP215" s="64">
        <f t="shared" si="365"/>
        <v>0.29307432538984202</v>
      </c>
      <c r="AQ215" s="54">
        <f>VLOOKUP($A215,'[1]FB by county 1516'!$B$10:$BA$421,'[1]FB by county 1516'!AR$7,FALSE)</f>
        <v>613409.19999999995</v>
      </c>
      <c r="AR215" s="55">
        <f>VLOOKUP($A215,'[1]FB by county 1516'!$B$10:$BA$421,'[1]FB by county 1516'!AS$7,FALSE)</f>
        <v>559.36</v>
      </c>
      <c r="AS215" s="55">
        <f t="shared" si="366"/>
        <v>1096.6268592677345</v>
      </c>
      <c r="AT215" s="71">
        <f t="shared" si="367"/>
        <v>-8.9575965902148072E-2</v>
      </c>
      <c r="AU215" s="64">
        <f t="shared" si="368"/>
        <v>-1.3058215289449015E-2</v>
      </c>
      <c r="AV215" s="54">
        <f>VLOOKUP($A215,'[1]FB by county 1516'!$B$10:$BA$421,'[1]FB by county 1516'!AW$7,FALSE)</f>
        <v>673762.09</v>
      </c>
      <c r="AW215" s="55">
        <f>VLOOKUP($A215,'[1]FB by county 1516'!$B$10:$BA$421,'[1]FB by county 1516'!AX$7,FALSE)</f>
        <v>560.91</v>
      </c>
      <c r="AX215" s="55">
        <f t="shared" si="369"/>
        <v>1201.1946479827423</v>
      </c>
      <c r="AY215" s="73">
        <f t="shared" si="370"/>
        <v>8.4046277060909572E-2</v>
      </c>
      <c r="AZ215" s="54">
        <f>VLOOKUP($A215,'[1]FB by county 1516'!$B$10:$BA$421,'[1]FB by county 1516'!BA$7,FALSE)</f>
        <v>621525.21</v>
      </c>
    </row>
    <row r="216" spans="1:52" customFormat="1">
      <c r="A216" s="69" t="s">
        <v>233</v>
      </c>
      <c r="B216" s="70" t="str">
        <f>VLOOKUP($A216,'[1]FB by county 1516'!$B$10:$BA$421,'[1]FB by county 1516'!C$7,FALSE)</f>
        <v>Ocosta</v>
      </c>
      <c r="C216" s="54">
        <v>1270474.32</v>
      </c>
      <c r="D216" s="55">
        <v>621.54999999999995</v>
      </c>
      <c r="E216" s="55">
        <f t="shared" si="342"/>
        <v>2044.0420239723276</v>
      </c>
      <c r="F216" s="71">
        <f t="shared" si="343"/>
        <v>0.13956207802667966</v>
      </c>
      <c r="G216" s="72">
        <f t="shared" si="344"/>
        <v>8.3914509810934262E-2</v>
      </c>
      <c r="H216" s="54">
        <v>1114879.43</v>
      </c>
      <c r="I216" s="55">
        <v>636.08000000000015</v>
      </c>
      <c r="J216" s="55">
        <f t="shared" si="345"/>
        <v>1752.7346088542317</v>
      </c>
      <c r="K216" s="71">
        <f t="shared" si="346"/>
        <v>-4.8832414915128963E-2</v>
      </c>
      <c r="L216" s="72">
        <f t="shared" si="347"/>
        <v>0.11702505640935323</v>
      </c>
      <c r="M216" s="54">
        <v>1172116.72</v>
      </c>
      <c r="N216" s="55">
        <v>664.2</v>
      </c>
      <c r="O216" s="55">
        <f t="shared" si="348"/>
        <v>1764.7044866004214</v>
      </c>
      <c r="P216" s="71">
        <f t="shared" si="349"/>
        <v>0.17437250167611948</v>
      </c>
      <c r="Q216" s="64">
        <f t="shared" si="350"/>
        <v>0.24693069106804613</v>
      </c>
      <c r="R216" s="54">
        <f>VLOOKUP($A216,'[1]FB by county 1516'!$B$10:$BA$421,'[1]FB by county 1516'!S$7,FALSE)</f>
        <v>998079.16</v>
      </c>
      <c r="S216" s="55">
        <f>VLOOKUP($A216,'[1]FB by county 1516'!$B$10:$BA$421,'[1]FB by county 1516'!T$7,FALSE)</f>
        <v>630.21</v>
      </c>
      <c r="T216" s="55">
        <f t="shared" si="351"/>
        <v>1583.7247266784088</v>
      </c>
      <c r="U216" s="71">
        <f t="shared" si="352"/>
        <v>6.1784646088330744E-2</v>
      </c>
      <c r="V216" s="64">
        <f t="shared" si="353"/>
        <v>0.17364278859115906</v>
      </c>
      <c r="W216" s="54">
        <f>VLOOKUP($A216,'[1]FB by county 1516'!$B$10:$BA$421,'[1]FB by county 1516'!X$7,FALSE)</f>
        <v>940001.5</v>
      </c>
      <c r="X216" s="55">
        <f>VLOOKUP($A216,'[1]FB by county 1516'!$B$10:$BA$421,'[1]FB by county 1516'!Y$7,FALSE)</f>
        <v>646.19555555555564</v>
      </c>
      <c r="Y216" s="55">
        <f t="shared" si="354"/>
        <v>1454.6703268360452</v>
      </c>
      <c r="Z216" s="71">
        <f t="shared" si="355"/>
        <v>0.1053491806600514</v>
      </c>
      <c r="AA216" s="64">
        <f t="shared" si="356"/>
        <v>-0.14943177654290957</v>
      </c>
      <c r="AB216" s="54">
        <f>VLOOKUP($A216,'[1]FB by county 1516'!$B$10:$BA$421,'[1]FB by county 1516'!AC$7,FALSE)</f>
        <v>850411.36</v>
      </c>
      <c r="AC216" s="55">
        <f>VLOOKUP($A216,'[1]FB by county 1516'!$B$10:$BA$421,'[1]FB by county 1516'!AD$7,FALSE)</f>
        <v>659.00277777777785</v>
      </c>
      <c r="AD216" s="55">
        <f t="shared" si="357"/>
        <v>1290.4518595015195</v>
      </c>
      <c r="AE216" s="71">
        <f t="shared" si="358"/>
        <v>-0.23049816443598425</v>
      </c>
      <c r="AF216" s="64">
        <f t="shared" si="359"/>
        <v>-0.21977523349570269</v>
      </c>
      <c r="AG216" s="54">
        <f>VLOOKUP($A216,'[1]FB by county 1516'!$B$10:$BA$421,'[1]FB by county 1516'!AH$7,FALSE)</f>
        <v>1105145.33</v>
      </c>
      <c r="AH216" s="55">
        <f>VLOOKUP($A216,'[1]FB by county 1516'!$B$10:$BA$421,'[1]FB by county 1516'!AI$7,FALSE)</f>
        <v>664.54</v>
      </c>
      <c r="AI216" s="55">
        <f t="shared" si="360"/>
        <v>1663.0230384927922</v>
      </c>
      <c r="AJ216" s="71">
        <f t="shared" si="361"/>
        <v>1.3934899755530862E-2</v>
      </c>
      <c r="AK216" s="64">
        <f t="shared" si="362"/>
        <v>-0.22364111893882363</v>
      </c>
      <c r="AL216" s="54">
        <f>VLOOKUP($A216,'[1]FB by county 1516'!$B$10:$BA$421,'[1]FB by county 1516'!AM$7,FALSE)</f>
        <v>1089956.8899999999</v>
      </c>
      <c r="AM216" s="55">
        <f>VLOOKUP($A216,'[1]FB by county 1516'!$B$10:$BA$421,'[1]FB by county 1516'!AN$7,FALSE)</f>
        <v>644.48888888888894</v>
      </c>
      <c r="AN216" s="55">
        <f t="shared" si="363"/>
        <v>1691.1957813254255</v>
      </c>
      <c r="AO216" s="71">
        <f t="shared" si="364"/>
        <v>-0.23431091951922781</v>
      </c>
      <c r="AP216" s="64">
        <f t="shared" si="365"/>
        <v>-0.16382815501035888</v>
      </c>
      <c r="AQ216" s="54">
        <f>VLOOKUP($A216,'[1]FB by county 1516'!$B$10:$BA$421,'[1]FB by county 1516'!AR$7,FALSE)</f>
        <v>1423498.02</v>
      </c>
      <c r="AR216" s="55">
        <f>VLOOKUP($A216,'[1]FB by county 1516'!$B$10:$BA$421,'[1]FB by county 1516'!AS$7,FALSE)</f>
        <v>630.1</v>
      </c>
      <c r="AS216" s="55">
        <f t="shared" si="366"/>
        <v>2259.1620695127758</v>
      </c>
      <c r="AT216" s="71">
        <f t="shared" si="367"/>
        <v>9.2051416567953598E-2</v>
      </c>
      <c r="AU216" s="64">
        <f t="shared" si="368"/>
        <v>4.9985315674928338E-2</v>
      </c>
      <c r="AV216" s="54">
        <f>VLOOKUP($A216,'[1]FB by county 1516'!$B$10:$BA$421,'[1]FB by county 1516'!AW$7,FALSE)</f>
        <v>1303508.24</v>
      </c>
      <c r="AW216" s="55">
        <f>VLOOKUP($A216,'[1]FB by county 1516'!$B$10:$BA$421,'[1]FB by county 1516'!AX$7,FALSE)</f>
        <v>646.42999999999995</v>
      </c>
      <c r="AX216" s="55">
        <f t="shared" si="369"/>
        <v>2016.4723790665657</v>
      </c>
      <c r="AY216" s="73">
        <f t="shared" si="370"/>
        <v>-3.8520256697462618E-2</v>
      </c>
      <c r="AZ216" s="54">
        <f>VLOOKUP($A216,'[1]FB by county 1516'!$B$10:$BA$421,'[1]FB by county 1516'!BA$7,FALSE)</f>
        <v>1355731.36</v>
      </c>
    </row>
    <row r="217" spans="1:52" customFormat="1">
      <c r="A217" s="69" t="s">
        <v>234</v>
      </c>
      <c r="B217" s="70" t="str">
        <f>VLOOKUP($A217,'[1]FB by county 1516'!$B$10:$BA$421,'[1]FB by county 1516'!C$7,FALSE)</f>
        <v>Raymond</v>
      </c>
      <c r="C217" s="54">
        <v>1431636.2</v>
      </c>
      <c r="D217" s="55">
        <v>618.39</v>
      </c>
      <c r="E217" s="55">
        <f t="shared" si="342"/>
        <v>2315.1024434418409</v>
      </c>
      <c r="F217" s="71">
        <f t="shared" si="343"/>
        <v>-4.9331463705925692E-2</v>
      </c>
      <c r="G217" s="72">
        <f t="shared" si="344"/>
        <v>-9.9949733375652369E-2</v>
      </c>
      <c r="H217" s="54">
        <v>1505925.72</v>
      </c>
      <c r="I217" s="55">
        <v>649.11999999999989</v>
      </c>
      <c r="J217" s="55">
        <f t="shared" si="345"/>
        <v>2319.9496549174269</v>
      </c>
      <c r="K217" s="71">
        <f t="shared" si="346"/>
        <v>-5.3244919482713073E-2</v>
      </c>
      <c r="L217" s="72">
        <f t="shared" si="347"/>
        <v>-7.6446581371994921E-2</v>
      </c>
      <c r="M217" s="54">
        <v>1590618.05</v>
      </c>
      <c r="N217" s="55">
        <v>663.57</v>
      </c>
      <c r="O217" s="55">
        <f t="shared" si="348"/>
        <v>2397.061425320614</v>
      </c>
      <c r="P217" s="71">
        <f t="shared" si="349"/>
        <v>-2.4506508987102507E-2</v>
      </c>
      <c r="Q217" s="64">
        <f t="shared" si="350"/>
        <v>-1.8743646713276069E-2</v>
      </c>
      <c r="R217" s="54">
        <f>VLOOKUP($A217,'[1]FB by county 1516'!$B$10:$BA$421,'[1]FB by county 1516'!S$7,FALSE)</f>
        <v>1630577.82</v>
      </c>
      <c r="S217" s="55">
        <f>VLOOKUP($A217,'[1]FB by county 1516'!$B$10:$BA$421,'[1]FB by county 1516'!T$7,FALSE)</f>
        <v>692.99000000000024</v>
      </c>
      <c r="T217" s="55">
        <f t="shared" si="351"/>
        <v>2352.960100434349</v>
      </c>
      <c r="U217" s="71">
        <f t="shared" si="352"/>
        <v>5.9076378539877359E-3</v>
      </c>
      <c r="V217" s="64">
        <f t="shared" si="353"/>
        <v>0.29353209605694069</v>
      </c>
      <c r="W217" s="54">
        <f>VLOOKUP($A217,'[1]FB by county 1516'!$B$10:$BA$421,'[1]FB by county 1516'!X$7,FALSE)</f>
        <v>1621001.53</v>
      </c>
      <c r="X217" s="55">
        <f>VLOOKUP($A217,'[1]FB by county 1516'!$B$10:$BA$421,'[1]FB by county 1516'!Y$7,FALSE)</f>
        <v>929.23111111111132</v>
      </c>
      <c r="Y217" s="55">
        <f t="shared" si="354"/>
        <v>1744.454647091741</v>
      </c>
      <c r="Z217" s="71">
        <f t="shared" si="355"/>
        <v>0.2859352562592859</v>
      </c>
      <c r="AA217" s="64">
        <f t="shared" si="356"/>
        <v>1.0940970444218669</v>
      </c>
      <c r="AB217" s="54">
        <f>VLOOKUP($A217,'[1]FB by county 1516'!$B$10:$BA$421,'[1]FB by county 1516'!AC$7,FALSE)</f>
        <v>1260562.32</v>
      </c>
      <c r="AC217" s="55">
        <f>VLOOKUP($A217,'[1]FB by county 1516'!$B$10:$BA$421,'[1]FB by county 1516'!AD$7,FALSE)</f>
        <v>877.44833333333327</v>
      </c>
      <c r="AD217" s="55">
        <f t="shared" si="357"/>
        <v>1436.6228438901437</v>
      </c>
      <c r="AE217" s="71">
        <f t="shared" si="358"/>
        <v>0.62846226839870512</v>
      </c>
      <c r="AF217" s="64">
        <f t="shared" si="359"/>
        <v>2.6112398688673375</v>
      </c>
      <c r="AG217" s="54">
        <f>VLOOKUP($A217,'[1]FB by county 1516'!$B$10:$BA$421,'[1]FB by county 1516'!AH$7,FALSE)</f>
        <v>774081.38</v>
      </c>
      <c r="AH217" s="55">
        <f>VLOOKUP($A217,'[1]FB by county 1516'!$B$10:$BA$421,'[1]FB by county 1516'!AI$7,FALSE)</f>
        <v>703.44</v>
      </c>
      <c r="AI217" s="55">
        <f t="shared" si="360"/>
        <v>1100.4227510519731</v>
      </c>
      <c r="AJ217" s="71">
        <f t="shared" si="361"/>
        <v>1.2175766297725348</v>
      </c>
      <c r="AK217" s="64">
        <f t="shared" si="362"/>
        <v>1.9778459626827418</v>
      </c>
      <c r="AL217" s="54">
        <f>VLOOKUP($A217,'[1]FB by county 1516'!$B$10:$BA$421,'[1]FB by county 1516'!AM$7,FALSE)</f>
        <v>349066.35</v>
      </c>
      <c r="AM217" s="55">
        <f>VLOOKUP($A217,'[1]FB by county 1516'!$B$10:$BA$421,'[1]FB by county 1516'!AN$7,FALSE)</f>
        <v>514.24666666666656</v>
      </c>
      <c r="AN217" s="55">
        <f t="shared" si="363"/>
        <v>678.79166288551551</v>
      </c>
      <c r="AO217" s="71">
        <f t="shared" si="364"/>
        <v>0.34283790814849568</v>
      </c>
      <c r="AP217" s="64">
        <f t="shared" si="365"/>
        <v>0.19446457557841731</v>
      </c>
      <c r="AQ217" s="54">
        <f>VLOOKUP($A217,'[1]FB by county 1516'!$B$10:$BA$421,'[1]FB by county 1516'!AR$7,FALSE)</f>
        <v>259946.75</v>
      </c>
      <c r="AR217" s="55">
        <f>VLOOKUP($A217,'[1]FB by county 1516'!$B$10:$BA$421,'[1]FB by county 1516'!AS$7,FALSE)</f>
        <v>509.69</v>
      </c>
      <c r="AS217" s="55">
        <f t="shared" si="366"/>
        <v>510.00951558790638</v>
      </c>
      <c r="AT217" s="71">
        <f t="shared" si="367"/>
        <v>-0.11049236223503363</v>
      </c>
      <c r="AU217" s="64">
        <f t="shared" si="368"/>
        <v>-0.42517828430632848</v>
      </c>
      <c r="AV217" s="54">
        <f>VLOOKUP($A217,'[1]FB by county 1516'!$B$10:$BA$421,'[1]FB by county 1516'!AW$7,FALSE)</f>
        <v>292236.67</v>
      </c>
      <c r="AW217" s="55">
        <f>VLOOKUP($A217,'[1]FB by county 1516'!$B$10:$BA$421,'[1]FB by county 1516'!AX$7,FALSE)</f>
        <v>535.48</v>
      </c>
      <c r="AX217" s="55">
        <f t="shared" si="369"/>
        <v>545.74712407559571</v>
      </c>
      <c r="AY217" s="73">
        <f t="shared" si="370"/>
        <v>-0.35377540193133672</v>
      </c>
      <c r="AZ217" s="54">
        <f>VLOOKUP($A217,'[1]FB by county 1516'!$B$10:$BA$421,'[1]FB by county 1516'!BA$7,FALSE)</f>
        <v>452221.52</v>
      </c>
    </row>
    <row r="218" spans="1:52" customFormat="1">
      <c r="A218" s="69" t="s">
        <v>235</v>
      </c>
      <c r="B218" s="70" t="str">
        <f>VLOOKUP($A218,'[1]FB by county 1516'!$B$10:$BA$421,'[1]FB by county 1516'!C$7,FALSE)</f>
        <v>La Conner</v>
      </c>
      <c r="C218" s="54">
        <v>1393034.04</v>
      </c>
      <c r="D218" s="55">
        <v>617.65</v>
      </c>
      <c r="E218" s="55">
        <f t="shared" si="342"/>
        <v>2255.3777058204487</v>
      </c>
      <c r="F218" s="71">
        <f t="shared" si="343"/>
        <v>0.13138601137675457</v>
      </c>
      <c r="G218" s="72">
        <f t="shared" si="344"/>
        <v>0.5546058592924128</v>
      </c>
      <c r="H218" s="54">
        <v>1231263.27</v>
      </c>
      <c r="I218" s="55">
        <v>601.81000000000006</v>
      </c>
      <c r="J218" s="55">
        <f t="shared" si="345"/>
        <v>2045.9335504561238</v>
      </c>
      <c r="K218" s="71">
        <f t="shared" si="346"/>
        <v>0.3740720175607023</v>
      </c>
      <c r="L218" s="72">
        <f t="shared" si="347"/>
        <v>1.231892419177453</v>
      </c>
      <c r="M218" s="54">
        <v>896068.95</v>
      </c>
      <c r="N218" s="55">
        <v>613.62000000000012</v>
      </c>
      <c r="O218" s="55">
        <f t="shared" si="348"/>
        <v>1460.2994524298422</v>
      </c>
      <c r="P218" s="71">
        <f t="shared" si="349"/>
        <v>0.62429071449950757</v>
      </c>
      <c r="Q218" s="64">
        <f t="shared" si="350"/>
        <v>-0.32463033987586293</v>
      </c>
      <c r="R218" s="54">
        <f>VLOOKUP($A218,'[1]FB by county 1516'!$B$10:$BA$421,'[1]FB by county 1516'!S$7,FALSE)</f>
        <v>551667.84</v>
      </c>
      <c r="S218" s="55">
        <f>VLOOKUP($A218,'[1]FB by county 1516'!$B$10:$BA$421,'[1]FB by county 1516'!T$7,FALSE)</f>
        <v>608.41</v>
      </c>
      <c r="T218" s="55">
        <f t="shared" si="351"/>
        <v>906.73697013527067</v>
      </c>
      <c r="U218" s="71">
        <f t="shared" si="352"/>
        <v>-0.5842064144704302</v>
      </c>
      <c r="V218" s="64">
        <f t="shared" si="353"/>
        <v>-0.67817615194452685</v>
      </c>
      <c r="W218" s="54">
        <f>VLOOKUP($A218,'[1]FB by county 1516'!$B$10:$BA$421,'[1]FB by county 1516'!X$7,FALSE)</f>
        <v>1326782.95</v>
      </c>
      <c r="X218" s="55">
        <f>VLOOKUP($A218,'[1]FB by county 1516'!$B$10:$BA$421,'[1]FB by county 1516'!Y$7,FALSE)</f>
        <v>604.0867777777778</v>
      </c>
      <c r="Y218" s="55">
        <f t="shared" si="354"/>
        <v>2196.3449603726908</v>
      </c>
      <c r="Z218" s="71">
        <f t="shared" si="355"/>
        <v>-0.2260009310976101</v>
      </c>
      <c r="AA218" s="64">
        <f t="shared" si="356"/>
        <v>-0.1952099271658051</v>
      </c>
      <c r="AB218" s="54">
        <f>VLOOKUP($A218,'[1]FB by county 1516'!$B$10:$BA$421,'[1]FB by county 1516'!AC$7,FALSE)</f>
        <v>1714191.92</v>
      </c>
      <c r="AC218" s="55">
        <f>VLOOKUP($A218,'[1]FB by county 1516'!$B$10:$BA$421,'[1]FB by county 1516'!AD$7,FALSE)</f>
        <v>611.44555555555564</v>
      </c>
      <c r="AD218" s="55">
        <f t="shared" si="357"/>
        <v>2803.507040692275</v>
      </c>
      <c r="AE218" s="71">
        <f t="shared" si="358"/>
        <v>3.9781706682761014E-2</v>
      </c>
      <c r="AF218" s="64">
        <f t="shared" si="359"/>
        <v>6.2174466652930499E-2</v>
      </c>
      <c r="AG218" s="54">
        <f>VLOOKUP($A218,'[1]FB by county 1516'!$B$10:$BA$421,'[1]FB by county 1516'!AH$7,FALSE)</f>
        <v>1648607.5</v>
      </c>
      <c r="AH218" s="55">
        <f>VLOOKUP($A218,'[1]FB by county 1516'!$B$10:$BA$421,'[1]FB by county 1516'!AI$7,FALSE)</f>
        <v>631.93000000000006</v>
      </c>
      <c r="AI218" s="55">
        <f t="shared" si="360"/>
        <v>2608.8451252512141</v>
      </c>
      <c r="AJ218" s="71">
        <f t="shared" si="361"/>
        <v>2.1536020326429491E-2</v>
      </c>
      <c r="AK218" s="64">
        <f t="shared" si="362"/>
        <v>0.19020888922878196</v>
      </c>
      <c r="AL218" s="54">
        <f>VLOOKUP($A218,'[1]FB by county 1516'!$B$10:$BA$421,'[1]FB by county 1516'!AM$7,FALSE)</f>
        <v>1613851.56</v>
      </c>
      <c r="AM218" s="55">
        <f>VLOOKUP($A218,'[1]FB by county 1516'!$B$10:$BA$421,'[1]FB by county 1516'!AN$7,FALSE)</f>
        <v>615.93666666666672</v>
      </c>
      <c r="AN218" s="55">
        <f t="shared" si="363"/>
        <v>2620.1582846721253</v>
      </c>
      <c r="AO218" s="71">
        <f t="shared" si="364"/>
        <v>0.16511690781931845</v>
      </c>
      <c r="AP218" s="64">
        <f t="shared" si="365"/>
        <v>0.77037008547944286</v>
      </c>
      <c r="AQ218" s="54">
        <f>VLOOKUP($A218,'[1]FB by county 1516'!$B$10:$BA$421,'[1]FB by county 1516'!AR$7,FALSE)</f>
        <v>1385141.31</v>
      </c>
      <c r="AR218" s="55">
        <f>VLOOKUP($A218,'[1]FB by county 1516'!$B$10:$BA$421,'[1]FB by county 1516'!AS$7,FALSE)</f>
        <v>634.78</v>
      </c>
      <c r="AS218" s="55">
        <f t="shared" si="366"/>
        <v>2182.0808941680584</v>
      </c>
      <c r="AT218" s="71">
        <f t="shared" si="367"/>
        <v>0.51947849490309217</v>
      </c>
      <c r="AU218" s="64">
        <f t="shared" si="368"/>
        <v>0.65693805520079251</v>
      </c>
      <c r="AV218" s="54">
        <f>VLOOKUP($A218,'[1]FB by county 1516'!$B$10:$BA$421,'[1]FB by county 1516'!AW$7,FALSE)</f>
        <v>911589.94</v>
      </c>
      <c r="AW218" s="55">
        <f>VLOOKUP($A218,'[1]FB by county 1516'!$B$10:$BA$421,'[1]FB by county 1516'!AX$7,FALSE)</f>
        <v>632.25</v>
      </c>
      <c r="AX218" s="55">
        <f t="shared" si="369"/>
        <v>1441.8188058521155</v>
      </c>
      <c r="AY218" s="73">
        <f t="shared" si="370"/>
        <v>9.0464959365197883E-2</v>
      </c>
      <c r="AZ218" s="54">
        <f>VLOOKUP($A218,'[1]FB by county 1516'!$B$10:$BA$421,'[1]FB by county 1516'!BA$7,FALSE)</f>
        <v>835964.45</v>
      </c>
    </row>
    <row r="219" spans="1:52" customFormat="1">
      <c r="A219" s="69" t="s">
        <v>236</v>
      </c>
      <c r="B219" s="70" t="str">
        <f>VLOOKUP($A219,'[1]FB by county 1516'!$B$10:$BA$421,'[1]FB by county 1516'!C$7,FALSE)</f>
        <v>Adna</v>
      </c>
      <c r="C219" s="54">
        <v>1225155.49</v>
      </c>
      <c r="D219" s="55">
        <v>616.99</v>
      </c>
      <c r="E219" s="55">
        <f t="shared" si="342"/>
        <v>1985.6974829413766</v>
      </c>
      <c r="F219" s="71">
        <f t="shared" si="343"/>
        <v>0.13808055944915484</v>
      </c>
      <c r="G219" s="72">
        <f t="shared" si="344"/>
        <v>0.24908209470276457</v>
      </c>
      <c r="H219" s="54">
        <v>1076510.3400000001</v>
      </c>
      <c r="I219" s="55">
        <v>591.67999999999995</v>
      </c>
      <c r="J219" s="55">
        <f t="shared" si="345"/>
        <v>1819.4130949161713</v>
      </c>
      <c r="K219" s="71">
        <f t="shared" si="346"/>
        <v>9.7533987670728545E-2</v>
      </c>
      <c r="L219" s="72">
        <f t="shared" si="347"/>
        <v>0.30646567474936204</v>
      </c>
      <c r="M219" s="54">
        <v>980844.65</v>
      </c>
      <c r="N219" s="55">
        <v>573.17000000000007</v>
      </c>
      <c r="O219" s="55">
        <f t="shared" si="348"/>
        <v>1711.2630633145488</v>
      </c>
      <c r="P219" s="71">
        <f t="shared" si="349"/>
        <v>0.19036466243933317</v>
      </c>
      <c r="Q219" s="64">
        <f t="shared" si="350"/>
        <v>1.3961955628719362</v>
      </c>
      <c r="R219" s="54">
        <f>VLOOKUP($A219,'[1]FB by county 1516'!$B$10:$BA$421,'[1]FB by county 1516'!S$7,FALSE)</f>
        <v>823986.7</v>
      </c>
      <c r="S219" s="55">
        <f>VLOOKUP($A219,'[1]FB by county 1516'!$B$10:$BA$421,'[1]FB by county 1516'!T$7,FALSE)</f>
        <v>555.73</v>
      </c>
      <c r="T219" s="55">
        <f t="shared" si="351"/>
        <v>1482.7104889064833</v>
      </c>
      <c r="U219" s="71">
        <f t="shared" si="352"/>
        <v>1.01299285713134</v>
      </c>
      <c r="V219" s="64">
        <f t="shared" si="353"/>
        <v>1.40788176712269</v>
      </c>
      <c r="W219" s="54">
        <f>VLOOKUP($A219,'[1]FB by county 1516'!$B$10:$BA$421,'[1]FB by county 1516'!X$7,FALSE)</f>
        <v>409334.14</v>
      </c>
      <c r="X219" s="55">
        <f>VLOOKUP($A219,'[1]FB by county 1516'!$B$10:$BA$421,'[1]FB by county 1516'!Y$7,FALSE)</f>
        <v>598.43088888888894</v>
      </c>
      <c r="Y219" s="55">
        <f t="shared" si="354"/>
        <v>684.012385724296</v>
      </c>
      <c r="Z219" s="71">
        <f t="shared" si="355"/>
        <v>0.19617005027732451</v>
      </c>
      <c r="AA219" s="64">
        <f t="shared" si="356"/>
        <v>0.22333100821204149</v>
      </c>
      <c r="AB219" s="54">
        <f>VLOOKUP($A219,'[1]FB by county 1516'!$B$10:$BA$421,'[1]FB by county 1516'!AC$7,FALSE)</f>
        <v>342203.97</v>
      </c>
      <c r="AC219" s="55">
        <f>VLOOKUP($A219,'[1]FB by county 1516'!$B$10:$BA$421,'[1]FB by county 1516'!AD$7,FALSE)</f>
        <v>589.12777777777762</v>
      </c>
      <c r="AD219" s="55">
        <f t="shared" si="357"/>
        <v>580.86544703563663</v>
      </c>
      <c r="AE219" s="71">
        <f t="shared" si="358"/>
        <v>2.2706602567435868E-2</v>
      </c>
      <c r="AF219" s="64">
        <f t="shared" si="359"/>
        <v>6.1068266299991521E-2</v>
      </c>
      <c r="AG219" s="54">
        <f>VLOOKUP($A219,'[1]FB by county 1516'!$B$10:$BA$421,'[1]FB by county 1516'!AH$7,FALSE)</f>
        <v>334606.2</v>
      </c>
      <c r="AH219" s="55">
        <f>VLOOKUP($A219,'[1]FB by county 1516'!$B$10:$BA$421,'[1]FB by county 1516'!AI$7,FALSE)</f>
        <v>581.76</v>
      </c>
      <c r="AI219" s="55">
        <f t="shared" si="360"/>
        <v>575.1619224422443</v>
      </c>
      <c r="AJ219" s="71">
        <f t="shared" si="361"/>
        <v>3.7509940423041455E-2</v>
      </c>
      <c r="AK219" s="64">
        <f t="shared" si="362"/>
        <v>-0.27044903705635959</v>
      </c>
      <c r="AL219" s="54">
        <f>VLOOKUP($A219,'[1]FB by county 1516'!$B$10:$BA$421,'[1]FB by county 1516'!AM$7,FALSE)</f>
        <v>322508.90999999997</v>
      </c>
      <c r="AM219" s="55">
        <f>VLOOKUP($A219,'[1]FB by county 1516'!$B$10:$BA$421,'[1]FB by county 1516'!AN$7,FALSE)</f>
        <v>575.70444444444445</v>
      </c>
      <c r="AN219" s="55">
        <f t="shared" si="363"/>
        <v>560.19874974427455</v>
      </c>
      <c r="AO219" s="71">
        <f t="shared" si="364"/>
        <v>-0.29682508618069892</v>
      </c>
      <c r="AP219" s="64">
        <f t="shared" si="365"/>
        <v>0.4570693492989385</v>
      </c>
      <c r="AQ219" s="54">
        <f>VLOOKUP($A219,'[1]FB by county 1516'!$B$10:$BA$421,'[1]FB by county 1516'!AR$7,FALSE)</f>
        <v>458646.78</v>
      </c>
      <c r="AR219" s="55">
        <f>VLOOKUP($A219,'[1]FB by county 1516'!$B$10:$BA$421,'[1]FB by county 1516'!AS$7,FALSE)</f>
        <v>582.71999999999991</v>
      </c>
      <c r="AS219" s="55">
        <f t="shared" si="366"/>
        <v>787.07918039538731</v>
      </c>
      <c r="AT219" s="71">
        <f t="shared" si="367"/>
        <v>1.0721293104511547</v>
      </c>
      <c r="AU219" s="64">
        <f t="shared" si="368"/>
        <v>1.0458677263293585</v>
      </c>
      <c r="AV219" s="54">
        <f>VLOOKUP($A219,'[1]FB by county 1516'!$B$10:$BA$421,'[1]FB by county 1516'!AW$7,FALSE)</f>
        <v>221340.81</v>
      </c>
      <c r="AW219" s="55">
        <f>VLOOKUP($A219,'[1]FB by county 1516'!$B$10:$BA$421,'[1]FB by county 1516'!AX$7,FALSE)</f>
        <v>575.03</v>
      </c>
      <c r="AX219" s="55">
        <f t="shared" si="369"/>
        <v>384.92045632401789</v>
      </c>
      <c r="AY219" s="73">
        <f t="shared" si="370"/>
        <v>-1.2673718763274652E-2</v>
      </c>
      <c r="AZ219" s="54">
        <f>VLOOKUP($A219,'[1]FB by county 1516'!$B$10:$BA$421,'[1]FB by county 1516'!BA$7,FALSE)</f>
        <v>224182.03</v>
      </c>
    </row>
    <row r="220" spans="1:52" customFormat="1">
      <c r="A220" s="69"/>
      <c r="B220" s="75" t="s">
        <v>237</v>
      </c>
      <c r="C220" s="44"/>
      <c r="D220" s="45"/>
      <c r="E220" s="45"/>
      <c r="F220" s="74"/>
      <c r="G220" s="74"/>
      <c r="H220" s="44"/>
      <c r="I220" s="45"/>
      <c r="J220" s="45"/>
      <c r="K220" s="74"/>
      <c r="L220" s="74"/>
      <c r="M220" s="44"/>
      <c r="N220" s="45"/>
      <c r="O220" s="45"/>
      <c r="P220" s="74"/>
      <c r="Q220" s="79"/>
      <c r="R220" s="44"/>
      <c r="S220" s="45"/>
      <c r="T220" s="45"/>
      <c r="U220" s="74"/>
      <c r="V220" s="79"/>
      <c r="W220" s="44"/>
      <c r="X220" s="45"/>
      <c r="Y220" s="45"/>
      <c r="Z220" s="74"/>
      <c r="AA220" s="79"/>
      <c r="AB220" s="44"/>
      <c r="AC220" s="45"/>
      <c r="AD220" s="45"/>
      <c r="AE220" s="74"/>
      <c r="AF220" s="79"/>
      <c r="AG220" s="44"/>
      <c r="AH220" s="45"/>
      <c r="AI220" s="45"/>
      <c r="AJ220" s="74"/>
      <c r="AK220" s="79"/>
      <c r="AL220" s="44"/>
      <c r="AM220" s="45"/>
      <c r="AN220" s="45"/>
      <c r="AO220" s="74"/>
      <c r="AP220" s="79"/>
      <c r="AQ220" s="44"/>
      <c r="AR220" s="45"/>
      <c r="AS220" s="45"/>
      <c r="AT220" s="74"/>
      <c r="AU220" s="79"/>
      <c r="AV220" s="44"/>
      <c r="AW220" s="45"/>
      <c r="AX220" s="45"/>
      <c r="AY220" s="77"/>
      <c r="AZ220" s="44"/>
    </row>
    <row r="221" spans="1:52" customFormat="1" ht="4.5" customHeight="1">
      <c r="A221" s="69"/>
      <c r="B221" s="75"/>
      <c r="C221" s="44"/>
      <c r="D221" s="45"/>
      <c r="E221" s="45"/>
      <c r="F221" s="74"/>
      <c r="G221" s="74"/>
      <c r="H221" s="44"/>
      <c r="I221" s="45"/>
      <c r="J221" s="45"/>
      <c r="K221" s="74"/>
      <c r="L221" s="74"/>
      <c r="M221" s="44"/>
      <c r="N221" s="45"/>
      <c r="O221" s="45"/>
      <c r="P221" s="74"/>
      <c r="Q221" s="79"/>
      <c r="R221" s="44"/>
      <c r="S221" s="45"/>
      <c r="T221" s="45"/>
      <c r="U221" s="74"/>
      <c r="V221" s="79"/>
      <c r="W221" s="44"/>
      <c r="X221" s="45"/>
      <c r="Y221" s="45"/>
      <c r="Z221" s="74"/>
      <c r="AA221" s="79"/>
      <c r="AB221" s="44"/>
      <c r="AC221" s="45"/>
      <c r="AD221" s="45"/>
      <c r="AE221" s="74"/>
      <c r="AF221" s="79"/>
      <c r="AG221" s="44"/>
      <c r="AH221" s="45"/>
      <c r="AI221" s="45"/>
      <c r="AJ221" s="74"/>
      <c r="AK221" s="79"/>
      <c r="AL221" s="44"/>
      <c r="AM221" s="45"/>
      <c r="AN221" s="45"/>
      <c r="AO221" s="74"/>
      <c r="AP221" s="79"/>
      <c r="AQ221" s="44"/>
      <c r="AR221" s="45"/>
      <c r="AS221" s="45"/>
      <c r="AT221" s="74"/>
      <c r="AU221" s="79"/>
      <c r="AV221" s="44"/>
      <c r="AW221" s="45"/>
      <c r="AX221" s="45"/>
      <c r="AY221" s="77"/>
      <c r="AZ221" s="44"/>
    </row>
    <row r="222" spans="1:52" customFormat="1">
      <c r="A222" s="69" t="s">
        <v>238</v>
      </c>
      <c r="B222" s="70" t="str">
        <f>VLOOKUP($A222,'[1]FB by county 1516'!$B$10:$BA$421,'[1]FB by county 1516'!C$7,FALSE)</f>
        <v>Davenport</v>
      </c>
      <c r="C222" s="54">
        <v>508652.35</v>
      </c>
      <c r="D222" s="55">
        <v>602.3599999999999</v>
      </c>
      <c r="E222" s="55">
        <f t="shared" ref="E222:E231" si="371">C222/D222</f>
        <v>844.43248223653643</v>
      </c>
      <c r="F222" s="71">
        <f t="shared" ref="F222:F231" si="372">SUM(C222-H222)/ABS(H222)</f>
        <v>-1.6353195197458772E-2</v>
      </c>
      <c r="G222" s="72">
        <f t="shared" ref="G222:G231" si="373">SUM(C222-M222)/ABS(M222)</f>
        <v>0.30930706971327143</v>
      </c>
      <c r="H222" s="54">
        <v>517108.73</v>
      </c>
      <c r="I222" s="55">
        <v>592.19399999999996</v>
      </c>
      <c r="J222" s="55">
        <f t="shared" ref="J222:J231" si="374">H222/I222</f>
        <v>873.20832362367742</v>
      </c>
      <c r="K222" s="71">
        <f t="shared" ref="K222:K230" si="375">SUM(H222-M222)/ABS(M222)</f>
        <v>0.33107438901924124</v>
      </c>
      <c r="L222" s="72">
        <f t="shared" ref="L222:L231" si="376">SUM(H222-R222)/ABS(R222)</f>
        <v>0.20949351004598266</v>
      </c>
      <c r="M222" s="54">
        <v>388489.73</v>
      </c>
      <c r="N222" s="55">
        <v>555.64</v>
      </c>
      <c r="O222" s="55">
        <f t="shared" ref="O222:O231" si="377">M222/N222</f>
        <v>699.1752393636167</v>
      </c>
      <c r="P222" s="71">
        <f t="shared" ref="P222:P231" si="378">SUM(M222-R222)/ABS(R222)</f>
        <v>-9.1340408902947576E-2</v>
      </c>
      <c r="Q222" s="64">
        <f t="shared" ref="Q222:Q231" si="379">SUM(M222-W222)/ABS(W222)</f>
        <v>-0.27357581334312897</v>
      </c>
      <c r="R222" s="54">
        <f>VLOOKUP($A222,'[1]FB by county 1516'!$B$10:$BA$421,'[1]FB by county 1516'!S$7,FALSE)</f>
        <v>427541.55</v>
      </c>
      <c r="S222" s="55">
        <f>VLOOKUP($A222,'[1]FB by county 1516'!$B$10:$BA$421,'[1]FB by county 1516'!T$7,FALSE)</f>
        <v>524.2399999999999</v>
      </c>
      <c r="T222" s="55">
        <f t="shared" ref="T222:T231" si="380">R222/S222</f>
        <v>815.54545627956679</v>
      </c>
      <c r="U222" s="71">
        <f t="shared" ref="U222:U230" si="381">SUM(R222-W222)/ABS(W222)</f>
        <v>-0.2005540977344035</v>
      </c>
      <c r="V222" s="64">
        <f t="shared" ref="V222:V230" si="382">SUM(R222-AB222)/ABS(AB222)</f>
        <v>-3.0145501919660249E-2</v>
      </c>
      <c r="W222" s="54">
        <f>VLOOKUP($A222,'[1]FB by county 1516'!$B$10:$BA$421,'[1]FB by county 1516'!X$7,FALSE)</f>
        <v>534797.35</v>
      </c>
      <c r="X222" s="55">
        <f>VLOOKUP($A222,'[1]FB by county 1516'!$B$10:$BA$421,'[1]FB by county 1516'!Y$7,FALSE)</f>
        <v>545.41777777777759</v>
      </c>
      <c r="Y222" s="55">
        <f t="shared" ref="Y222:Y231" si="383">W222/X222</f>
        <v>980.52790317717745</v>
      </c>
      <c r="Z222" s="71">
        <f t="shared" ref="Z222:Z230" si="384">SUM(W222-AB222)/ABS(AB222)</f>
        <v>0.21315838298978376</v>
      </c>
      <c r="AA222" s="64">
        <f t="shared" ref="AA222:AA230" si="385">SUM(W222-AG222)/ABS(AG222)</f>
        <v>0.52704199763210213</v>
      </c>
      <c r="AB222" s="54">
        <f>VLOOKUP($A222,'[1]FB by county 1516'!$B$10:$BA$421,'[1]FB by county 1516'!AC$7,FALSE)</f>
        <v>440830.61</v>
      </c>
      <c r="AC222" s="55">
        <f>VLOOKUP($A222,'[1]FB by county 1516'!$B$10:$BA$421,'[1]FB by county 1516'!AD$7,FALSE)</f>
        <v>552.30388888888899</v>
      </c>
      <c r="AD222" s="55">
        <f t="shared" ref="AD222:AD231" si="386">AB222/AC222</f>
        <v>798.16676809365197</v>
      </c>
      <c r="AE222" s="71">
        <f t="shared" ref="AE222:AE230" si="387">SUM(AB222-AG222)/ABS(AG222)</f>
        <v>0.25873259340529298</v>
      </c>
      <c r="AF222" s="64">
        <f t="shared" ref="AF222:AF230" si="388">SUM(AB222-AL222)/ABS(AL222)</f>
        <v>1.6366570968880276</v>
      </c>
      <c r="AG222" s="54">
        <f>VLOOKUP($A222,'[1]FB by county 1516'!$B$10:$BA$421,'[1]FB by county 1516'!AH$7,FALSE)</f>
        <v>350217.84</v>
      </c>
      <c r="AH222" s="55">
        <f>VLOOKUP($A222,'[1]FB by county 1516'!$B$10:$BA$421,'[1]FB by county 1516'!AI$7,FALSE)</f>
        <v>568.46999999999991</v>
      </c>
      <c r="AI222" s="55">
        <f t="shared" ref="AI222:AI231" si="389">AG222/AH222</f>
        <v>616.07092722571122</v>
      </c>
      <c r="AJ222" s="71">
        <f t="shared" ref="AJ222:AJ230" si="390">SUM(AG222-AL222)/ABS(AL222)</f>
        <v>1.0946920026556137</v>
      </c>
      <c r="AK222" s="64">
        <f t="shared" ref="AK222:AK230" si="391">SUM(AG222-AQ222)/ABS(AQ222)</f>
        <v>0.59605903786878744</v>
      </c>
      <c r="AL222" s="54">
        <f>VLOOKUP($A222,'[1]FB by county 1516'!$B$10:$BA$421,'[1]FB by county 1516'!AM$7,FALSE)</f>
        <v>167193</v>
      </c>
      <c r="AM222" s="55">
        <f>VLOOKUP($A222,'[1]FB by county 1516'!$B$10:$BA$421,'[1]FB by county 1516'!AN$7,FALSE)</f>
        <v>551.31444444444435</v>
      </c>
      <c r="AN222" s="55">
        <f t="shared" ref="AN222:AN231" si="392">AL222/AM222</f>
        <v>303.26250597057947</v>
      </c>
      <c r="AO222" s="71">
        <f t="shared" ref="AO222:AO230" si="393">SUM(AL222-AQ222)/ABS(AQ222)</f>
        <v>-0.23804595814309129</v>
      </c>
      <c r="AP222" s="64">
        <f t="shared" ref="AP222:AP230" si="394">SUM(AL222-AV222)/ABS(AV222)</f>
        <v>-0.27379541308763194</v>
      </c>
      <c r="AQ222" s="54">
        <f>VLOOKUP($A222,'[1]FB by county 1516'!$B$10:$BA$421,'[1]FB by county 1516'!AR$7,FALSE)</f>
        <v>219426.62</v>
      </c>
      <c r="AR222" s="55">
        <f>VLOOKUP($A222,'[1]FB by county 1516'!$B$10:$BA$421,'[1]FB by county 1516'!AS$7,FALSE)</f>
        <v>571.07000000000005</v>
      </c>
      <c r="AS222" s="55">
        <f t="shared" ref="AS222:AS231" si="395">AQ222/AR222</f>
        <v>384.23769415308101</v>
      </c>
      <c r="AT222" s="71">
        <f t="shared" ref="AT222:AT230" si="396">SUM(AQ222-AV222)/ABS(AV222)</f>
        <v>-4.6918124953334465E-2</v>
      </c>
      <c r="AU222" s="64">
        <f t="shared" ref="AU222:AU230" si="397">SUM(AQ222-AZ222)/ABS(AZ222)</f>
        <v>0.63036839923933274</v>
      </c>
      <c r="AV222" s="54">
        <f>VLOOKUP($A222,'[1]FB by county 1516'!$B$10:$BA$421,'[1]FB by county 1516'!AW$7,FALSE)</f>
        <v>230228.51</v>
      </c>
      <c r="AW222" s="55">
        <f>VLOOKUP($A222,'[1]FB by county 1516'!$B$10:$BA$421,'[1]FB by county 1516'!AX$7,FALSE)</f>
        <v>557.89</v>
      </c>
      <c r="AX222" s="55">
        <f t="shared" ref="AX222:AX231" si="398">AV222/AW222</f>
        <v>412.67724820305079</v>
      </c>
      <c r="AY222" s="73">
        <f t="shared" ref="AY222:AY230" si="399">SUM(AV222-AZ222)/ABS(AZ222)</f>
        <v>0.71062785047665022</v>
      </c>
      <c r="AZ222" s="54">
        <f>VLOOKUP($A222,'[1]FB by county 1516'!$B$10:$BA$421,'[1]FB by county 1516'!BA$7,FALSE)</f>
        <v>134587.14000000001</v>
      </c>
    </row>
    <row r="223" spans="1:52" customFormat="1">
      <c r="A223" s="69" t="s">
        <v>239</v>
      </c>
      <c r="B223" s="70" t="str">
        <f>VLOOKUP($A223,'[1]FB by county 1516'!$B$10:$BA$421,'[1]FB by county 1516'!C$7,FALSE)</f>
        <v>Colfax</v>
      </c>
      <c r="C223" s="54">
        <v>980369.63</v>
      </c>
      <c r="D223" s="55">
        <v>596.71999999999991</v>
      </c>
      <c r="E223" s="55">
        <f t="shared" si="371"/>
        <v>1642.9307380345892</v>
      </c>
      <c r="F223" s="71">
        <f t="shared" si="372"/>
        <v>0.12582994347042387</v>
      </c>
      <c r="G223" s="72">
        <f t="shared" si="373"/>
        <v>4.6366798722090777E-2</v>
      </c>
      <c r="H223" s="54">
        <v>870797.26</v>
      </c>
      <c r="I223" s="55">
        <v>587.59999999999991</v>
      </c>
      <c r="J223" s="55">
        <f t="shared" si="374"/>
        <v>1481.9558543226688</v>
      </c>
      <c r="K223" s="71">
        <f t="shared" si="375"/>
        <v>-7.0581836279273405E-2</v>
      </c>
      <c r="L223" s="72">
        <f t="shared" si="376"/>
        <v>0.27103265714708663</v>
      </c>
      <c r="M223" s="54">
        <v>936927.31</v>
      </c>
      <c r="N223" s="55">
        <v>612.62</v>
      </c>
      <c r="O223" s="55">
        <f t="shared" si="377"/>
        <v>1529.3776076523784</v>
      </c>
      <c r="P223" s="71">
        <f t="shared" si="378"/>
        <v>0.36755736735204264</v>
      </c>
      <c r="Q223" s="64">
        <f t="shared" si="379"/>
        <v>0.76551209862504932</v>
      </c>
      <c r="R223" s="54">
        <f>VLOOKUP($A223,'[1]FB by county 1516'!$B$10:$BA$421,'[1]FB by county 1516'!S$7,FALSE)</f>
        <v>685110.06</v>
      </c>
      <c r="S223" s="55">
        <f>VLOOKUP($A223,'[1]FB by county 1516'!$B$10:$BA$421,'[1]FB by county 1516'!T$7,FALSE)</f>
        <v>603.88999999999987</v>
      </c>
      <c r="T223" s="55">
        <f t="shared" si="380"/>
        <v>1134.4947920978989</v>
      </c>
      <c r="U223" s="71">
        <f t="shared" si="381"/>
        <v>0.29099673679032101</v>
      </c>
      <c r="V223" s="64">
        <f t="shared" si="382"/>
        <v>0.8357281852457531</v>
      </c>
      <c r="W223" s="54">
        <f>VLOOKUP($A223,'[1]FB by county 1516'!$B$10:$BA$421,'[1]FB by county 1516'!X$7,FALSE)</f>
        <v>530683.03</v>
      </c>
      <c r="X223" s="55">
        <f>VLOOKUP($A223,'[1]FB by county 1516'!$B$10:$BA$421,'[1]FB by county 1516'!Y$7,FALSE)</f>
        <v>608.32733333333329</v>
      </c>
      <c r="Y223" s="55">
        <f t="shared" si="383"/>
        <v>872.36426989416896</v>
      </c>
      <c r="Z223" s="71">
        <f t="shared" si="384"/>
        <v>0.42194641778084169</v>
      </c>
      <c r="AA223" s="64">
        <f t="shared" si="385"/>
        <v>0.30633395793371698</v>
      </c>
      <c r="AB223" s="54">
        <f>VLOOKUP($A223,'[1]FB by county 1516'!$B$10:$BA$421,'[1]FB by county 1516'!AC$7,FALSE)</f>
        <v>373208.88</v>
      </c>
      <c r="AC223" s="55">
        <f>VLOOKUP($A223,'[1]FB by county 1516'!$B$10:$BA$421,'[1]FB by county 1516'!AD$7,FALSE)</f>
        <v>627.57222222222254</v>
      </c>
      <c r="AD223" s="55">
        <f t="shared" si="386"/>
        <v>594.68674167647782</v>
      </c>
      <c r="AE223" s="71">
        <f t="shared" si="387"/>
        <v>-8.1305778052843336E-2</v>
      </c>
      <c r="AF223" s="64">
        <f t="shared" si="388"/>
        <v>-0.25048953496813897</v>
      </c>
      <c r="AG223" s="54">
        <f>VLOOKUP($A223,'[1]FB by county 1516'!$B$10:$BA$421,'[1]FB by county 1516'!AH$7,FALSE)</f>
        <v>406238.41</v>
      </c>
      <c r="AH223" s="55">
        <f>VLOOKUP($A223,'[1]FB by county 1516'!$B$10:$BA$421,'[1]FB by county 1516'!AI$7,FALSE)</f>
        <v>629.16999999999996</v>
      </c>
      <c r="AI223" s="55">
        <f t="shared" si="389"/>
        <v>645.67352225948468</v>
      </c>
      <c r="AJ223" s="71">
        <f t="shared" si="390"/>
        <v>-0.1841567660638091</v>
      </c>
      <c r="AK223" s="64">
        <f t="shared" si="391"/>
        <v>-0.25925055607026076</v>
      </c>
      <c r="AL223" s="54">
        <f>VLOOKUP($A223,'[1]FB by county 1516'!$B$10:$BA$421,'[1]FB by county 1516'!AM$7,FALSE)</f>
        <v>497936.85</v>
      </c>
      <c r="AM223" s="55">
        <f>VLOOKUP($A223,'[1]FB by county 1516'!$B$10:$BA$421,'[1]FB by county 1516'!AN$7,FALSE)</f>
        <v>651.32111111111112</v>
      </c>
      <c r="AN223" s="55">
        <f t="shared" si="392"/>
        <v>764.50285658720986</v>
      </c>
      <c r="AO223" s="71">
        <f t="shared" si="393"/>
        <v>-9.2044386571850809E-2</v>
      </c>
      <c r="AP223" s="64">
        <f t="shared" si="394"/>
        <v>8.9523948935544412E-2</v>
      </c>
      <c r="AQ223" s="54">
        <f>VLOOKUP($A223,'[1]FB by county 1516'!$B$10:$BA$421,'[1]FB by county 1516'!AR$7,FALSE)</f>
        <v>548415.41</v>
      </c>
      <c r="AR223" s="55">
        <f>VLOOKUP($A223,'[1]FB by county 1516'!$B$10:$BA$421,'[1]FB by county 1516'!AS$7,FALSE)</f>
        <v>663.69</v>
      </c>
      <c r="AS223" s="55">
        <f t="shared" si="395"/>
        <v>826.31260076240414</v>
      </c>
      <c r="AT223" s="71">
        <f t="shared" si="396"/>
        <v>0.19997490276187777</v>
      </c>
      <c r="AU223" s="64">
        <f t="shared" si="397"/>
        <v>0.27005187427895783</v>
      </c>
      <c r="AV223" s="54">
        <f>VLOOKUP($A223,'[1]FB by county 1516'!$B$10:$BA$421,'[1]FB by county 1516'!AW$7,FALSE)</f>
        <v>457022.4</v>
      </c>
      <c r="AW223" s="55">
        <f>VLOOKUP($A223,'[1]FB by county 1516'!$B$10:$BA$421,'[1]FB by county 1516'!AX$7,FALSE)</f>
        <v>660.56</v>
      </c>
      <c r="AX223" s="55">
        <f t="shared" si="398"/>
        <v>691.87113963909417</v>
      </c>
      <c r="AY223" s="73">
        <f t="shared" si="399"/>
        <v>5.8398697635917214E-2</v>
      </c>
      <c r="AZ223" s="54">
        <f>VLOOKUP($A223,'[1]FB by county 1516'!$B$10:$BA$421,'[1]FB by county 1516'!BA$7,FALSE)</f>
        <v>431805.52</v>
      </c>
    </row>
    <row r="224" spans="1:52">
      <c r="A224" s="69" t="s">
        <v>240</v>
      </c>
      <c r="B224" s="70" t="str">
        <f>VLOOKUP($A224,'[1]FB by county 1516'!$B$10:$BA$421,'[1]FB by county 1516'!C$7,FALSE)</f>
        <v>Methow Valley</v>
      </c>
      <c r="C224" s="54">
        <v>332978.37</v>
      </c>
      <c r="D224" s="55">
        <v>595.84999999999991</v>
      </c>
      <c r="E224" s="55">
        <f t="shared" si="371"/>
        <v>558.82918519761688</v>
      </c>
      <c r="F224" s="71">
        <f t="shared" si="372"/>
        <v>-0.1954642449904308</v>
      </c>
      <c r="G224" s="72">
        <f t="shared" si="373"/>
        <v>0.12055211607466428</v>
      </c>
      <c r="H224" s="54">
        <v>413876.41</v>
      </c>
      <c r="I224" s="55">
        <v>591.94000000000005</v>
      </c>
      <c r="J224" s="55">
        <f t="shared" si="374"/>
        <v>699.18642092103914</v>
      </c>
      <c r="K224" s="71">
        <f t="shared" si="375"/>
        <v>0.39279343285536933</v>
      </c>
      <c r="L224" s="72">
        <f t="shared" si="376"/>
        <v>3.189662211374888</v>
      </c>
      <c r="M224" s="54">
        <v>297155.63</v>
      </c>
      <c r="N224" s="55">
        <v>584.75</v>
      </c>
      <c r="O224" s="55">
        <f t="shared" si="377"/>
        <v>508.17551090209491</v>
      </c>
      <c r="P224" s="71">
        <f t="shared" si="378"/>
        <v>2.0081002053446295</v>
      </c>
      <c r="Q224" s="64">
        <f t="shared" si="379"/>
        <v>1.6890053031627497</v>
      </c>
      <c r="R224" s="54">
        <f>VLOOKUP($A224,'[1]FB by county 1516'!$B$10:$BA$421,'[1]FB by county 1516'!S$7,FALSE)</f>
        <v>98785.15</v>
      </c>
      <c r="S224" s="55">
        <f>VLOOKUP($A224,'[1]FB by county 1516'!$B$10:$BA$421,'[1]FB by county 1516'!T$7,FALSE)</f>
        <v>556.25000000000011</v>
      </c>
      <c r="T224" s="55">
        <f t="shared" si="380"/>
        <v>177.59128089887636</v>
      </c>
      <c r="U224" s="71">
        <f t="shared" si="381"/>
        <v>-0.10607854805332921</v>
      </c>
      <c r="V224" s="64">
        <f t="shared" si="382"/>
        <v>-0.39587421580268584</v>
      </c>
      <c r="W224" s="54">
        <f>VLOOKUP($A224,'[1]FB by county 1516'!$B$10:$BA$421,'[1]FB by county 1516'!X$7,FALSE)</f>
        <v>110507.64</v>
      </c>
      <c r="X224" s="55">
        <f>VLOOKUP($A224,'[1]FB by county 1516'!$B$10:$BA$421,'[1]FB by county 1516'!Y$7,FALSE)</f>
        <v>554.10066666666671</v>
      </c>
      <c r="Y224" s="55">
        <f t="shared" si="383"/>
        <v>199.43603508869023</v>
      </c>
      <c r="Z224" s="71">
        <f t="shared" si="384"/>
        <v>-0.32418471121626596</v>
      </c>
      <c r="AA224" s="64">
        <f t="shared" si="385"/>
        <v>-0.32416106972096198</v>
      </c>
      <c r="AB224" s="54">
        <f>VLOOKUP($A224,'[1]FB by county 1516'!$B$10:$BA$421,'[1]FB by county 1516'!AC$7,FALSE)</f>
        <v>163517.51999999999</v>
      </c>
      <c r="AC224" s="55">
        <f>VLOOKUP($A224,'[1]FB by county 1516'!$B$10:$BA$421,'[1]FB by county 1516'!AD$7,FALSE)</f>
        <v>544.157222222222</v>
      </c>
      <c r="AD224" s="55">
        <f t="shared" si="386"/>
        <v>300.49682944982209</v>
      </c>
      <c r="AE224" s="71">
        <f t="shared" si="387"/>
        <v>3.4982184771992999E-5</v>
      </c>
      <c r="AF224" s="64">
        <f t="shared" si="388"/>
        <v>-0.1367127802710115</v>
      </c>
      <c r="AG224" s="54">
        <f>VLOOKUP($A224,'[1]FB by county 1516'!$B$10:$BA$421,'[1]FB by county 1516'!AH$7,FALSE)</f>
        <v>163511.79999999999</v>
      </c>
      <c r="AH224" s="55">
        <f>VLOOKUP($A224,'[1]FB by county 1516'!$B$10:$BA$421,'[1]FB by county 1516'!AI$7,FALSE)</f>
        <v>519.05000000000007</v>
      </c>
      <c r="AI224" s="55">
        <f t="shared" si="389"/>
        <v>315.02128889317015</v>
      </c>
      <c r="AJ224" s="71">
        <f t="shared" si="390"/>
        <v>-0.13674297888762976</v>
      </c>
      <c r="AK224" s="64">
        <f t="shared" si="391"/>
        <v>-0.31463007868568699</v>
      </c>
      <c r="AL224" s="54">
        <f>VLOOKUP($A224,'[1]FB by county 1516'!$B$10:$BA$421,'[1]FB by county 1516'!AM$7,FALSE)</f>
        <v>189412.65</v>
      </c>
      <c r="AM224" s="55">
        <f>VLOOKUP($A224,'[1]FB by county 1516'!$B$10:$BA$421,'[1]FB by county 1516'!AN$7,FALSE)</f>
        <v>529.39555555555546</v>
      </c>
      <c r="AN224" s="55">
        <f t="shared" si="392"/>
        <v>357.79040457041157</v>
      </c>
      <c r="AO224" s="71">
        <f t="shared" si="393"/>
        <v>-0.20606504835470274</v>
      </c>
      <c r="AP224" s="64">
        <f t="shared" si="394"/>
        <v>-0.30493928385932417</v>
      </c>
      <c r="AQ224" s="54">
        <f>VLOOKUP($A224,'[1]FB by county 1516'!$B$10:$BA$421,'[1]FB by county 1516'!AR$7,FALSE)</f>
        <v>238574.52</v>
      </c>
      <c r="AR224" s="55">
        <f>VLOOKUP($A224,'[1]FB by county 1516'!$B$10:$BA$421,'[1]FB by county 1516'!AS$7,FALSE)</f>
        <v>547.18000000000006</v>
      </c>
      <c r="AS224" s="55">
        <f t="shared" si="395"/>
        <v>436.00738331079344</v>
      </c>
      <c r="AT224" s="71">
        <f t="shared" si="396"/>
        <v>-0.1245369476425255</v>
      </c>
      <c r="AU224" s="64">
        <f t="shared" si="397"/>
        <v>-0.25159168253256808</v>
      </c>
      <c r="AV224" s="54">
        <f>VLOOKUP($A224,'[1]FB by county 1516'!$B$10:$BA$421,'[1]FB by county 1516'!AW$7,FALSE)</f>
        <v>272512.38</v>
      </c>
      <c r="AW224" s="55">
        <f>VLOOKUP($A224,'[1]FB by county 1516'!$B$10:$BA$421,'[1]FB by county 1516'!AX$7,FALSE)</f>
        <v>544.25</v>
      </c>
      <c r="AX224" s="55">
        <f t="shared" si="398"/>
        <v>500.71176848874597</v>
      </c>
      <c r="AY224" s="73">
        <f t="shared" si="399"/>
        <v>-0.14512860885208756</v>
      </c>
      <c r="AZ224" s="54">
        <f>VLOOKUP($A224,'[1]FB by county 1516'!$B$10:$BA$421,'[1]FB by county 1516'!BA$7,FALSE)</f>
        <v>318775.88</v>
      </c>
    </row>
    <row r="225" spans="1:61" customFormat="1">
      <c r="A225" s="69" t="s">
        <v>241</v>
      </c>
      <c r="B225" s="70" t="str">
        <f>VLOOKUP($A225,'[1]FB by county 1516'!$B$10:$BA$421,'[1]FB by county 1516'!C$7,FALSE)</f>
        <v>Quilcene</v>
      </c>
      <c r="C225" s="54">
        <v>1276759.74</v>
      </c>
      <c r="D225" s="55">
        <v>585.05999999999995</v>
      </c>
      <c r="E225" s="55">
        <f t="shared" si="371"/>
        <v>2182.271459337504</v>
      </c>
      <c r="F225" s="71">
        <f t="shared" si="372"/>
        <v>-3.2109373997908225E-2</v>
      </c>
      <c r="G225" s="72">
        <f t="shared" si="373"/>
        <v>0.13352861690241599</v>
      </c>
      <c r="H225" s="54">
        <v>1319115.72</v>
      </c>
      <c r="I225" s="55">
        <v>558.64</v>
      </c>
      <c r="J225" s="55">
        <f t="shared" si="374"/>
        <v>2361.2983674638408</v>
      </c>
      <c r="K225" s="71">
        <f t="shared" si="375"/>
        <v>0.17113296321971636</v>
      </c>
      <c r="L225" s="72">
        <f t="shared" si="376"/>
        <v>1.1611056117973497</v>
      </c>
      <c r="M225" s="54">
        <v>1126358.6299999999</v>
      </c>
      <c r="N225" s="55">
        <v>555.84</v>
      </c>
      <c r="O225" s="55">
        <f t="shared" si="377"/>
        <v>2026.4080130972939</v>
      </c>
      <c r="P225" s="71">
        <f t="shared" si="378"/>
        <v>0.84531191561372221</v>
      </c>
      <c r="Q225" s="64">
        <f t="shared" si="379"/>
        <v>1.635683741808728</v>
      </c>
      <c r="R225" s="54">
        <f>VLOOKUP($A225,'[1]FB by county 1516'!$B$10:$BA$421,'[1]FB by county 1516'!S$7,FALSE)</f>
        <v>610389.29</v>
      </c>
      <c r="S225" s="55">
        <f>VLOOKUP($A225,'[1]FB by county 1516'!$B$10:$BA$421,'[1]FB by county 1516'!T$7,FALSE)</f>
        <v>544.42999999999995</v>
      </c>
      <c r="T225" s="55">
        <f t="shared" si="380"/>
        <v>1121.1529305879546</v>
      </c>
      <c r="U225" s="71">
        <f t="shared" si="381"/>
        <v>0.42831340301194565</v>
      </c>
      <c r="V225" s="64">
        <f t="shared" si="382"/>
        <v>0.43545605749450444</v>
      </c>
      <c r="W225" s="54">
        <f>VLOOKUP($A225,'[1]FB by county 1516'!$B$10:$BA$421,'[1]FB by county 1516'!X$7,FALSE)</f>
        <v>427349.69</v>
      </c>
      <c r="X225" s="55">
        <f>VLOOKUP($A225,'[1]FB by county 1516'!$B$10:$BA$421,'[1]FB by county 1516'!Y$7,FALSE)</f>
        <v>497.10933333333338</v>
      </c>
      <c r="Y225" s="55">
        <f t="shared" si="383"/>
        <v>859.66941544717179</v>
      </c>
      <c r="Z225" s="71">
        <f t="shared" si="384"/>
        <v>5.0007613647654551E-3</v>
      </c>
      <c r="AA225" s="64">
        <f t="shared" si="385"/>
        <v>-0.21657986587712913</v>
      </c>
      <c r="AB225" s="54">
        <f>VLOOKUP($A225,'[1]FB by county 1516'!$B$10:$BA$421,'[1]FB by county 1516'!AC$7,FALSE)</f>
        <v>425223.25</v>
      </c>
      <c r="AC225" s="55">
        <f>VLOOKUP($A225,'[1]FB by county 1516'!$B$10:$BA$421,'[1]FB by county 1516'!AD$7,FALSE)</f>
        <v>422.01888888888902</v>
      </c>
      <c r="AD225" s="55">
        <f t="shared" si="386"/>
        <v>1007.5929329124285</v>
      </c>
      <c r="AE225" s="71">
        <f t="shared" si="387"/>
        <v>-0.22047806903249878</v>
      </c>
      <c r="AF225" s="64">
        <f t="shared" si="388"/>
        <v>-0.15160737370898794</v>
      </c>
      <c r="AG225" s="54">
        <f>VLOOKUP($A225,'[1]FB by county 1516'!$B$10:$BA$421,'[1]FB by county 1516'!AH$7,FALSE)</f>
        <v>545492.35</v>
      </c>
      <c r="AH225" s="55">
        <f>VLOOKUP($A225,'[1]FB by county 1516'!$B$10:$BA$421,'[1]FB by county 1516'!AI$7,FALSE)</f>
        <v>294.97999999999996</v>
      </c>
      <c r="AI225" s="55">
        <f t="shared" si="389"/>
        <v>1849.2519831853008</v>
      </c>
      <c r="AJ225" s="71">
        <f t="shared" si="390"/>
        <v>8.834991369393827E-2</v>
      </c>
      <c r="AK225" s="64">
        <f t="shared" si="391"/>
        <v>0.69029822453604361</v>
      </c>
      <c r="AL225" s="54">
        <f>VLOOKUP($A225,'[1]FB by county 1516'!$B$10:$BA$421,'[1]FB by county 1516'!AM$7,FALSE)</f>
        <v>501210.45</v>
      </c>
      <c r="AM225" s="55">
        <f>VLOOKUP($A225,'[1]FB by county 1516'!$B$10:$BA$421,'[1]FB by county 1516'!AN$7,FALSE)</f>
        <v>242.2533333333333</v>
      </c>
      <c r="AN225" s="55">
        <f t="shared" si="392"/>
        <v>2068.9517172106339</v>
      </c>
      <c r="AO225" s="71">
        <f t="shared" si="393"/>
        <v>0.55308343692429696</v>
      </c>
      <c r="AP225" s="64">
        <f t="shared" si="394"/>
        <v>0.86083615590155282</v>
      </c>
      <c r="AQ225" s="54">
        <f>VLOOKUP($A225,'[1]FB by county 1516'!$B$10:$BA$421,'[1]FB by county 1516'!AR$7,FALSE)</f>
        <v>322719.59000000003</v>
      </c>
      <c r="AR225" s="55">
        <f>VLOOKUP($A225,'[1]FB by county 1516'!$B$10:$BA$421,'[1]FB by county 1516'!AS$7,FALSE)</f>
        <v>246.94</v>
      </c>
      <c r="AS225" s="55">
        <f t="shared" si="395"/>
        <v>1306.8745039280798</v>
      </c>
      <c r="AT225" s="71">
        <f t="shared" si="396"/>
        <v>0.19815594684772683</v>
      </c>
      <c r="AU225" s="64">
        <f t="shared" si="397"/>
        <v>0.4311974839062146</v>
      </c>
      <c r="AV225" s="54">
        <f>VLOOKUP($A225,'[1]FB by county 1516'!$B$10:$BA$421,'[1]FB by county 1516'!AW$7,FALSE)</f>
        <v>269346.90000000002</v>
      </c>
      <c r="AW225" s="55">
        <f>VLOOKUP($A225,'[1]FB by county 1516'!$B$10:$BA$421,'[1]FB by county 1516'!AX$7,FALSE)</f>
        <v>257.48</v>
      </c>
      <c r="AX225" s="55">
        <f t="shared" si="398"/>
        <v>1046.0886282429703</v>
      </c>
      <c r="AY225" s="73">
        <f t="shared" si="399"/>
        <v>0.19450017142727155</v>
      </c>
      <c r="AZ225" s="54">
        <f>VLOOKUP($A225,'[1]FB by county 1516'!$B$10:$BA$421,'[1]FB by county 1516'!BA$7,FALSE)</f>
        <v>225489.21</v>
      </c>
    </row>
    <row r="226" spans="1:61" customFormat="1">
      <c r="A226" s="69" t="s">
        <v>242</v>
      </c>
      <c r="B226" s="70" t="str">
        <f>VLOOKUP($A226,'[1]FB by county 1516'!$B$10:$BA$421,'[1]FB by county 1516'!C$7,FALSE)</f>
        <v>Oroville</v>
      </c>
      <c r="C226" s="54">
        <v>828445.8</v>
      </c>
      <c r="D226" s="55">
        <v>554.43999999999994</v>
      </c>
      <c r="E226" s="55">
        <f t="shared" si="371"/>
        <v>1494.2027992208357</v>
      </c>
      <c r="F226" s="71">
        <f t="shared" si="372"/>
        <v>-2.2648687511223644E-2</v>
      </c>
      <c r="G226" s="72">
        <f t="shared" si="373"/>
        <v>0.71987946810996817</v>
      </c>
      <c r="H226" s="54">
        <v>847643.82</v>
      </c>
      <c r="I226" s="55">
        <v>575.4899999999999</v>
      </c>
      <c r="J226" s="55">
        <f t="shared" si="374"/>
        <v>1472.9079914507638</v>
      </c>
      <c r="K226" s="71">
        <f t="shared" si="375"/>
        <v>0.75973515984787587</v>
      </c>
      <c r="L226" s="72">
        <f t="shared" si="376"/>
        <v>0.24751581533829109</v>
      </c>
      <c r="M226" s="54">
        <v>481688.29</v>
      </c>
      <c r="N226" s="55">
        <v>591.54</v>
      </c>
      <c r="O226" s="55">
        <f t="shared" si="377"/>
        <v>814.29538154647196</v>
      </c>
      <c r="P226" s="71">
        <f t="shared" si="378"/>
        <v>-0.29107751904773255</v>
      </c>
      <c r="Q226" s="64">
        <f t="shared" si="379"/>
        <v>-0.16924975565397751</v>
      </c>
      <c r="R226" s="54">
        <f>VLOOKUP($A226,'[1]FB by county 1516'!$B$10:$BA$421,'[1]FB by county 1516'!S$7,FALSE)</f>
        <v>679465.39</v>
      </c>
      <c r="S226" s="55">
        <f>VLOOKUP($A226,'[1]FB by county 1516'!$B$10:$BA$421,'[1]FB by county 1516'!T$7,FALSE)</f>
        <v>633.78</v>
      </c>
      <c r="T226" s="55">
        <f t="shared" si="380"/>
        <v>1072.083988134684</v>
      </c>
      <c r="U226" s="71">
        <f t="shared" si="381"/>
        <v>0.17184920307522009</v>
      </c>
      <c r="V226" s="64">
        <f t="shared" si="382"/>
        <v>1.0615477219966118</v>
      </c>
      <c r="W226" s="54">
        <f>VLOOKUP($A226,'[1]FB by county 1516'!$B$10:$BA$421,'[1]FB by county 1516'!X$7,FALSE)</f>
        <v>579823.23</v>
      </c>
      <c r="X226" s="55">
        <f>VLOOKUP($A226,'[1]FB by county 1516'!$B$10:$BA$421,'[1]FB by county 1516'!Y$7,FALSE)</f>
        <v>664.76933333333329</v>
      </c>
      <c r="Y226" s="55">
        <f t="shared" si="383"/>
        <v>872.21717508027848</v>
      </c>
      <c r="Z226" s="71">
        <f t="shared" si="384"/>
        <v>0.7592261159427377</v>
      </c>
      <c r="AA226" s="64">
        <f t="shared" si="385"/>
        <v>0.19679631000249206</v>
      </c>
      <c r="AB226" s="54">
        <f>VLOOKUP($A226,'[1]FB by county 1516'!$B$10:$BA$421,'[1]FB by county 1516'!AC$7,FALSE)</f>
        <v>329589.94</v>
      </c>
      <c r="AC226" s="55">
        <f>VLOOKUP($A226,'[1]FB by county 1516'!$B$10:$BA$421,'[1]FB by county 1516'!AD$7,FALSE)</f>
        <v>648.2894444444446</v>
      </c>
      <c r="AD226" s="55">
        <f t="shared" si="386"/>
        <v>508.39936208192319</v>
      </c>
      <c r="AE226" s="71">
        <f t="shared" si="387"/>
        <v>-0.319702965322823</v>
      </c>
      <c r="AF226" s="64">
        <f t="shared" si="388"/>
        <v>-0.3576436887345662</v>
      </c>
      <c r="AG226" s="54">
        <f>VLOOKUP($A226,'[1]FB by county 1516'!$B$10:$BA$421,'[1]FB by county 1516'!AH$7,FALSE)</f>
        <v>484479.46</v>
      </c>
      <c r="AH226" s="55">
        <f>VLOOKUP($A226,'[1]FB by county 1516'!$B$10:$BA$421,'[1]FB by county 1516'!AI$7,FALSE)</f>
        <v>634.62000000000012</v>
      </c>
      <c r="AI226" s="55">
        <f t="shared" si="389"/>
        <v>763.41662727301366</v>
      </c>
      <c r="AJ226" s="71">
        <f t="shared" si="390"/>
        <v>-5.5770819918019091E-2</v>
      </c>
      <c r="AK226" s="64">
        <f t="shared" si="391"/>
        <v>0.41401816937153507</v>
      </c>
      <c r="AL226" s="54">
        <f>VLOOKUP($A226,'[1]FB by county 1516'!$B$10:$BA$421,'[1]FB by county 1516'!AM$7,FALSE)</f>
        <v>513095.2</v>
      </c>
      <c r="AM226" s="55">
        <f>VLOOKUP($A226,'[1]FB by county 1516'!$B$10:$BA$421,'[1]FB by county 1516'!AN$7,FALSE)</f>
        <v>603.5233333333332</v>
      </c>
      <c r="AN226" s="55">
        <f t="shared" si="392"/>
        <v>850.16630122005802</v>
      </c>
      <c r="AO226" s="71">
        <f t="shared" si="393"/>
        <v>0.49753703782885167</v>
      </c>
      <c r="AP226" s="64">
        <f t="shared" si="394"/>
        <v>0.91400847595490842</v>
      </c>
      <c r="AQ226" s="54">
        <f>VLOOKUP($A226,'[1]FB by county 1516'!$B$10:$BA$421,'[1]FB by county 1516'!AR$7,FALSE)</f>
        <v>342626.05</v>
      </c>
      <c r="AR226" s="55">
        <f>VLOOKUP($A226,'[1]FB by county 1516'!$B$10:$BA$421,'[1]FB by county 1516'!AS$7,FALSE)</f>
        <v>645.63</v>
      </c>
      <c r="AS226" s="55">
        <f t="shared" si="395"/>
        <v>530.68483496739623</v>
      </c>
      <c r="AT226" s="71">
        <f t="shared" si="396"/>
        <v>0.27810426560792267</v>
      </c>
      <c r="AU226" s="64">
        <f t="shared" si="397"/>
        <v>0.21933434673452837</v>
      </c>
      <c r="AV226" s="54">
        <f>VLOOKUP($A226,'[1]FB by county 1516'!$B$10:$BA$421,'[1]FB by county 1516'!AW$7,FALSE)</f>
        <v>268073.63</v>
      </c>
      <c r="AW226" s="55">
        <f>VLOOKUP($A226,'[1]FB by county 1516'!$B$10:$BA$421,'[1]FB by county 1516'!AX$7,FALSE)</f>
        <v>629.64</v>
      </c>
      <c r="AX226" s="55">
        <f t="shared" si="398"/>
        <v>425.75698812019567</v>
      </c>
      <c r="AY226" s="73">
        <f t="shared" si="399"/>
        <v>-4.5982100564730309E-2</v>
      </c>
      <c r="AZ226" s="54">
        <f>VLOOKUP($A226,'[1]FB by county 1516'!$B$10:$BA$421,'[1]FB by county 1516'!BA$7,FALSE)</f>
        <v>280994.34000000003</v>
      </c>
    </row>
    <row r="227" spans="1:61" customFormat="1">
      <c r="A227" s="69" t="s">
        <v>243</v>
      </c>
      <c r="B227" s="70" t="str">
        <f>VLOOKUP($A227,'[1]FB by county 1516'!$B$10:$BA$421,'[1]FB by county 1516'!C$7,FALSE)</f>
        <v>Reardan</v>
      </c>
      <c r="C227" s="54">
        <v>721335.71</v>
      </c>
      <c r="D227" s="55">
        <v>550.06000000000006</v>
      </c>
      <c r="E227" s="55">
        <f t="shared" si="371"/>
        <v>1311.3764134821654</v>
      </c>
      <c r="F227" s="71">
        <f t="shared" si="372"/>
        <v>5.0427435514401398E-3</v>
      </c>
      <c r="G227" s="72">
        <f t="shared" si="373"/>
        <v>-2.7057922145194819E-3</v>
      </c>
      <c r="H227" s="54">
        <v>717716.45</v>
      </c>
      <c r="I227" s="55">
        <v>574.38</v>
      </c>
      <c r="J227" s="55">
        <f t="shared" si="374"/>
        <v>1249.549862460392</v>
      </c>
      <c r="K227" s="71">
        <f t="shared" si="375"/>
        <v>-7.7096579381084156E-3</v>
      </c>
      <c r="L227" s="72">
        <f t="shared" si="376"/>
        <v>9.1315183775347766E-2</v>
      </c>
      <c r="M227" s="54">
        <v>723292.79</v>
      </c>
      <c r="N227" s="55">
        <v>571.99</v>
      </c>
      <c r="O227" s="55">
        <f t="shared" si="377"/>
        <v>1264.5199916082449</v>
      </c>
      <c r="P227" s="71">
        <f t="shared" si="378"/>
        <v>9.9794221021733742E-2</v>
      </c>
      <c r="Q227" s="64">
        <f t="shared" si="379"/>
        <v>0.11423314315439789</v>
      </c>
      <c r="R227" s="54">
        <f>VLOOKUP($A227,'[1]FB by county 1516'!$B$10:$BA$421,'[1]FB by county 1516'!S$7,FALSE)</f>
        <v>657661.93000000005</v>
      </c>
      <c r="S227" s="55">
        <f>VLOOKUP($A227,'[1]FB by county 1516'!$B$10:$BA$421,'[1]FB by county 1516'!T$7,FALSE)</f>
        <v>586.25999999999988</v>
      </c>
      <c r="T227" s="55">
        <f t="shared" si="380"/>
        <v>1121.7922594070894</v>
      </c>
      <c r="U227" s="71">
        <f t="shared" si="381"/>
        <v>1.3128748866538023E-2</v>
      </c>
      <c r="V227" s="64">
        <f t="shared" si="382"/>
        <v>0.47523231599443594</v>
      </c>
      <c r="W227" s="54">
        <f>VLOOKUP($A227,'[1]FB by county 1516'!$B$10:$BA$421,'[1]FB by county 1516'!X$7,FALSE)</f>
        <v>649139.54</v>
      </c>
      <c r="X227" s="55">
        <f>VLOOKUP($A227,'[1]FB by county 1516'!$B$10:$BA$421,'[1]FB by county 1516'!Y$7,FALSE)</f>
        <v>611.55122222222224</v>
      </c>
      <c r="Y227" s="55">
        <f t="shared" si="383"/>
        <v>1061.4638911867289</v>
      </c>
      <c r="Z227" s="71">
        <f t="shared" si="384"/>
        <v>0.45611534333112874</v>
      </c>
      <c r="AA227" s="64">
        <f t="shared" si="385"/>
        <v>0.17891339173844714</v>
      </c>
      <c r="AB227" s="54">
        <f>VLOOKUP($A227,'[1]FB by county 1516'!$B$10:$BA$421,'[1]FB by county 1516'!AC$7,FALSE)</f>
        <v>445802.28</v>
      </c>
      <c r="AC227" s="55">
        <f>VLOOKUP($A227,'[1]FB by county 1516'!$B$10:$BA$421,'[1]FB by county 1516'!AD$7,FALSE)</f>
        <v>623.14555555555546</v>
      </c>
      <c r="AD227" s="55">
        <f t="shared" si="386"/>
        <v>715.40633809472035</v>
      </c>
      <c r="AE227" s="71">
        <f t="shared" si="387"/>
        <v>-0.19037087471280381</v>
      </c>
      <c r="AF227" s="64">
        <f t="shared" si="388"/>
        <v>-0.26448424077277266</v>
      </c>
      <c r="AG227" s="54">
        <f>VLOOKUP($A227,'[1]FB by county 1516'!$B$10:$BA$421,'[1]FB by county 1516'!AH$7,FALSE)</f>
        <v>550625.30000000005</v>
      </c>
      <c r="AH227" s="55">
        <f>VLOOKUP($A227,'[1]FB by county 1516'!$B$10:$BA$421,'[1]FB by county 1516'!AI$7,FALSE)</f>
        <v>652.80000000000007</v>
      </c>
      <c r="AI227" s="55">
        <f t="shared" si="389"/>
        <v>843.48238357843138</v>
      </c>
      <c r="AJ227" s="71">
        <f t="shared" si="390"/>
        <v>-9.1539896163788478E-2</v>
      </c>
      <c r="AK227" s="64">
        <f t="shared" si="391"/>
        <v>3.8854289570176503E-2</v>
      </c>
      <c r="AL227" s="54">
        <f>VLOOKUP($A227,'[1]FB by county 1516'!$B$10:$BA$421,'[1]FB by county 1516'!AM$7,FALSE)</f>
        <v>606108.4</v>
      </c>
      <c r="AM227" s="55">
        <f>VLOOKUP($A227,'[1]FB by county 1516'!$B$10:$BA$421,'[1]FB by county 1516'!AN$7,FALSE)</f>
        <v>664.03888888888889</v>
      </c>
      <c r="AN227" s="55">
        <f t="shared" si="392"/>
        <v>912.76039723242445</v>
      </c>
      <c r="AO227" s="71">
        <f t="shared" si="393"/>
        <v>0.14353319995379132</v>
      </c>
      <c r="AP227" s="64">
        <f t="shared" si="394"/>
        <v>0.88168643708775229</v>
      </c>
      <c r="AQ227" s="54">
        <f>VLOOKUP($A227,'[1]FB by county 1516'!$B$10:$BA$421,'[1]FB by county 1516'!AR$7,FALSE)</f>
        <v>530031.31000000006</v>
      </c>
      <c r="AR227" s="55">
        <f>VLOOKUP($A227,'[1]FB by county 1516'!$B$10:$BA$421,'[1]FB by county 1516'!AS$7,FALSE)</f>
        <v>677.22</v>
      </c>
      <c r="AS227" s="55">
        <f t="shared" si="395"/>
        <v>782.6574968252562</v>
      </c>
      <c r="AT227" s="71">
        <f t="shared" si="396"/>
        <v>0.64550223567080411</v>
      </c>
      <c r="AU227" s="64">
        <f t="shared" si="397"/>
        <v>0.69146978669304893</v>
      </c>
      <c r="AV227" s="54">
        <f>VLOOKUP($A227,'[1]FB by county 1516'!$B$10:$BA$421,'[1]FB by county 1516'!AW$7,FALSE)</f>
        <v>322109.14</v>
      </c>
      <c r="AW227" s="55">
        <f>VLOOKUP($A227,'[1]FB by county 1516'!$B$10:$BA$421,'[1]FB by county 1516'!AX$7,FALSE)</f>
        <v>649.96</v>
      </c>
      <c r="AX227" s="55">
        <f t="shared" si="398"/>
        <v>495.58302049356882</v>
      </c>
      <c r="AY227" s="73">
        <f t="shared" si="399"/>
        <v>2.7935271083667512E-2</v>
      </c>
      <c r="AZ227" s="54">
        <f>VLOOKUP($A227,'[1]FB by county 1516'!$B$10:$BA$421,'[1]FB by county 1516'!BA$7,FALSE)</f>
        <v>313355.46999999997</v>
      </c>
    </row>
    <row r="228" spans="1:61" customFormat="1">
      <c r="A228" s="69" t="s">
        <v>244</v>
      </c>
      <c r="B228" s="70" t="str">
        <f>VLOOKUP($A228,'[1]FB by county 1516'!$B$10:$BA$421,'[1]FB by county 1516'!C$7,FALSE)</f>
        <v>Concrete</v>
      </c>
      <c r="C228" s="54">
        <v>2137876.67</v>
      </c>
      <c r="D228" s="55">
        <v>530.43999999999994</v>
      </c>
      <c r="E228" s="55">
        <f t="shared" si="371"/>
        <v>4030.3835872106179</v>
      </c>
      <c r="F228" s="71">
        <f t="shared" si="372"/>
        <v>0.24992750674603678</v>
      </c>
      <c r="G228" s="72">
        <f t="shared" si="373"/>
        <v>0.47925527170774923</v>
      </c>
      <c r="H228" s="54">
        <v>1710400.53</v>
      </c>
      <c r="I228" s="55">
        <v>516.84</v>
      </c>
      <c r="J228" s="55">
        <f t="shared" si="374"/>
        <v>3309.3424077083814</v>
      </c>
      <c r="K228" s="71">
        <f t="shared" si="375"/>
        <v>0.18347285240463773</v>
      </c>
      <c r="L228" s="72">
        <f t="shared" si="376"/>
        <v>0.12530783038145071</v>
      </c>
      <c r="M228" s="54">
        <v>1445238.5</v>
      </c>
      <c r="N228" s="55">
        <v>533.27</v>
      </c>
      <c r="O228" s="55">
        <f t="shared" si="377"/>
        <v>2710.1440171020308</v>
      </c>
      <c r="P228" s="71">
        <f t="shared" si="378"/>
        <v>-4.9147745049668436E-2</v>
      </c>
      <c r="Q228" s="64">
        <f t="shared" si="379"/>
        <v>4.7003291184411405E-2</v>
      </c>
      <c r="R228" s="54">
        <f>VLOOKUP($A228,'[1]FB by county 1516'!$B$10:$BA$421,'[1]FB by county 1516'!S$7,FALSE)</f>
        <v>1519940.13</v>
      </c>
      <c r="S228" s="55">
        <f>VLOOKUP($A228,'[1]FB by county 1516'!$B$10:$BA$421,'[1]FB by county 1516'!T$7,FALSE)</f>
        <v>529.60000000000014</v>
      </c>
      <c r="T228" s="55">
        <f t="shared" si="380"/>
        <v>2869.977586858005</v>
      </c>
      <c r="U228" s="71">
        <f t="shared" si="381"/>
        <v>0.10112090046955019</v>
      </c>
      <c r="V228" s="64">
        <f t="shared" si="382"/>
        <v>0.18526206591673519</v>
      </c>
      <c r="W228" s="54">
        <f>VLOOKUP($A228,'[1]FB by county 1516'!$B$10:$BA$421,'[1]FB by county 1516'!X$7,FALSE)</f>
        <v>1380357.17</v>
      </c>
      <c r="X228" s="55">
        <f>VLOOKUP($A228,'[1]FB by county 1516'!$B$10:$BA$421,'[1]FB by county 1516'!Y$7,FALSE)</f>
        <v>549.40166666666676</v>
      </c>
      <c r="Y228" s="55">
        <f t="shared" si="383"/>
        <v>2512.4735757991266</v>
      </c>
      <c r="Z228" s="71">
        <f t="shared" si="384"/>
        <v>7.6414102585197277E-2</v>
      </c>
      <c r="AA228" s="64">
        <f t="shared" si="385"/>
        <v>3.8322604431592154E-2</v>
      </c>
      <c r="AB228" s="54">
        <f>VLOOKUP($A228,'[1]FB by county 1516'!$B$10:$BA$421,'[1]FB by county 1516'!AC$7,FALSE)</f>
        <v>1282366.3</v>
      </c>
      <c r="AC228" s="55">
        <f>VLOOKUP($A228,'[1]FB by county 1516'!$B$10:$BA$421,'[1]FB by county 1516'!AD$7,FALSE)</f>
        <v>586.89944444444438</v>
      </c>
      <c r="AD228" s="55">
        <f t="shared" si="386"/>
        <v>2184.9846888403185</v>
      </c>
      <c r="AE228" s="71">
        <f t="shared" si="387"/>
        <v>-3.5387401616275481E-2</v>
      </c>
      <c r="AF228" s="64">
        <f t="shared" si="388"/>
        <v>4.417728596437244E-2</v>
      </c>
      <c r="AG228" s="54">
        <f>VLOOKUP($A228,'[1]FB by county 1516'!$B$10:$BA$421,'[1]FB by county 1516'!AH$7,FALSE)</f>
        <v>1329410.69</v>
      </c>
      <c r="AH228" s="55">
        <f>VLOOKUP($A228,'[1]FB by county 1516'!$B$10:$BA$421,'[1]FB by county 1516'!AI$7,FALSE)</f>
        <v>625.80000000000007</v>
      </c>
      <c r="AI228" s="55">
        <f t="shared" si="389"/>
        <v>2124.3379514221792</v>
      </c>
      <c r="AJ228" s="71">
        <f t="shared" si="390"/>
        <v>8.2483566681550796E-2</v>
      </c>
      <c r="AK228" s="64">
        <f t="shared" si="391"/>
        <v>0.4936136620127316</v>
      </c>
      <c r="AL228" s="54">
        <f>VLOOKUP($A228,'[1]FB by county 1516'!$B$10:$BA$421,'[1]FB by county 1516'!AM$7,FALSE)</f>
        <v>1228111.6599999999</v>
      </c>
      <c r="AM228" s="55">
        <f>VLOOKUP($A228,'[1]FB by county 1516'!$B$10:$BA$421,'[1]FB by county 1516'!AN$7,FALSE)</f>
        <v>692.11222222222216</v>
      </c>
      <c r="AN228" s="55">
        <f t="shared" si="392"/>
        <v>1774.4400699308558</v>
      </c>
      <c r="AO228" s="71">
        <f t="shared" si="393"/>
        <v>0.37980262055297198</v>
      </c>
      <c r="AP228" s="64">
        <f t="shared" si="394"/>
        <v>0.76847390042568375</v>
      </c>
      <c r="AQ228" s="54">
        <f>VLOOKUP($A228,'[1]FB by county 1516'!$B$10:$BA$421,'[1]FB by county 1516'!AR$7,FALSE)</f>
        <v>890063.29</v>
      </c>
      <c r="AR228" s="55">
        <f>VLOOKUP($A228,'[1]FB by county 1516'!$B$10:$BA$421,'[1]FB by county 1516'!AS$7,FALSE)</f>
        <v>700.3900000000001</v>
      </c>
      <c r="AS228" s="55">
        <f t="shared" si="395"/>
        <v>1270.81096246377</v>
      </c>
      <c r="AT228" s="71">
        <f t="shared" si="396"/>
        <v>0.28168614415078241</v>
      </c>
      <c r="AU228" s="64">
        <f t="shared" si="397"/>
        <v>1.5277728235691181</v>
      </c>
      <c r="AV228" s="54">
        <f>VLOOKUP($A228,'[1]FB by county 1516'!$B$10:$BA$421,'[1]FB by county 1516'!AW$7,FALSE)</f>
        <v>694447.15</v>
      </c>
      <c r="AW228" s="55">
        <f>VLOOKUP($A228,'[1]FB by county 1516'!$B$10:$BA$421,'[1]FB by county 1516'!AX$7,FALSE)</f>
        <v>748.61</v>
      </c>
      <c r="AX228" s="55">
        <f t="shared" si="398"/>
        <v>927.64877573102149</v>
      </c>
      <c r="AY228" s="73">
        <f t="shared" si="399"/>
        <v>0.97222450683819006</v>
      </c>
      <c r="AZ228" s="54">
        <f>VLOOKUP($A228,'[1]FB by county 1516'!$B$10:$BA$421,'[1]FB by county 1516'!BA$7,FALSE)</f>
        <v>352113.64</v>
      </c>
    </row>
    <row r="229" spans="1:61">
      <c r="A229" s="69" t="s">
        <v>245</v>
      </c>
      <c r="B229" s="70" t="str">
        <f>VLOOKUP($A229,'[1]FB by county 1516'!$B$10:$BA$421,'[1]FB by county 1516'!C$7,FALSE)</f>
        <v>Mossyrock</v>
      </c>
      <c r="C229" s="54">
        <v>1422410.93</v>
      </c>
      <c r="D229" s="55">
        <v>523.23000000000013</v>
      </c>
      <c r="E229" s="55">
        <f t="shared" si="371"/>
        <v>2718.5194465149161</v>
      </c>
      <c r="F229" s="71">
        <f t="shared" si="372"/>
        <v>0.24748618424490895</v>
      </c>
      <c r="G229" s="72">
        <f t="shared" si="373"/>
        <v>0.51780014614049452</v>
      </c>
      <c r="H229" s="54">
        <v>1140221.79</v>
      </c>
      <c r="I229" s="55">
        <v>520.73</v>
      </c>
      <c r="J229" s="55">
        <f t="shared" si="374"/>
        <v>2189.6602653966547</v>
      </c>
      <c r="K229" s="71">
        <f t="shared" si="375"/>
        <v>0.21668693834810199</v>
      </c>
      <c r="L229" s="72">
        <f t="shared" si="376"/>
        <v>0.61756866456270432</v>
      </c>
      <c r="M229" s="54">
        <v>937152.98</v>
      </c>
      <c r="N229" s="55">
        <v>533.5</v>
      </c>
      <c r="O229" s="55">
        <f t="shared" si="377"/>
        <v>1756.6128959700093</v>
      </c>
      <c r="P229" s="71">
        <f t="shared" si="378"/>
        <v>0.32948633997738164</v>
      </c>
      <c r="Q229" s="64">
        <f t="shared" si="379"/>
        <v>0.40312417709046189</v>
      </c>
      <c r="R229" s="54">
        <f>VLOOKUP($A229,'[1]FB by county 1516'!$B$10:$BA$421,'[1]FB by county 1516'!S$7,FALSE)</f>
        <v>704898.54</v>
      </c>
      <c r="S229" s="55">
        <f>VLOOKUP($A229,'[1]FB by county 1516'!$B$10:$BA$421,'[1]FB by county 1516'!T$7,FALSE)</f>
        <v>517.54000000000008</v>
      </c>
      <c r="T229" s="55">
        <f t="shared" si="380"/>
        <v>1362.0175058932641</v>
      </c>
      <c r="U229" s="71">
        <f t="shared" si="381"/>
        <v>5.5388186323398467E-2</v>
      </c>
      <c r="V229" s="64">
        <f t="shared" si="382"/>
        <v>7.1518953543514702E-2</v>
      </c>
      <c r="W229" s="54">
        <f>VLOOKUP($A229,'[1]FB by county 1516'!$B$10:$BA$421,'[1]FB by county 1516'!X$7,FALSE)</f>
        <v>667904.52</v>
      </c>
      <c r="X229" s="55">
        <f>VLOOKUP($A229,'[1]FB by county 1516'!$B$10:$BA$421,'[1]FB by county 1516'!Y$7,FALSE)</f>
        <v>553.0967777777779</v>
      </c>
      <c r="Y229" s="55">
        <f t="shared" si="383"/>
        <v>1207.5726108611491</v>
      </c>
      <c r="Z229" s="71">
        <f t="shared" si="384"/>
        <v>1.5284202939877662E-2</v>
      </c>
      <c r="AA229" s="64">
        <f t="shared" si="385"/>
        <v>-0.17952844075576374</v>
      </c>
      <c r="AB229" s="54">
        <f>VLOOKUP($A229,'[1]FB by county 1516'!$B$10:$BA$421,'[1]FB by county 1516'!AC$7,FALSE)</f>
        <v>657849.81000000006</v>
      </c>
      <c r="AC229" s="55">
        <f>VLOOKUP($A229,'[1]FB by county 1516'!$B$10:$BA$421,'[1]FB by county 1516'!AD$7,FALSE)</f>
        <v>563.80944444444469</v>
      </c>
      <c r="AD229" s="55">
        <f t="shared" si="386"/>
        <v>1166.7945907650039</v>
      </c>
      <c r="AE229" s="71">
        <f t="shared" si="387"/>
        <v>-0.19187991217782954</v>
      </c>
      <c r="AF229" s="64">
        <f t="shared" si="388"/>
        <v>-0.36722638203410651</v>
      </c>
      <c r="AG229" s="54">
        <f>VLOOKUP($A229,'[1]FB by county 1516'!$B$10:$BA$421,'[1]FB by county 1516'!AH$7,FALSE)</f>
        <v>814049.57</v>
      </c>
      <c r="AH229" s="55">
        <f>VLOOKUP($A229,'[1]FB by county 1516'!$B$10:$BA$421,'[1]FB by county 1516'!AI$7,FALSE)</f>
        <v>585.70000000000005</v>
      </c>
      <c r="AI229" s="55">
        <f t="shared" si="389"/>
        <v>1389.8746286494791</v>
      </c>
      <c r="AJ229" s="71">
        <f t="shared" si="390"/>
        <v>-0.21698070930129207</v>
      </c>
      <c r="AK229" s="64">
        <f t="shared" si="391"/>
        <v>-5.178284139429206E-2</v>
      </c>
      <c r="AL229" s="54">
        <f>VLOOKUP($A229,'[1]FB by county 1516'!$B$10:$BA$421,'[1]FB by county 1516'!AM$7,FALSE)</f>
        <v>1039629.01</v>
      </c>
      <c r="AM229" s="55">
        <f>VLOOKUP($A229,'[1]FB by county 1516'!$B$10:$BA$421,'[1]FB by county 1516'!AN$7,FALSE)</f>
        <v>614.98666666666668</v>
      </c>
      <c r="AN229" s="55">
        <f t="shared" si="392"/>
        <v>1690.4903249934957</v>
      </c>
      <c r="AO229" s="71">
        <f t="shared" si="393"/>
        <v>0.21097547642739398</v>
      </c>
      <c r="AP229" s="64">
        <f t="shared" si="394"/>
        <v>0.67625330176488463</v>
      </c>
      <c r="AQ229" s="54">
        <f>VLOOKUP($A229,'[1]FB by county 1516'!$B$10:$BA$421,'[1]FB by county 1516'!AR$7,FALSE)</f>
        <v>858505.42</v>
      </c>
      <c r="AR229" s="55">
        <f>VLOOKUP($A229,'[1]FB by county 1516'!$B$10:$BA$421,'[1]FB by county 1516'!AS$7,FALSE)</f>
        <v>623.62</v>
      </c>
      <c r="AS229" s="55">
        <f t="shared" si="395"/>
        <v>1376.6483114717296</v>
      </c>
      <c r="AT229" s="71">
        <f t="shared" si="396"/>
        <v>0.38421738044617387</v>
      </c>
      <c r="AU229" s="64">
        <f t="shared" si="397"/>
        <v>0.73982975108330828</v>
      </c>
      <c r="AV229" s="54">
        <f>VLOOKUP($A229,'[1]FB by county 1516'!$B$10:$BA$421,'[1]FB by county 1516'!AW$7,FALSE)</f>
        <v>620209.97</v>
      </c>
      <c r="AW229" s="55">
        <f>VLOOKUP($A229,'[1]FB by county 1516'!$B$10:$BA$421,'[1]FB by county 1516'!AX$7,FALSE)</f>
        <v>647.47</v>
      </c>
      <c r="AX229" s="55">
        <f t="shared" si="398"/>
        <v>957.89761687800194</v>
      </c>
      <c r="AY229" s="73">
        <f t="shared" si="399"/>
        <v>0.25690500326076682</v>
      </c>
      <c r="AZ229" s="54">
        <f>VLOOKUP($A229,'[1]FB by county 1516'!$B$10:$BA$421,'[1]FB by county 1516'!BA$7,FALSE)</f>
        <v>493442.2</v>
      </c>
    </row>
    <row r="230" spans="1:61">
      <c r="A230" s="69" t="s">
        <v>246</v>
      </c>
      <c r="B230" s="70" t="str">
        <f>VLOOKUP($A230,'[1]FB by county 1516'!$B$10:$BA$421,'[1]FB by county 1516'!C$7,FALSE)</f>
        <v>Soap Lake</v>
      </c>
      <c r="C230" s="54">
        <v>905852.93</v>
      </c>
      <c r="D230" s="55">
        <v>506.73</v>
      </c>
      <c r="E230" s="55">
        <f t="shared" si="371"/>
        <v>1787.6441694788152</v>
      </c>
      <c r="F230" s="71">
        <f t="shared" si="372"/>
        <v>0.27795083232512607</v>
      </c>
      <c r="G230" s="72">
        <f t="shared" si="373"/>
        <v>0.4486111320779822</v>
      </c>
      <c r="H230" s="54">
        <v>708832.38</v>
      </c>
      <c r="I230" s="55">
        <v>474.41999999999996</v>
      </c>
      <c r="J230" s="55">
        <f t="shared" si="374"/>
        <v>1494.1030732262554</v>
      </c>
      <c r="K230" s="71">
        <f t="shared" si="375"/>
        <v>0.13354214844271731</v>
      </c>
      <c r="L230" s="72">
        <f t="shared" si="376"/>
        <v>0.13832636763914241</v>
      </c>
      <c r="M230" s="54">
        <v>625325.12</v>
      </c>
      <c r="N230" s="55">
        <v>523.19999999999993</v>
      </c>
      <c r="O230" s="55">
        <f t="shared" si="377"/>
        <v>1195.193272171254</v>
      </c>
      <c r="P230" s="71">
        <f t="shared" si="378"/>
        <v>4.2205922408776507E-3</v>
      </c>
      <c r="Q230" s="64">
        <f t="shared" si="379"/>
        <v>-0.20248892023199611</v>
      </c>
      <c r="R230" s="54">
        <f>VLOOKUP($A230,'[1]FB by county 1516'!$B$10:$BA$421,'[1]FB by county 1516'!S$7,FALSE)</f>
        <v>622696.97</v>
      </c>
      <c r="S230" s="55">
        <f>VLOOKUP($A230,'[1]FB by county 1516'!$B$10:$BA$421,'[1]FB by county 1516'!T$7,FALSE)</f>
        <v>449.89000000000004</v>
      </c>
      <c r="T230" s="55">
        <f t="shared" si="380"/>
        <v>1384.1093822934492</v>
      </c>
      <c r="U230" s="71">
        <f t="shared" si="381"/>
        <v>-0.20584074263166605</v>
      </c>
      <c r="V230" s="64">
        <f t="shared" si="382"/>
        <v>-9.1768999458719663E-2</v>
      </c>
      <c r="W230" s="54">
        <f>VLOOKUP($A230,'[1]FB by county 1516'!$B$10:$BA$421,'[1]FB by county 1516'!X$7,FALSE)</f>
        <v>784095.84</v>
      </c>
      <c r="X230" s="55">
        <f>VLOOKUP($A230,'[1]FB by county 1516'!$B$10:$BA$421,'[1]FB by county 1516'!Y$7,FALSE)</f>
        <v>465.46733333333339</v>
      </c>
      <c r="Y230" s="55">
        <f t="shared" si="383"/>
        <v>1684.5346254158901</v>
      </c>
      <c r="Z230" s="71">
        <f t="shared" si="384"/>
        <v>0.14363837242287475</v>
      </c>
      <c r="AA230" s="64">
        <f t="shared" si="385"/>
        <v>0.5927961759363114</v>
      </c>
      <c r="AB230" s="54">
        <f>VLOOKUP($A230,'[1]FB by county 1516'!$B$10:$BA$421,'[1]FB by county 1516'!AC$7,FALSE)</f>
        <v>685615.19</v>
      </c>
      <c r="AC230" s="55">
        <f>VLOOKUP($A230,'[1]FB by county 1516'!$B$10:$BA$421,'[1]FB by county 1516'!AD$7,FALSE)</f>
        <v>431.89666666666653</v>
      </c>
      <c r="AD230" s="55">
        <f t="shared" si="386"/>
        <v>1587.4519136521858</v>
      </c>
      <c r="AE230" s="71">
        <f t="shared" si="387"/>
        <v>0.39274460733760247</v>
      </c>
      <c r="AF230" s="64">
        <f t="shared" si="388"/>
        <v>0.66136952893342016</v>
      </c>
      <c r="AG230" s="54">
        <f>VLOOKUP($A230,'[1]FB by county 1516'!$B$10:$BA$421,'[1]FB by county 1516'!AH$7,FALSE)</f>
        <v>492276.32</v>
      </c>
      <c r="AH230" s="55">
        <f>VLOOKUP($A230,'[1]FB by county 1516'!$B$10:$BA$421,'[1]FB by county 1516'!AI$7,FALSE)</f>
        <v>471.23999999999995</v>
      </c>
      <c r="AI230" s="55">
        <f t="shared" si="389"/>
        <v>1044.6403531109415</v>
      </c>
      <c r="AJ230" s="71">
        <f t="shared" si="390"/>
        <v>0.19287450131243111</v>
      </c>
      <c r="AK230" s="64">
        <f t="shared" si="391"/>
        <v>0.46816909671822637</v>
      </c>
      <c r="AL230" s="54">
        <f>VLOOKUP($A230,'[1]FB by county 1516'!$B$10:$BA$421,'[1]FB by county 1516'!AM$7,FALSE)</f>
        <v>412680.73</v>
      </c>
      <c r="AM230" s="55">
        <f>VLOOKUP($A230,'[1]FB by county 1516'!$B$10:$BA$421,'[1]FB by county 1516'!AN$7,FALSE)</f>
        <v>499.38555555555553</v>
      </c>
      <c r="AN230" s="55">
        <f t="shared" si="392"/>
        <v>826.37698549550896</v>
      </c>
      <c r="AO230" s="71">
        <f t="shared" si="393"/>
        <v>0.23078253001712176</v>
      </c>
      <c r="AP230" s="64">
        <f t="shared" si="394"/>
        <v>-1.0129318119715354E-2</v>
      </c>
      <c r="AQ230" s="54">
        <f>VLOOKUP($A230,'[1]FB by county 1516'!$B$10:$BA$421,'[1]FB by county 1516'!AR$7,FALSE)</f>
        <v>335299.46999999997</v>
      </c>
      <c r="AR230" s="55">
        <f>VLOOKUP($A230,'[1]FB by county 1516'!$B$10:$BA$421,'[1]FB by county 1516'!AS$7,FALSE)</f>
        <v>475.7</v>
      </c>
      <c r="AS230" s="55">
        <f t="shared" si="395"/>
        <v>704.85488753416018</v>
      </c>
      <c r="AT230" s="71">
        <f t="shared" si="396"/>
        <v>-0.1957387615288021</v>
      </c>
      <c r="AU230" s="64">
        <f t="shared" si="397"/>
        <v>-0.52346870590737304</v>
      </c>
      <c r="AV230" s="54">
        <f>VLOOKUP($A230,'[1]FB by county 1516'!$B$10:$BA$421,'[1]FB by county 1516'!AW$7,FALSE)</f>
        <v>416903.67999999999</v>
      </c>
      <c r="AW230" s="55">
        <f>VLOOKUP($A230,'[1]FB by county 1516'!$B$10:$BA$421,'[1]FB by county 1516'!AX$7,FALSE)</f>
        <v>483.47</v>
      </c>
      <c r="AX230" s="55">
        <f t="shared" si="398"/>
        <v>862.31551078660516</v>
      </c>
      <c r="AY230" s="73">
        <f t="shared" si="399"/>
        <v>-0.40749190524405404</v>
      </c>
      <c r="AZ230" s="54">
        <f>VLOOKUP($A230,'[1]FB by county 1516'!$B$10:$BA$421,'[1]FB by county 1516'!BA$7,FALSE)</f>
        <v>703625.29</v>
      </c>
    </row>
    <row r="231" spans="1:61">
      <c r="A231" s="74">
        <f>COUNTA(A181:A230)</f>
        <v>48</v>
      </c>
      <c r="B231" s="75" t="s">
        <v>247</v>
      </c>
      <c r="C231" s="44">
        <f>SUM(C181:C230)</f>
        <v>67622614.410000026</v>
      </c>
      <c r="D231" s="45">
        <f>SUM(D181:D230)</f>
        <v>35753.070000000014</v>
      </c>
      <c r="E231" s="45">
        <f t="shared" si="371"/>
        <v>1891.3792412791404</v>
      </c>
      <c r="F231" s="46">
        <f t="shared" si="372"/>
        <v>0.12023775405119776</v>
      </c>
      <c r="G231" s="47">
        <f t="shared" si="373"/>
        <v>0.29131005881396105</v>
      </c>
      <c r="H231" s="44">
        <f>SUM(H181:H230)</f>
        <v>60364520.090000018</v>
      </c>
      <c r="I231" s="45">
        <f>SUM(I181:I230)</f>
        <v>34973.36099999999</v>
      </c>
      <c r="J231" s="45">
        <f t="shared" si="374"/>
        <v>1726.0142681168113</v>
      </c>
      <c r="K231" s="46">
        <f t="shared" ref="K231" si="400">SUM(H231-M231)/ABS(M231)</f>
        <v>0.1527107117610543</v>
      </c>
      <c r="L231" s="47">
        <f t="shared" si="376"/>
        <v>0.26728465470684554</v>
      </c>
      <c r="M231" s="44">
        <f>SUM(M181:M230)</f>
        <v>52367449.589999989</v>
      </c>
      <c r="N231" s="45">
        <f>SUM(N181:N230)</f>
        <v>35219.730999999992</v>
      </c>
      <c r="O231" s="45">
        <f t="shared" si="377"/>
        <v>1486.8781817214901</v>
      </c>
      <c r="P231" s="46">
        <f t="shared" si="378"/>
        <v>9.9395227073712913E-2</v>
      </c>
      <c r="Q231" s="48">
        <f t="shared" si="379"/>
        <v>4.0694833989487741E-2</v>
      </c>
      <c r="R231" s="44">
        <f>SUM(R181:R230)</f>
        <v>47632960.650000006</v>
      </c>
      <c r="S231" s="45">
        <f>SUM(S181:S230)</f>
        <v>34896.670000000006</v>
      </c>
      <c r="T231" s="45">
        <f t="shared" si="380"/>
        <v>1364.9715187724214</v>
      </c>
      <c r="U231" s="46">
        <f t="shared" ref="U231" si="401">SUM(R231-W231)/ABS(W231)</f>
        <v>-5.3393349032876417E-2</v>
      </c>
      <c r="V231" s="48">
        <f t="shared" ref="V231" si="402">SUM(R231-AB231)/ABS(AB231)</f>
        <v>-5.1241050979380628E-2</v>
      </c>
      <c r="W231" s="44">
        <f>SUM(W181:W230)</f>
        <v>50319697.840000004</v>
      </c>
      <c r="X231" s="45">
        <f>SUM(X181:X230)</f>
        <v>36406.00944444444</v>
      </c>
      <c r="Y231" s="45">
        <f t="shared" si="383"/>
        <v>1382.1810906462531</v>
      </c>
      <c r="Z231" s="46">
        <f t="shared" ref="Z231" si="403">SUM(W231-AB231)/ABS(AB231)</f>
        <v>2.2736984272156121E-3</v>
      </c>
      <c r="AA231" s="48">
        <f t="shared" ref="AA231" si="404">SUM(W231-AG231)/ABS(AG231)</f>
        <v>-2.2289807030805162E-2</v>
      </c>
      <c r="AB231" s="44">
        <f>SUM(AB181:AB230)</f>
        <v>50205545.569999993</v>
      </c>
      <c r="AC231" s="45">
        <f>SUM(AC181:AC230)</f>
        <v>36617.547222222223</v>
      </c>
      <c r="AD231" s="45">
        <f t="shared" si="386"/>
        <v>1371.0788782578963</v>
      </c>
      <c r="AE231" s="46">
        <f t="shared" ref="AE231" si="405">SUM(AB231-AG231)/ABS(AG231)</f>
        <v>-2.4507782152286578E-2</v>
      </c>
      <c r="AF231" s="48">
        <f t="shared" ref="AF231" si="406">SUM(AB231-AL231)/ABS(AL231)</f>
        <v>0.12559154879311638</v>
      </c>
      <c r="AG231" s="44">
        <f>SUM(AG181:AG230)</f>
        <v>51466884.769999988</v>
      </c>
      <c r="AH231" s="45">
        <f>SUM(AH181:AH230)</f>
        <v>36554.530000000006</v>
      </c>
      <c r="AI231" s="45">
        <f t="shared" si="389"/>
        <v>1407.9482014951357</v>
      </c>
      <c r="AJ231" s="46">
        <f t="shared" ref="AJ231" si="407">SUM(AG231-AL231)/ABS(AL231)</f>
        <v>0.15387035201221394</v>
      </c>
      <c r="AK231" s="48">
        <f t="shared" ref="AK231" si="408">SUM(AG231-AQ231)/ABS(AQ231)</f>
        <v>0.37443433015859673</v>
      </c>
      <c r="AL231" s="44">
        <f>SUM(AL181:AL230)</f>
        <v>44603698.04999999</v>
      </c>
      <c r="AM231" s="45">
        <f>SUM(AM181:AM230)</f>
        <v>35579.785555555558</v>
      </c>
      <c r="AN231" s="45">
        <f t="shared" si="392"/>
        <v>1253.6247015978827</v>
      </c>
      <c r="AO231" s="46">
        <f t="shared" ref="AO231" si="409">SUM(AL231-AQ231)/ABS(AQ231)</f>
        <v>0.19115143894783776</v>
      </c>
      <c r="AP231" s="48">
        <f t="shared" ref="AP231" si="410">SUM(AL231-AV231)/ABS(AV231)</f>
        <v>0.14643025909414673</v>
      </c>
      <c r="AQ231" s="44">
        <f>SUM(AQ181:AQ230)</f>
        <v>37445866.74000001</v>
      </c>
      <c r="AR231" s="45">
        <f>SUM(AR181:AR230)</f>
        <v>35817.119999999988</v>
      </c>
      <c r="AS231" s="76">
        <f t="shared" si="395"/>
        <v>1045.4739727817318</v>
      </c>
      <c r="AT231" s="50">
        <f t="shared" ref="AT231" si="411">SUM(AQ231-AV231)/ABS(AV231)</f>
        <v>-3.7544495512001327E-2</v>
      </c>
      <c r="AU231" s="48">
        <f t="shared" ref="AU231" si="412">SUM(AQ231-AZ231)/ABS(AZ231)</f>
        <v>-5.5331238671176893E-3</v>
      </c>
      <c r="AV231" s="44">
        <f>SUM(AV181:AV230)</f>
        <v>38906595.229999997</v>
      </c>
      <c r="AW231" s="45">
        <f>SUM(AW181:AW230)</f>
        <v>35617.490000000005</v>
      </c>
      <c r="AX231" s="76">
        <f t="shared" si="398"/>
        <v>1092.3452278641755</v>
      </c>
      <c r="AY231" s="77">
        <f t="shared" ref="AY231" si="413">SUM(AV231-AZ231)/ABS(AZ231)</f>
        <v>3.3260105527593044E-2</v>
      </c>
      <c r="AZ231" s="44">
        <f>SUM(AZ181:AZ230)</f>
        <v>37654212.160000019</v>
      </c>
    </row>
    <row r="232" spans="1:61" s="58" customFormat="1" ht="4.5" customHeight="1">
      <c r="A232" s="52"/>
      <c r="B232" s="53"/>
      <c r="C232" s="54"/>
      <c r="D232" s="55"/>
      <c r="E232" s="55"/>
      <c r="F232" s="52"/>
      <c r="G232" s="52"/>
      <c r="H232" s="54"/>
      <c r="I232" s="55"/>
      <c r="J232" s="55"/>
      <c r="K232" s="52"/>
      <c r="L232" s="52"/>
      <c r="M232" s="54"/>
      <c r="N232" s="55"/>
      <c r="O232" s="55"/>
      <c r="P232" s="52"/>
      <c r="Q232" s="56"/>
      <c r="R232" s="54"/>
      <c r="S232" s="55"/>
      <c r="T232" s="55"/>
      <c r="U232" s="52"/>
      <c r="V232" s="56"/>
      <c r="W232" s="54"/>
      <c r="X232" s="55"/>
      <c r="Y232" s="55"/>
      <c r="Z232" s="52"/>
      <c r="AA232" s="56"/>
      <c r="AB232" s="54"/>
      <c r="AC232" s="55"/>
      <c r="AD232" s="55"/>
      <c r="AE232" s="52"/>
      <c r="AF232" s="56"/>
      <c r="AG232" s="54"/>
      <c r="AH232" s="55"/>
      <c r="AI232" s="55"/>
      <c r="AJ232" s="52"/>
      <c r="AK232" s="56"/>
      <c r="AL232" s="54"/>
      <c r="AM232" s="55"/>
      <c r="AN232" s="55"/>
      <c r="AO232" s="52"/>
      <c r="AP232" s="56"/>
      <c r="AQ232" s="54"/>
      <c r="AR232" s="55"/>
      <c r="AS232" s="55"/>
      <c r="AT232" s="52"/>
      <c r="AU232" s="56"/>
      <c r="AV232" s="54"/>
      <c r="AW232" s="55"/>
      <c r="AX232" s="55"/>
      <c r="AY232" s="57"/>
      <c r="AZ232" s="54"/>
      <c r="BA232"/>
      <c r="BB232"/>
      <c r="BC232"/>
      <c r="BD232"/>
      <c r="BE232"/>
      <c r="BF232"/>
      <c r="BG232"/>
      <c r="BH232"/>
      <c r="BI232"/>
    </row>
    <row r="233" spans="1:61">
      <c r="A233" s="69"/>
      <c r="B233" s="75" t="s">
        <v>248</v>
      </c>
      <c r="C233" s="44"/>
      <c r="D233" s="45"/>
      <c r="E233" s="45"/>
      <c r="F233" s="74"/>
      <c r="G233" s="74"/>
      <c r="H233" s="44"/>
      <c r="I233" s="45"/>
      <c r="J233" s="45"/>
      <c r="K233" s="74"/>
      <c r="L233" s="74"/>
      <c r="M233" s="44"/>
      <c r="N233" s="45"/>
      <c r="O233" s="45"/>
      <c r="P233" s="74"/>
      <c r="Q233" s="79"/>
      <c r="R233" s="44"/>
      <c r="S233" s="45"/>
      <c r="T233" s="45"/>
      <c r="U233" s="74"/>
      <c r="V233" s="79"/>
      <c r="W233" s="44"/>
      <c r="X233" s="45"/>
      <c r="Y233" s="45"/>
      <c r="Z233" s="74"/>
      <c r="AA233" s="79"/>
      <c r="AB233" s="44"/>
      <c r="AC233" s="45"/>
      <c r="AD233" s="45"/>
      <c r="AE233" s="74"/>
      <c r="AF233" s="79"/>
      <c r="AG233" s="44"/>
      <c r="AH233" s="45"/>
      <c r="AI233" s="45"/>
      <c r="AJ233" s="74"/>
      <c r="AK233" s="79"/>
      <c r="AL233" s="44"/>
      <c r="AM233" s="45"/>
      <c r="AN233" s="45"/>
      <c r="AO233" s="74"/>
      <c r="AP233" s="79"/>
      <c r="AQ233" s="44"/>
      <c r="AR233" s="45"/>
      <c r="AS233" s="45"/>
      <c r="AT233" s="74"/>
      <c r="AU233" s="79"/>
      <c r="AV233" s="44"/>
      <c r="AW233" s="45"/>
      <c r="AX233" s="45"/>
      <c r="AY233" s="77"/>
      <c r="AZ233" s="44"/>
    </row>
    <row r="234" spans="1:61" s="58" customFormat="1" ht="4.5" customHeight="1">
      <c r="A234" s="52"/>
      <c r="B234" s="53"/>
      <c r="C234" s="54"/>
      <c r="D234" s="55"/>
      <c r="E234" s="55"/>
      <c r="F234" s="52"/>
      <c r="G234" s="52"/>
      <c r="H234" s="54"/>
      <c r="I234" s="55"/>
      <c r="J234" s="55"/>
      <c r="K234" s="52"/>
      <c r="L234" s="52"/>
      <c r="M234" s="54"/>
      <c r="N234" s="55"/>
      <c r="O234" s="55"/>
      <c r="P234" s="52"/>
      <c r="Q234" s="56"/>
      <c r="R234" s="54"/>
      <c r="S234" s="55"/>
      <c r="T234" s="55"/>
      <c r="U234" s="52"/>
      <c r="V234" s="56"/>
      <c r="W234" s="54"/>
      <c r="X234" s="55"/>
      <c r="Y234" s="55"/>
      <c r="Z234" s="52"/>
      <c r="AA234" s="56"/>
      <c r="AB234" s="54"/>
      <c r="AC234" s="55"/>
      <c r="AD234" s="55"/>
      <c r="AE234" s="52"/>
      <c r="AF234" s="56"/>
      <c r="AG234" s="54"/>
      <c r="AH234" s="55"/>
      <c r="AI234" s="55"/>
      <c r="AJ234" s="52"/>
      <c r="AK234" s="56"/>
      <c r="AL234" s="54"/>
      <c r="AM234" s="55"/>
      <c r="AN234" s="55"/>
      <c r="AO234" s="52"/>
      <c r="AP234" s="56"/>
      <c r="AQ234" s="54"/>
      <c r="AR234" s="55"/>
      <c r="AS234" s="55"/>
      <c r="AT234" s="52"/>
      <c r="AU234" s="56"/>
      <c r="AV234" s="54"/>
      <c r="AW234" s="55"/>
      <c r="AX234" s="55"/>
      <c r="AY234" s="57"/>
      <c r="AZ234" s="54"/>
      <c r="BA234"/>
      <c r="BB234"/>
      <c r="BC234"/>
      <c r="BD234"/>
      <c r="BE234"/>
      <c r="BF234"/>
      <c r="BG234"/>
      <c r="BH234"/>
      <c r="BI234"/>
    </row>
    <row r="235" spans="1:61" customFormat="1">
      <c r="A235" s="69" t="s">
        <v>249</v>
      </c>
      <c r="B235" s="70" t="str">
        <f>VLOOKUP($A235,'[1]FB by county 1516'!$B$10:$BA$421,'[1]FB by county 1516'!C$7,FALSE)</f>
        <v>Cape Flattery</v>
      </c>
      <c r="C235" s="54">
        <v>1614784.83</v>
      </c>
      <c r="D235" s="55">
        <v>473.38</v>
      </c>
      <c r="E235" s="55">
        <f t="shared" ref="E235:E275" si="414">C235/D235</f>
        <v>3411.1809328657741</v>
      </c>
      <c r="F235" s="71">
        <f t="shared" ref="F235:F275" si="415">SUM(C235-H235)/ABS(H235)</f>
        <v>2.2304846293427126E-2</v>
      </c>
      <c r="G235" s="72">
        <f t="shared" ref="G235:G244" si="416">SUM(C235-M235)/ABS(M235)</f>
        <v>0.8048286280788417</v>
      </c>
      <c r="H235" s="54">
        <v>1579553.14</v>
      </c>
      <c r="I235" s="55">
        <v>466.09</v>
      </c>
      <c r="J235" s="55">
        <f t="shared" ref="J235:J275" si="417">H235/I235</f>
        <v>3388.9444956982557</v>
      </c>
      <c r="K235" s="71">
        <f t="shared" ref="K235:K245" si="418">SUM(H235-M235)/ABS(M235)</f>
        <v>0.76545052546959236</v>
      </c>
      <c r="L235" s="72">
        <f t="shared" ref="L235:L241" si="419">SUM(H235-R235)/ABS(R235)</f>
        <v>1.313211240015395</v>
      </c>
      <c r="M235" s="54">
        <v>894702.58</v>
      </c>
      <c r="N235" s="55">
        <v>454.05999999999995</v>
      </c>
      <c r="O235" s="55">
        <f t="shared" ref="O235:O244" si="420">M235/N235</f>
        <v>1970.4501167246622</v>
      </c>
      <c r="P235" s="71">
        <f t="shared" ref="P235:P241" si="421">SUM(M235-R235)/ABS(R235)</f>
        <v>0.31026681668131356</v>
      </c>
      <c r="Q235" s="64">
        <f t="shared" ref="Q235:Q241" si="422">SUM(M235-W235)/ABS(W235)</f>
        <v>0.13991490808830287</v>
      </c>
      <c r="R235" s="54">
        <f>VLOOKUP($A235,'[1]FB by county 1516'!$B$10:$BA$421,'[1]FB by county 1516'!S$7,FALSE)</f>
        <v>682839.99</v>
      </c>
      <c r="S235" s="55">
        <f>VLOOKUP($A235,'[1]FB by county 1516'!$B$10:$BA$421,'[1]FB by county 1516'!T$7,FALSE)</f>
        <v>435.46000000000009</v>
      </c>
      <c r="T235" s="55">
        <f t="shared" ref="T235:T244" si="423">R235/S235</f>
        <v>1568.0888945023651</v>
      </c>
      <c r="U235" s="71">
        <f t="shared" ref="U235:U244" si="424">SUM(R235-W235)/ABS(W235)</f>
        <v>-0.1300131442117137</v>
      </c>
      <c r="V235" s="64">
        <f t="shared" ref="V235:V244" si="425">SUM(R235-AB235)/ABS(AB235)</f>
        <v>-0.46454558787369354</v>
      </c>
      <c r="W235" s="54">
        <f>VLOOKUP($A235,'[1]FB by county 1516'!$B$10:$BA$421,'[1]FB by county 1516'!X$7,FALSE)</f>
        <v>784885.41</v>
      </c>
      <c r="X235" s="55">
        <f>VLOOKUP($A235,'[1]FB by county 1516'!$B$10:$BA$421,'[1]FB by county 1516'!Y$7,FALSE)</f>
        <v>425.56844444444442</v>
      </c>
      <c r="Y235" s="55">
        <f t="shared" ref="Y235:Y244" si="426">W235/X235</f>
        <v>1844.3223886691685</v>
      </c>
      <c r="Z235" s="71">
        <f t="shared" ref="Z235:Z244" si="427">SUM(W235-AB235)/ABS(AB235)</f>
        <v>-0.38452585971412562</v>
      </c>
      <c r="AA235" s="64">
        <f t="shared" ref="AA235:AA244" si="428">SUM(W235-AG235)/ABS(AG235)</f>
        <v>-0.50132131975488237</v>
      </c>
      <c r="AB235" s="54">
        <f>VLOOKUP($A235,'[1]FB by county 1516'!$B$10:$BA$421,'[1]FB by county 1516'!AC$7,FALSE)</f>
        <v>1275253.27</v>
      </c>
      <c r="AC235" s="55">
        <f>VLOOKUP($A235,'[1]FB by county 1516'!$B$10:$BA$421,'[1]FB by county 1516'!AD$7,FALSE)</f>
        <v>430.06833333333338</v>
      </c>
      <c r="AD235" s="55">
        <f t="shared" ref="AD235:AD244" si="429">AB235/AC235</f>
        <v>2965.23405970369</v>
      </c>
      <c r="AE235" s="71">
        <f t="shared" ref="AE235:AE244" si="430">SUM(AB235-AG235)/ABS(AG235)</f>
        <v>-0.18976501593796899</v>
      </c>
      <c r="AF235" s="64">
        <f t="shared" ref="AF235:AF244" si="431">SUM(AB235-AL235)/ABS(AL235)</f>
        <v>-2.0416608661882378E-2</v>
      </c>
      <c r="AG235" s="54">
        <f>VLOOKUP($A235,'[1]FB by county 1516'!$B$10:$BA$421,'[1]FB by county 1516'!AH$7,FALSE)</f>
        <v>1573930.15</v>
      </c>
      <c r="AH235" s="55">
        <f>VLOOKUP($A235,'[1]FB by county 1516'!$B$10:$BA$421,'[1]FB by county 1516'!AI$7,FALSE)</f>
        <v>447.94000000000005</v>
      </c>
      <c r="AI235" s="55">
        <f t="shared" ref="AI235:AI244" si="432">AG235/AH235</f>
        <v>3513.7075277939002</v>
      </c>
      <c r="AJ235" s="71">
        <f t="shared" ref="AJ235:AJ244" si="433">SUM(AG235-AL235)/ABS(AL235)</f>
        <v>0.20901147272989315</v>
      </c>
      <c r="AK235" s="64">
        <f t="shared" ref="AK235:AK244" si="434">SUM(AG235-AQ235)/ABS(AQ235)</f>
        <v>0.20990490094421044</v>
      </c>
      <c r="AL235" s="54">
        <f>VLOOKUP($A235,'[1]FB by county 1516'!$B$10:$BA$421,'[1]FB by county 1516'!AM$7,FALSE)</f>
        <v>1301832.27</v>
      </c>
      <c r="AM235" s="55">
        <f>VLOOKUP($A235,'[1]FB by county 1516'!$B$10:$BA$421,'[1]FB by county 1516'!AN$7,FALSE)</f>
        <v>432.41222222222223</v>
      </c>
      <c r="AN235" s="55">
        <f t="shared" ref="AN235:AN244" si="435">AL235/AM235</f>
        <v>3010.6278294117496</v>
      </c>
      <c r="AO235" s="71">
        <f t="shared" ref="AO235:AO244" si="436">SUM(AL235-AQ235)/ABS(AQ235)</f>
        <v>7.3897414083258181E-4</v>
      </c>
      <c r="AP235" s="64">
        <f t="shared" ref="AP235:AP244" si="437">SUM(AL235-AV235)/ABS(AV235)</f>
        <v>0.70327884432791454</v>
      </c>
      <c r="AQ235" s="54">
        <f>VLOOKUP($A235,'[1]FB by county 1516'!$B$10:$BA$421,'[1]FB by county 1516'!AR$7,FALSE)</f>
        <v>1300870.96</v>
      </c>
      <c r="AR235" s="55">
        <f>VLOOKUP($A235,'[1]FB by county 1516'!$B$10:$BA$421,'[1]FB by county 1516'!AS$7,FALSE)</f>
        <v>434.64</v>
      </c>
      <c r="AS235" s="55">
        <f t="shared" ref="AS235:AS244" si="438">AQ235/AR235</f>
        <v>2992.9849070495125</v>
      </c>
      <c r="AT235" s="71">
        <f t="shared" ref="AT235:AT244" si="439">SUM(AQ235-AV235)/ABS(AV235)</f>
        <v>0.70202109475174146</v>
      </c>
      <c r="AU235" s="64">
        <f t="shared" ref="AU235:AU244" si="440">SUM(AQ235-AZ235)/ABS(AZ235)</f>
        <v>0.4959470647619128</v>
      </c>
      <c r="AV235" s="54">
        <f>VLOOKUP($A235,'[1]FB by county 1516'!$B$10:$BA$421,'[1]FB by county 1516'!AW$7,FALSE)</f>
        <v>764309.54</v>
      </c>
      <c r="AW235" s="55">
        <f>VLOOKUP($A235,'[1]FB by county 1516'!$B$10:$BA$421,'[1]FB by county 1516'!AX$7,FALSE)</f>
        <v>460.09</v>
      </c>
      <c r="AX235" s="55">
        <f t="shared" ref="AX235:AX244" si="441">AV235/AW235</f>
        <v>1661.2174574539765</v>
      </c>
      <c r="AY235" s="73">
        <f t="shared" ref="AY235:AY244" si="442">SUM(AV235-AZ235)/ABS(AZ235)</f>
        <v>-0.12107607280853755</v>
      </c>
      <c r="AZ235" s="54">
        <f>VLOOKUP($A235,'[1]FB by county 1516'!$B$10:$BA$421,'[1]FB by county 1516'!BA$7,FALSE)</f>
        <v>869596.92</v>
      </c>
    </row>
    <row r="236" spans="1:61" customFormat="1">
      <c r="A236" s="69" t="s">
        <v>250</v>
      </c>
      <c r="B236" s="70" t="str">
        <f>VLOOKUP($A236,'[1]FB by county 1516'!$B$10:$BA$421,'[1]FB by county 1516'!C$7,FALSE)</f>
        <v>Wahkiakum</v>
      </c>
      <c r="C236" s="54">
        <v>1124307.1100000001</v>
      </c>
      <c r="D236" s="55">
        <v>454.50999999999993</v>
      </c>
      <c r="E236" s="55">
        <f t="shared" si="414"/>
        <v>2473.6685881498761</v>
      </c>
      <c r="F236" s="71">
        <f t="shared" si="415"/>
        <v>0.3012532437377396</v>
      </c>
      <c r="G236" s="72">
        <f t="shared" si="416"/>
        <v>0.99091394271796296</v>
      </c>
      <c r="H236" s="54">
        <v>864018.68</v>
      </c>
      <c r="I236" s="55">
        <v>457.75</v>
      </c>
      <c r="J236" s="55">
        <f t="shared" si="417"/>
        <v>1887.5339814309123</v>
      </c>
      <c r="K236" s="71">
        <f t="shared" si="418"/>
        <v>0.5299972947611884</v>
      </c>
      <c r="L236" s="72">
        <f t="shared" si="419"/>
        <v>0.31992860746066493</v>
      </c>
      <c r="M236" s="54">
        <v>564719.09</v>
      </c>
      <c r="N236" s="55">
        <v>404.68</v>
      </c>
      <c r="O236" s="55">
        <f t="shared" si="420"/>
        <v>1395.4707176040326</v>
      </c>
      <c r="P236" s="71">
        <f t="shared" si="421"/>
        <v>-0.13730003838556612</v>
      </c>
      <c r="Q236" s="64">
        <f t="shared" si="422"/>
        <v>-0.23311373044097022</v>
      </c>
      <c r="R236" s="54">
        <f>VLOOKUP($A236,'[1]FB by county 1516'!$B$10:$BA$421,'[1]FB by county 1516'!S$7,FALSE)</f>
        <v>654595.01</v>
      </c>
      <c r="S236" s="55">
        <f>VLOOKUP($A236,'[1]FB by county 1516'!$B$10:$BA$421,'[1]FB by county 1516'!T$7,FALSE)</f>
        <v>413.21999999999997</v>
      </c>
      <c r="T236" s="55">
        <f t="shared" si="423"/>
        <v>1584.1319636029234</v>
      </c>
      <c r="U236" s="71">
        <f t="shared" si="424"/>
        <v>-0.11106258991376432</v>
      </c>
      <c r="V236" s="64">
        <f t="shared" si="425"/>
        <v>-0.18555640079226832</v>
      </c>
      <c r="W236" s="54">
        <f>VLOOKUP($A236,'[1]FB by county 1516'!$B$10:$BA$421,'[1]FB by county 1516'!X$7,FALSE)</f>
        <v>736379.19</v>
      </c>
      <c r="X236" s="55">
        <f>VLOOKUP($A236,'[1]FB by county 1516'!$B$10:$BA$421,'[1]FB by county 1516'!Y$7,FALSE)</f>
        <v>443.69222222222214</v>
      </c>
      <c r="Y236" s="55">
        <f t="shared" si="426"/>
        <v>1659.6621556985199</v>
      </c>
      <c r="Z236" s="71">
        <f t="shared" si="427"/>
        <v>-8.380096284987866E-2</v>
      </c>
      <c r="AA236" s="64">
        <f t="shared" si="428"/>
        <v>-5.7281183293541704E-2</v>
      </c>
      <c r="AB236" s="54">
        <f>VLOOKUP($A236,'[1]FB by county 1516'!$B$10:$BA$421,'[1]FB by county 1516'!AC$7,FALSE)</f>
        <v>803732.77</v>
      </c>
      <c r="AC236" s="55">
        <f>VLOOKUP($A236,'[1]FB by county 1516'!$B$10:$BA$421,'[1]FB by county 1516'!AD$7,FALSE)</f>
        <v>457.62333333333379</v>
      </c>
      <c r="AD236" s="55">
        <f t="shared" si="429"/>
        <v>1756.3194694326467</v>
      </c>
      <c r="AE236" s="71">
        <f t="shared" si="430"/>
        <v>2.8945434868418916E-2</v>
      </c>
      <c r="AF236" s="64">
        <f t="shared" si="431"/>
        <v>0.32638345213583103</v>
      </c>
      <c r="AG236" s="54">
        <f>VLOOKUP($A236,'[1]FB by county 1516'!$B$10:$BA$421,'[1]FB by county 1516'!AH$7,FALSE)</f>
        <v>781122.83</v>
      </c>
      <c r="AH236" s="55">
        <f>VLOOKUP($A236,'[1]FB by county 1516'!$B$10:$BA$421,'[1]FB by county 1516'!AI$7,FALSE)</f>
        <v>450.64</v>
      </c>
      <c r="AI236" s="55">
        <f t="shared" si="432"/>
        <v>1733.3632833303745</v>
      </c>
      <c r="AJ236" s="71">
        <f t="shared" si="433"/>
        <v>0.28907073901877833</v>
      </c>
      <c r="AK236" s="64">
        <f t="shared" si="434"/>
        <v>0.52515942585312747</v>
      </c>
      <c r="AL236" s="54">
        <f>VLOOKUP($A236,'[1]FB by county 1516'!$B$10:$BA$421,'[1]FB by county 1516'!AM$7,FALSE)</f>
        <v>605958.07999999996</v>
      </c>
      <c r="AM236" s="55">
        <f>VLOOKUP($A236,'[1]FB by county 1516'!$B$10:$BA$421,'[1]FB by county 1516'!AN$7,FALSE)</f>
        <v>459.74444444444435</v>
      </c>
      <c r="AN236" s="55">
        <f t="shared" si="435"/>
        <v>1318.0324141431231</v>
      </c>
      <c r="AO236" s="71">
        <f t="shared" si="436"/>
        <v>0.18314641678551816</v>
      </c>
      <c r="AP236" s="64">
        <f t="shared" si="437"/>
        <v>-7.2301211015430758E-2</v>
      </c>
      <c r="AQ236" s="54">
        <f>VLOOKUP($A236,'[1]FB by county 1516'!$B$10:$BA$421,'[1]FB by county 1516'!AR$7,FALSE)</f>
        <v>512158.15</v>
      </c>
      <c r="AR236" s="55">
        <f>VLOOKUP($A236,'[1]FB by county 1516'!$B$10:$BA$421,'[1]FB by county 1516'!AS$7,FALSE)</f>
        <v>478.14000000000004</v>
      </c>
      <c r="AS236" s="55">
        <f t="shared" si="438"/>
        <v>1071.1468398377044</v>
      </c>
      <c r="AT236" s="71">
        <f t="shared" si="439"/>
        <v>-0.21590533866042777</v>
      </c>
      <c r="AU236" s="64">
        <f t="shared" si="440"/>
        <v>0.13332673757921104</v>
      </c>
      <c r="AV236" s="54">
        <f>VLOOKUP($A236,'[1]FB by county 1516'!$B$10:$BA$421,'[1]FB by county 1516'!AW$7,FALSE)</f>
        <v>653184.07999999996</v>
      </c>
      <c r="AW236" s="55">
        <f>VLOOKUP($A236,'[1]FB by county 1516'!$B$10:$BA$421,'[1]FB by county 1516'!AX$7,FALSE)</f>
        <v>471.58</v>
      </c>
      <c r="AX236" s="55">
        <f t="shared" si="441"/>
        <v>1385.0970779083082</v>
      </c>
      <c r="AY236" s="73">
        <f t="shared" si="442"/>
        <v>0.44539529913773374</v>
      </c>
      <c r="AZ236" s="54">
        <f>VLOOKUP($A236,'[1]FB by county 1516'!$B$10:$BA$421,'[1]FB by county 1516'!BA$7,FALSE)</f>
        <v>451906.88</v>
      </c>
    </row>
    <row r="237" spans="1:61">
      <c r="A237" s="69" t="s">
        <v>251</v>
      </c>
      <c r="B237" s="70" t="str">
        <f>VLOOKUP($A237,'[1]FB by county 1516'!$B$10:$BA$421,'[1]FB by county 1516'!C$7,FALSE)</f>
        <v>Liberty</v>
      </c>
      <c r="C237" s="54">
        <v>856581.84</v>
      </c>
      <c r="D237" s="55">
        <v>448.75000000000006</v>
      </c>
      <c r="E237" s="55">
        <f t="shared" si="414"/>
        <v>1908.8174707520889</v>
      </c>
      <c r="F237" s="71">
        <f t="shared" si="415"/>
        <v>0.46088205821941364</v>
      </c>
      <c r="G237" s="72">
        <f t="shared" si="416"/>
        <v>0.7824398443971522</v>
      </c>
      <c r="H237" s="54">
        <v>586345.65</v>
      </c>
      <c r="I237" s="55">
        <v>404.73</v>
      </c>
      <c r="J237" s="55">
        <f t="shared" si="417"/>
        <v>1448.732858942999</v>
      </c>
      <c r="K237" s="71">
        <f t="shared" si="418"/>
        <v>0.22011207843134653</v>
      </c>
      <c r="L237" s="72">
        <f t="shared" si="419"/>
        <v>0.5486758492147189</v>
      </c>
      <c r="M237" s="54">
        <v>480567.03999999998</v>
      </c>
      <c r="N237" s="55">
        <v>404.72</v>
      </c>
      <c r="O237" s="55">
        <f t="shared" si="420"/>
        <v>1187.4062067602292</v>
      </c>
      <c r="P237" s="71">
        <f t="shared" si="421"/>
        <v>0.26928982721472183</v>
      </c>
      <c r="Q237" s="64">
        <f t="shared" si="422"/>
        <v>3.8846397603857226E-2</v>
      </c>
      <c r="R237" s="54">
        <f>VLOOKUP($A237,'[1]FB by county 1516'!$B$10:$BA$421,'[1]FB by county 1516'!S$7,FALSE)</f>
        <v>378610.96</v>
      </c>
      <c r="S237" s="55">
        <f>VLOOKUP($A237,'[1]FB by county 1516'!$B$10:$BA$421,'[1]FB by county 1516'!T$7,FALSE)</f>
        <v>405.56999999999994</v>
      </c>
      <c r="T237" s="55">
        <f t="shared" si="423"/>
        <v>933.5280222896173</v>
      </c>
      <c r="U237" s="71">
        <f t="shared" si="424"/>
        <v>-0.18155304223665</v>
      </c>
      <c r="V237" s="64">
        <f t="shared" si="425"/>
        <v>-0.13412993360414202</v>
      </c>
      <c r="W237" s="54">
        <f>VLOOKUP($A237,'[1]FB by county 1516'!$B$10:$BA$421,'[1]FB by county 1516'!X$7,FALSE)</f>
        <v>462596.82</v>
      </c>
      <c r="X237" s="55">
        <f>VLOOKUP($A237,'[1]FB by county 1516'!$B$10:$BA$421,'[1]FB by county 1516'!Y$7,FALSE)</f>
        <v>408.25133333333332</v>
      </c>
      <c r="Y237" s="55">
        <f t="shared" si="426"/>
        <v>1133.117719966622</v>
      </c>
      <c r="Z237" s="71">
        <f t="shared" si="427"/>
        <v>5.7942800303278988E-2</v>
      </c>
      <c r="AA237" s="64">
        <f t="shared" si="428"/>
        <v>-0.14399707632097553</v>
      </c>
      <c r="AB237" s="54">
        <f>VLOOKUP($A237,'[1]FB by county 1516'!$B$10:$BA$421,'[1]FB by county 1516'!AC$7,FALSE)</f>
        <v>437260.71</v>
      </c>
      <c r="AC237" s="55">
        <f>VLOOKUP($A237,'[1]FB by county 1516'!$B$10:$BA$421,'[1]FB by county 1516'!AD$7,FALSE)</f>
        <v>431.60611111111109</v>
      </c>
      <c r="AD237" s="55">
        <f t="shared" si="429"/>
        <v>1013.10129477623</v>
      </c>
      <c r="AE237" s="71">
        <f t="shared" si="430"/>
        <v>-0.19087976832619372</v>
      </c>
      <c r="AF237" s="64">
        <f t="shared" si="431"/>
        <v>0.23028977742443585</v>
      </c>
      <c r="AG237" s="54">
        <f>VLOOKUP($A237,'[1]FB by county 1516'!$B$10:$BA$421,'[1]FB by county 1516'!AH$7,FALSE)</f>
        <v>540415</v>
      </c>
      <c r="AH237" s="55">
        <f>VLOOKUP($A237,'[1]FB by county 1516'!$B$10:$BA$421,'[1]FB by county 1516'!AI$7,FALSE)</f>
        <v>452.73</v>
      </c>
      <c r="AI237" s="55">
        <f t="shared" si="432"/>
        <v>1193.680560157268</v>
      </c>
      <c r="AJ237" s="71">
        <f t="shared" si="433"/>
        <v>0.52052776492730501</v>
      </c>
      <c r="AK237" s="64">
        <f t="shared" si="434"/>
        <v>1.0707567601204468</v>
      </c>
      <c r="AL237" s="54">
        <f>VLOOKUP($A237,'[1]FB by county 1516'!$B$10:$BA$421,'[1]FB by county 1516'!AM$7,FALSE)</f>
        <v>355412.78</v>
      </c>
      <c r="AM237" s="55">
        <f>VLOOKUP($A237,'[1]FB by county 1516'!$B$10:$BA$421,'[1]FB by county 1516'!AN$7,FALSE)</f>
        <v>457.13</v>
      </c>
      <c r="AN237" s="55">
        <f t="shared" si="435"/>
        <v>777.48732308096169</v>
      </c>
      <c r="AO237" s="71">
        <f t="shared" si="436"/>
        <v>0.36186711475107314</v>
      </c>
      <c r="AP237" s="64">
        <f t="shared" si="437"/>
        <v>2.3529963048554627</v>
      </c>
      <c r="AQ237" s="54">
        <f>VLOOKUP($A237,'[1]FB by county 1516'!$B$10:$BA$421,'[1]FB by county 1516'!AR$7,FALSE)</f>
        <v>260974.64</v>
      </c>
      <c r="AR237" s="55">
        <f>VLOOKUP($A237,'[1]FB by county 1516'!$B$10:$BA$421,'[1]FB by county 1516'!AS$7,FALSE)</f>
        <v>478.57000000000005</v>
      </c>
      <c r="AS237" s="55">
        <f t="shared" si="438"/>
        <v>545.32177110976443</v>
      </c>
      <c r="AT237" s="71">
        <f t="shared" si="439"/>
        <v>1.4620583524908264</v>
      </c>
      <c r="AU237" s="64">
        <f t="shared" si="440"/>
        <v>1.1530630049928692</v>
      </c>
      <c r="AV237" s="54">
        <f>VLOOKUP($A237,'[1]FB by county 1516'!$B$10:$BA$421,'[1]FB by county 1516'!AW$7,FALSE)</f>
        <v>105998.56</v>
      </c>
      <c r="AW237" s="55">
        <f>VLOOKUP($A237,'[1]FB by county 1516'!$B$10:$BA$421,'[1]FB by county 1516'!AX$7,FALSE)</f>
        <v>489.85</v>
      </c>
      <c r="AX237" s="55">
        <f t="shared" si="441"/>
        <v>216.38983362253751</v>
      </c>
      <c r="AY237" s="73">
        <f t="shared" si="442"/>
        <v>-0.1255028530032001</v>
      </c>
      <c r="AZ237" s="54">
        <f>VLOOKUP($A237,'[1]FB by county 1516'!$B$10:$BA$421,'[1]FB by county 1516'!BA$7,FALSE)</f>
        <v>121210.87</v>
      </c>
    </row>
    <row r="238" spans="1:61" s="78" customFormat="1">
      <c r="A238" s="69" t="s">
        <v>252</v>
      </c>
      <c r="B238" s="70" t="str">
        <f>VLOOKUP($A238,'[1]FB by county 1516'!$B$10:$BA$421,'[1]FB by county 1516'!C$7,FALSE)</f>
        <v>Wellpinit</v>
      </c>
      <c r="C238" s="54">
        <v>2505801.66</v>
      </c>
      <c r="D238" s="55">
        <v>448.25999999999993</v>
      </c>
      <c r="E238" s="55">
        <f t="shared" si="414"/>
        <v>5590.0630437692425</v>
      </c>
      <c r="F238" s="71">
        <f t="shared" si="415"/>
        <v>7.7317973753425195E-2</v>
      </c>
      <c r="G238" s="72">
        <f t="shared" si="416"/>
        <v>0.96064917584833942</v>
      </c>
      <c r="H238" s="54">
        <v>2325962.92</v>
      </c>
      <c r="I238" s="55">
        <v>556.45000000000005</v>
      </c>
      <c r="J238" s="55">
        <f t="shared" si="417"/>
        <v>4180.0034504447831</v>
      </c>
      <c r="K238" s="71">
        <f t="shared" si="418"/>
        <v>0.81993545416990288</v>
      </c>
      <c r="L238" s="72">
        <f t="shared" si="419"/>
        <v>2.3505432713068166</v>
      </c>
      <c r="M238" s="54">
        <v>1278046.93</v>
      </c>
      <c r="N238" s="55">
        <v>511.68999999999994</v>
      </c>
      <c r="O238" s="55">
        <f t="shared" si="420"/>
        <v>2497.6976880533139</v>
      </c>
      <c r="P238" s="71">
        <f t="shared" si="421"/>
        <v>0.84102313278744534</v>
      </c>
      <c r="Q238" s="64">
        <f t="shared" si="422"/>
        <v>0.76864059359930592</v>
      </c>
      <c r="R238" s="54">
        <f>VLOOKUP($A238,'[1]FB by county 1516'!$B$10:$BA$421,'[1]FB by county 1516'!S$7,FALSE)</f>
        <v>694204.71</v>
      </c>
      <c r="S238" s="55">
        <f>VLOOKUP($A238,'[1]FB by county 1516'!$B$10:$BA$421,'[1]FB by county 1516'!T$7,FALSE)</f>
        <v>527.93000000000006</v>
      </c>
      <c r="T238" s="55">
        <f t="shared" si="423"/>
        <v>1314.9559790123687</v>
      </c>
      <c r="U238" s="71">
        <f t="shared" si="424"/>
        <v>-3.9316474572781125E-2</v>
      </c>
      <c r="V238" s="64">
        <f t="shared" si="425"/>
        <v>-0.14879514192162968</v>
      </c>
      <c r="W238" s="54">
        <f>VLOOKUP($A238,'[1]FB by county 1516'!$B$10:$BA$421,'[1]FB by county 1516'!X$7,FALSE)</f>
        <v>722615.4</v>
      </c>
      <c r="X238" s="55">
        <f>VLOOKUP($A238,'[1]FB by county 1516'!$B$10:$BA$421,'[1]FB by county 1516'!Y$7,FALSE)</f>
        <v>583.3599999999999</v>
      </c>
      <c r="Y238" s="55">
        <f t="shared" si="426"/>
        <v>1238.712630279759</v>
      </c>
      <c r="Z238" s="71">
        <f t="shared" si="427"/>
        <v>-0.11395913893720939</v>
      </c>
      <c r="AA238" s="64">
        <f t="shared" si="428"/>
        <v>-0.14881280881970393</v>
      </c>
      <c r="AB238" s="54">
        <f>VLOOKUP($A238,'[1]FB by county 1516'!$B$10:$BA$421,'[1]FB by county 1516'!AC$7,FALSE)</f>
        <v>815555.39</v>
      </c>
      <c r="AC238" s="55">
        <f>VLOOKUP($A238,'[1]FB by county 1516'!$B$10:$BA$421,'[1]FB by county 1516'!AD$7,FALSE)</f>
        <v>658.34277777777788</v>
      </c>
      <c r="AD238" s="55">
        <f t="shared" si="429"/>
        <v>1238.8005421019275</v>
      </c>
      <c r="AE238" s="71">
        <f t="shared" si="430"/>
        <v>-3.9336413718762557E-2</v>
      </c>
      <c r="AF238" s="64">
        <f t="shared" si="431"/>
        <v>0.32470143087112679</v>
      </c>
      <c r="AG238" s="54">
        <f>VLOOKUP($A238,'[1]FB by county 1516'!$B$10:$BA$421,'[1]FB by county 1516'!AH$7,FALSE)</f>
        <v>848950.04</v>
      </c>
      <c r="AH238" s="55">
        <f>VLOOKUP($A238,'[1]FB by county 1516'!$B$10:$BA$421,'[1]FB by county 1516'!AI$7,FALSE)</f>
        <v>618.54</v>
      </c>
      <c r="AI238" s="55">
        <f t="shared" si="432"/>
        <v>1372.5062890031365</v>
      </c>
      <c r="AJ238" s="71">
        <f t="shared" si="433"/>
        <v>0.3789441483871504</v>
      </c>
      <c r="AK238" s="64">
        <f t="shared" si="434"/>
        <v>1.1597736322269605</v>
      </c>
      <c r="AL238" s="54">
        <f>VLOOKUP($A238,'[1]FB by county 1516'!$B$10:$BA$421,'[1]FB by county 1516'!AM$7,FALSE)</f>
        <v>615652.23</v>
      </c>
      <c r="AM238" s="55">
        <f>VLOOKUP($A238,'[1]FB by county 1516'!$B$10:$BA$421,'[1]FB by county 1516'!AN$7,FALSE)</f>
        <v>597.04</v>
      </c>
      <c r="AN238" s="55">
        <f t="shared" si="435"/>
        <v>1031.1741759346107</v>
      </c>
      <c r="AO238" s="71">
        <f t="shared" si="436"/>
        <v>0.56625171132064267</v>
      </c>
      <c r="AP238" s="64">
        <f t="shared" si="437"/>
        <v>1.6402526142008578</v>
      </c>
      <c r="AQ238" s="54">
        <f>VLOOKUP($A238,'[1]FB by county 1516'!$B$10:$BA$421,'[1]FB by county 1516'!AR$7,FALSE)</f>
        <v>393073.62</v>
      </c>
      <c r="AR238" s="55">
        <f>VLOOKUP($A238,'[1]FB by county 1516'!$B$10:$BA$421,'[1]FB by county 1516'!AS$7,FALSE)</f>
        <v>550.63</v>
      </c>
      <c r="AS238" s="55">
        <f t="shared" si="438"/>
        <v>713.86161306140241</v>
      </c>
      <c r="AT238" s="71">
        <f t="shared" si="439"/>
        <v>0.685714112947166</v>
      </c>
      <c r="AU238" s="64">
        <f t="shared" si="440"/>
        <v>0.64701431490186234</v>
      </c>
      <c r="AV238" s="54">
        <f>VLOOKUP($A238,'[1]FB by county 1516'!$B$10:$BA$421,'[1]FB by county 1516'!AW$7,FALSE)</f>
        <v>233179.29</v>
      </c>
      <c r="AW238" s="55">
        <f>VLOOKUP($A238,'[1]FB by county 1516'!$B$10:$BA$421,'[1]FB by county 1516'!AX$7,FALSE)</f>
        <v>577.61</v>
      </c>
      <c r="AX238" s="55">
        <f t="shared" si="441"/>
        <v>403.69676771524041</v>
      </c>
      <c r="AY238" s="73">
        <f t="shared" si="442"/>
        <v>-2.2957509667902169E-2</v>
      </c>
      <c r="AZ238" s="54">
        <f>VLOOKUP($A238,'[1]FB by county 1516'!$B$10:$BA$421,'[1]FB by county 1516'!BA$7,FALSE)</f>
        <v>238658.29</v>
      </c>
      <c r="BA238"/>
      <c r="BB238"/>
      <c r="BC238"/>
      <c r="BD238"/>
      <c r="BE238"/>
      <c r="BF238"/>
      <c r="BG238"/>
      <c r="BH238"/>
      <c r="BI238"/>
    </row>
    <row r="239" spans="1:61">
      <c r="A239" s="69" t="s">
        <v>253</v>
      </c>
      <c r="B239" s="70" t="str">
        <f>VLOOKUP($A239,'[1]FB by county 1516'!$B$10:$BA$421,'[1]FB by county 1516'!C$7,FALSE)</f>
        <v>White Pass</v>
      </c>
      <c r="C239" s="54">
        <v>1017112.05</v>
      </c>
      <c r="D239" s="55">
        <v>444.50999999999993</v>
      </c>
      <c r="E239" s="55">
        <f t="shared" si="414"/>
        <v>2288.1646082202878</v>
      </c>
      <c r="F239" s="71">
        <f t="shared" si="415"/>
        <v>-7.3839950931491011E-2</v>
      </c>
      <c r="G239" s="72">
        <f t="shared" si="416"/>
        <v>-5.8623653931534812E-2</v>
      </c>
      <c r="H239" s="54">
        <v>1098203.33</v>
      </c>
      <c r="I239" s="55">
        <v>427.85399999999998</v>
      </c>
      <c r="J239" s="55">
        <f t="shared" si="417"/>
        <v>2566.7712116750108</v>
      </c>
      <c r="K239" s="71">
        <f t="shared" si="418"/>
        <v>1.6429446525209196E-2</v>
      </c>
      <c r="L239" s="72">
        <f t="shared" si="419"/>
        <v>0.19211369573501511</v>
      </c>
      <c r="M239" s="54">
        <v>1080452.1000000001</v>
      </c>
      <c r="N239" s="55">
        <v>425.39</v>
      </c>
      <c r="O239" s="55">
        <f t="shared" si="420"/>
        <v>2539.9094948165216</v>
      </c>
      <c r="P239" s="71">
        <f t="shared" si="421"/>
        <v>0.17284450958244513</v>
      </c>
      <c r="Q239" s="64">
        <f t="shared" si="422"/>
        <v>0.20866252435946114</v>
      </c>
      <c r="R239" s="54">
        <f>VLOOKUP($A239,'[1]FB by county 1516'!$B$10:$BA$421,'[1]FB by county 1516'!S$7,FALSE)</f>
        <v>921223.65</v>
      </c>
      <c r="S239" s="55">
        <f>VLOOKUP($A239,'[1]FB by county 1516'!$B$10:$BA$421,'[1]FB by county 1516'!T$7,FALSE)</f>
        <v>397.61999999999995</v>
      </c>
      <c r="T239" s="55">
        <f t="shared" si="423"/>
        <v>2316.8443488758116</v>
      </c>
      <c r="U239" s="71">
        <f t="shared" si="424"/>
        <v>3.053944021084937E-2</v>
      </c>
      <c r="V239" s="64">
        <f t="shared" si="425"/>
        <v>-0.18434049570300942</v>
      </c>
      <c r="W239" s="54">
        <f>VLOOKUP($A239,'[1]FB by county 1516'!$B$10:$BA$421,'[1]FB by county 1516'!X$7,FALSE)</f>
        <v>893923.72</v>
      </c>
      <c r="X239" s="55">
        <f>VLOOKUP($A239,'[1]FB by county 1516'!$B$10:$BA$421,'[1]FB by county 1516'!Y$7,FALSE)</f>
        <v>403.01577777777771</v>
      </c>
      <c r="Y239" s="55">
        <f t="shared" si="426"/>
        <v>2218.086162604056</v>
      </c>
      <c r="Z239" s="71">
        <f t="shared" si="427"/>
        <v>-0.20851209330706852</v>
      </c>
      <c r="AA239" s="64">
        <f t="shared" si="428"/>
        <v>4.642685089783475E-2</v>
      </c>
      <c r="AB239" s="54">
        <f>VLOOKUP($A239,'[1]FB by county 1516'!$B$10:$BA$421,'[1]FB by county 1516'!AC$7,FALSE)</f>
        <v>1129421.83</v>
      </c>
      <c r="AC239" s="55">
        <f>VLOOKUP($A239,'[1]FB by county 1516'!$B$10:$BA$421,'[1]FB by county 1516'!AD$7,FALSE)</f>
        <v>406.44055555555559</v>
      </c>
      <c r="AD239" s="55">
        <f t="shared" si="429"/>
        <v>2778.8118448372252</v>
      </c>
      <c r="AE239" s="71">
        <f t="shared" si="430"/>
        <v>0.32210087109241242</v>
      </c>
      <c r="AF239" s="64">
        <f t="shared" si="431"/>
        <v>0.65817101194309302</v>
      </c>
      <c r="AG239" s="54">
        <f>VLOOKUP($A239,'[1]FB by county 1516'!$B$10:$BA$421,'[1]FB by county 1516'!AH$7,FALSE)</f>
        <v>854262.98</v>
      </c>
      <c r="AH239" s="55">
        <f>VLOOKUP($A239,'[1]FB by county 1516'!$B$10:$BA$421,'[1]FB by county 1516'!AI$7,FALSE)</f>
        <v>386.89</v>
      </c>
      <c r="AI239" s="55">
        <f t="shared" si="432"/>
        <v>2208.025485280054</v>
      </c>
      <c r="AJ239" s="71">
        <f t="shared" si="433"/>
        <v>0.25419402422221832</v>
      </c>
      <c r="AK239" s="64">
        <f t="shared" si="434"/>
        <v>0.18710221128942126</v>
      </c>
      <c r="AL239" s="54">
        <f>VLOOKUP($A239,'[1]FB by county 1516'!$B$10:$BA$421,'[1]FB by county 1516'!AM$7,FALSE)</f>
        <v>681125.06</v>
      </c>
      <c r="AM239" s="55">
        <f>VLOOKUP($A239,'[1]FB by county 1516'!$B$10:$BA$421,'[1]FB by county 1516'!AN$7,FALSE)</f>
        <v>408.15444444444444</v>
      </c>
      <c r="AN239" s="55">
        <f t="shared" si="435"/>
        <v>1668.7924614593062</v>
      </c>
      <c r="AO239" s="71">
        <f t="shared" si="436"/>
        <v>-5.3493966353733595E-2</v>
      </c>
      <c r="AP239" s="64">
        <f t="shared" si="437"/>
        <v>-1.8073514971564487E-2</v>
      </c>
      <c r="AQ239" s="54">
        <f>VLOOKUP($A239,'[1]FB by county 1516'!$B$10:$BA$421,'[1]FB by county 1516'!AR$7,FALSE)</f>
        <v>719620.41</v>
      </c>
      <c r="AR239" s="55">
        <f>VLOOKUP($A239,'[1]FB by county 1516'!$B$10:$BA$421,'[1]FB by county 1516'!AS$7,FALSE)</f>
        <v>461.86</v>
      </c>
      <c r="AS239" s="55">
        <f t="shared" si="438"/>
        <v>1558.0920841813536</v>
      </c>
      <c r="AT239" s="71">
        <f t="shared" si="439"/>
        <v>3.7422319692688444E-2</v>
      </c>
      <c r="AU239" s="64">
        <f t="shared" si="440"/>
        <v>4.650269547511672E-2</v>
      </c>
      <c r="AV239" s="54">
        <f>VLOOKUP($A239,'[1]FB by county 1516'!$B$10:$BA$421,'[1]FB by county 1516'!AW$7,FALSE)</f>
        <v>693661.97</v>
      </c>
      <c r="AW239" s="55">
        <f>VLOOKUP($A239,'[1]FB by county 1516'!$B$10:$BA$421,'[1]FB by county 1516'!AX$7,FALSE)</f>
        <v>507.79</v>
      </c>
      <c r="AX239" s="55">
        <f t="shared" si="441"/>
        <v>1366.0410208944641</v>
      </c>
      <c r="AY239" s="73">
        <f t="shared" si="442"/>
        <v>8.7528247754666763E-3</v>
      </c>
      <c r="AZ239" s="54">
        <f>VLOOKUP($A239,'[1]FB by county 1516'!$B$10:$BA$421,'[1]FB by county 1516'!BA$7,FALSE)</f>
        <v>687643.15</v>
      </c>
    </row>
    <row r="240" spans="1:61">
      <c r="A240" s="69" t="s">
        <v>254</v>
      </c>
      <c r="B240" s="70" t="str">
        <f>VLOOKUP($A240,'[1]FB by county 1516'!$B$10:$BA$421,'[1]FB by county 1516'!C$7,FALSE)</f>
        <v>Naselle-Grays River</v>
      </c>
      <c r="C240" s="54">
        <v>916114.21</v>
      </c>
      <c r="D240" s="55">
        <v>425.71999999999997</v>
      </c>
      <c r="E240" s="55">
        <f t="shared" si="414"/>
        <v>2151.9172460772338</v>
      </c>
      <c r="F240" s="71">
        <f t="shared" si="415"/>
        <v>-0.12820896273882448</v>
      </c>
      <c r="G240" s="72">
        <f t="shared" si="416"/>
        <v>0.47716213129082963</v>
      </c>
      <c r="H240" s="54">
        <v>1050841.51</v>
      </c>
      <c r="I240" s="55">
        <v>397.7</v>
      </c>
      <c r="J240" s="55">
        <f t="shared" si="417"/>
        <v>2642.296982650239</v>
      </c>
      <c r="K240" s="71">
        <f t="shared" si="418"/>
        <v>0.6943993091870867</v>
      </c>
      <c r="L240" s="72">
        <f t="shared" si="419"/>
        <v>0.68108077833972991</v>
      </c>
      <c r="M240" s="54">
        <v>620185.28</v>
      </c>
      <c r="N240" s="55">
        <v>585.63</v>
      </c>
      <c r="O240" s="55">
        <f t="shared" si="420"/>
        <v>1059.0053105202944</v>
      </c>
      <c r="P240" s="71">
        <f t="shared" si="421"/>
        <v>-7.8603259427358022E-3</v>
      </c>
      <c r="Q240" s="64">
        <f t="shared" si="422"/>
        <v>0.36149716257652048</v>
      </c>
      <c r="R240" s="54">
        <f>VLOOKUP($A240,'[1]FB by county 1516'!$B$10:$BA$421,'[1]FB by county 1516'!S$7,FALSE)</f>
        <v>625098.76</v>
      </c>
      <c r="S240" s="55">
        <f>VLOOKUP($A240,'[1]FB by county 1516'!$B$10:$BA$421,'[1]FB by county 1516'!T$7,FALSE)</f>
        <v>538.30000000000007</v>
      </c>
      <c r="T240" s="55">
        <f t="shared" si="423"/>
        <v>1161.2460709641462</v>
      </c>
      <c r="U240" s="71">
        <f t="shared" si="424"/>
        <v>0.37228376021775517</v>
      </c>
      <c r="V240" s="64">
        <f t="shared" si="425"/>
        <v>-4.4950281091658627E-2</v>
      </c>
      <c r="W240" s="54">
        <f>VLOOKUP($A240,'[1]FB by county 1516'!$B$10:$BA$421,'[1]FB by county 1516'!X$7,FALSE)</f>
        <v>455517.13</v>
      </c>
      <c r="X240" s="55">
        <f>VLOOKUP($A240,'[1]FB by county 1516'!$B$10:$BA$421,'[1]FB by county 1516'!Y$7,FALSE)</f>
        <v>629.28400000000011</v>
      </c>
      <c r="Y240" s="55">
        <f t="shared" si="426"/>
        <v>723.86574265355534</v>
      </c>
      <c r="Z240" s="71">
        <f t="shared" si="427"/>
        <v>-0.30404356110955266</v>
      </c>
      <c r="AA240" s="64">
        <f t="shared" si="428"/>
        <v>-0.20934402877928102</v>
      </c>
      <c r="AB240" s="54">
        <f>VLOOKUP($A240,'[1]FB by county 1516'!$B$10:$BA$421,'[1]FB by county 1516'!AC$7,FALSE)</f>
        <v>654519.6</v>
      </c>
      <c r="AC240" s="55">
        <f>VLOOKUP($A240,'[1]FB by county 1516'!$B$10:$BA$421,'[1]FB by county 1516'!AD$7,FALSE)</f>
        <v>410.80277777777792</v>
      </c>
      <c r="AD240" s="55">
        <f t="shared" si="429"/>
        <v>1593.2696549439099</v>
      </c>
      <c r="AE240" s="71">
        <f t="shared" si="430"/>
        <v>0.13607106284015374</v>
      </c>
      <c r="AF240" s="64">
        <f t="shared" si="431"/>
        <v>0.27295470214024237</v>
      </c>
      <c r="AG240" s="54">
        <f>VLOOKUP($A240,'[1]FB by county 1516'!$B$10:$BA$421,'[1]FB by county 1516'!AH$7,FALSE)</f>
        <v>576125.57999999996</v>
      </c>
      <c r="AH240" s="55">
        <f>VLOOKUP($A240,'[1]FB by county 1516'!$B$10:$BA$421,'[1]FB by county 1516'!AI$7,FALSE)</f>
        <v>411.55999999999995</v>
      </c>
      <c r="AI240" s="55">
        <f t="shared" si="432"/>
        <v>1399.8580522888522</v>
      </c>
      <c r="AJ240" s="71">
        <f t="shared" si="433"/>
        <v>0.12048862415162868</v>
      </c>
      <c r="AK240" s="64">
        <f t="shared" si="434"/>
        <v>0.22433935522449536</v>
      </c>
      <c r="AL240" s="54">
        <f>VLOOKUP($A240,'[1]FB by county 1516'!$B$10:$BA$421,'[1]FB by county 1516'!AM$7,FALSE)</f>
        <v>514173.52</v>
      </c>
      <c r="AM240" s="55">
        <f>VLOOKUP($A240,'[1]FB by county 1516'!$B$10:$BA$421,'[1]FB by county 1516'!AN$7,FALSE)</f>
        <v>417.80222222222227</v>
      </c>
      <c r="AN240" s="55">
        <f t="shared" si="435"/>
        <v>1230.6624825143208</v>
      </c>
      <c r="AO240" s="71">
        <f t="shared" si="436"/>
        <v>9.2683431883564746E-2</v>
      </c>
      <c r="AP240" s="64">
        <f t="shared" si="437"/>
        <v>-1.3611046114753961E-2</v>
      </c>
      <c r="AQ240" s="54">
        <f>VLOOKUP($A240,'[1]FB by county 1516'!$B$10:$BA$421,'[1]FB by county 1516'!AR$7,FALSE)</f>
        <v>470560.37</v>
      </c>
      <c r="AR240" s="55">
        <f>VLOOKUP($A240,'[1]FB by county 1516'!$B$10:$BA$421,'[1]FB by county 1516'!AS$7,FALSE)</f>
        <v>429.5</v>
      </c>
      <c r="AS240" s="55">
        <f t="shared" si="438"/>
        <v>1095.6003958090803</v>
      </c>
      <c r="AT240" s="71">
        <f t="shared" si="439"/>
        <v>-9.7278383561731671E-2</v>
      </c>
      <c r="AU240" s="64">
        <f t="shared" si="440"/>
        <v>0.49058601087269132</v>
      </c>
      <c r="AV240" s="54">
        <f>VLOOKUP($A240,'[1]FB by county 1516'!$B$10:$BA$421,'[1]FB by county 1516'!AW$7,FALSE)</f>
        <v>521268.53</v>
      </c>
      <c r="AW240" s="55">
        <f>VLOOKUP($A240,'[1]FB by county 1516'!$B$10:$BA$421,'[1]FB by county 1516'!AX$7,FALSE)</f>
        <v>447.46</v>
      </c>
      <c r="AX240" s="55">
        <f t="shared" si="441"/>
        <v>1164.9500067045101</v>
      </c>
      <c r="AY240" s="73">
        <f t="shared" si="442"/>
        <v>0.65121337932935541</v>
      </c>
      <c r="AZ240" s="54">
        <f>VLOOKUP($A240,'[1]FB by county 1516'!$B$10:$BA$421,'[1]FB by county 1516'!BA$7,FALSE)</f>
        <v>315688.17</v>
      </c>
    </row>
    <row r="241" spans="1:61">
      <c r="A241" s="69" t="s">
        <v>255</v>
      </c>
      <c r="B241" s="70" t="str">
        <f>VLOOKUP($A241,'[1]FB by county 1516'!$B$10:$BA$421,'[1]FB by county 1516'!C$7,FALSE)</f>
        <v>Conway</v>
      </c>
      <c r="C241" s="54">
        <v>811443.58</v>
      </c>
      <c r="D241" s="55">
        <v>419.33</v>
      </c>
      <c r="E241" s="55">
        <f t="shared" si="414"/>
        <v>1935.0954618081225</v>
      </c>
      <c r="F241" s="71">
        <f t="shared" si="415"/>
        <v>6.9272260021029514E-2</v>
      </c>
      <c r="G241" s="72">
        <f t="shared" si="416"/>
        <v>-1.906573168689012E-2</v>
      </c>
      <c r="H241" s="54">
        <v>758874.62</v>
      </c>
      <c r="I241" s="55">
        <v>424.33</v>
      </c>
      <c r="J241" s="55">
        <f t="shared" si="417"/>
        <v>1788.4067117573586</v>
      </c>
      <c r="K241" s="71">
        <f t="shared" si="418"/>
        <v>-8.261505980355488E-2</v>
      </c>
      <c r="L241" s="72">
        <f t="shared" si="419"/>
        <v>0.13150697913705095</v>
      </c>
      <c r="M241" s="54">
        <v>827215.04</v>
      </c>
      <c r="N241" s="55">
        <v>424.08000000000004</v>
      </c>
      <c r="O241" s="55">
        <f t="shared" si="420"/>
        <v>1950.6108281456327</v>
      </c>
      <c r="P241" s="71">
        <f t="shared" si="421"/>
        <v>0.23340478959111166</v>
      </c>
      <c r="Q241" s="64">
        <f t="shared" si="422"/>
        <v>0.68466753745613607</v>
      </c>
      <c r="R241" s="54">
        <f>VLOOKUP($A241,'[1]FB by county 1516'!$B$10:$BA$421,'[1]FB by county 1516'!S$7,FALSE)</f>
        <v>670676.04</v>
      </c>
      <c r="S241" s="55">
        <f>VLOOKUP($A241,'[1]FB by county 1516'!$B$10:$BA$421,'[1]FB by county 1516'!T$7,FALSE)</f>
        <v>420.56</v>
      </c>
      <c r="T241" s="55">
        <f t="shared" si="423"/>
        <v>1594.7214190603006</v>
      </c>
      <c r="U241" s="71">
        <f t="shared" si="424"/>
        <v>0.36586751703357934</v>
      </c>
      <c r="V241" s="64">
        <f t="shared" si="425"/>
        <v>1.7504140736994593</v>
      </c>
      <c r="W241" s="54">
        <f>VLOOKUP($A241,'[1]FB by county 1516'!$B$10:$BA$421,'[1]FB by county 1516'!X$7,FALSE)</f>
        <v>491025.69</v>
      </c>
      <c r="X241" s="55">
        <f>VLOOKUP($A241,'[1]FB by county 1516'!$B$10:$BA$421,'[1]FB by county 1516'!Y$7,FALSE)</f>
        <v>421.09000000000003</v>
      </c>
      <c r="Y241" s="55">
        <f t="shared" si="426"/>
        <v>1166.0825239260014</v>
      </c>
      <c r="Z241" s="71">
        <f t="shared" si="427"/>
        <v>1.0136755866871101</v>
      </c>
      <c r="AA241" s="64">
        <f t="shared" si="428"/>
        <v>1.8337531512312242</v>
      </c>
      <c r="AB241" s="54">
        <f>VLOOKUP($A241,'[1]FB by county 1516'!$B$10:$BA$421,'[1]FB by county 1516'!AC$7,FALSE)</f>
        <v>243845.48</v>
      </c>
      <c r="AC241" s="55">
        <f>VLOOKUP($A241,'[1]FB by county 1516'!$B$10:$BA$421,'[1]FB by county 1516'!AD$7,FALSE)</f>
        <v>401.64166666666665</v>
      </c>
      <c r="AD241" s="55">
        <f t="shared" si="429"/>
        <v>607.12197024711088</v>
      </c>
      <c r="AE241" s="71">
        <f t="shared" si="430"/>
        <v>0.4072540631499148</v>
      </c>
      <c r="AF241" s="64">
        <f t="shared" si="431"/>
        <v>1.0706155399838306</v>
      </c>
      <c r="AG241" s="54">
        <f>VLOOKUP($A241,'[1]FB by county 1516'!$B$10:$BA$421,'[1]FB by county 1516'!AH$7,FALSE)</f>
        <v>173277.51</v>
      </c>
      <c r="AH241" s="55">
        <f>VLOOKUP($A241,'[1]FB by county 1516'!$B$10:$BA$421,'[1]FB by county 1516'!AI$7,FALSE)</f>
        <v>404.64000000000004</v>
      </c>
      <c r="AI241" s="55">
        <f t="shared" si="432"/>
        <v>428.2263493475682</v>
      </c>
      <c r="AJ241" s="71">
        <f t="shared" si="433"/>
        <v>0.47138714621941574</v>
      </c>
      <c r="AK241" s="64">
        <f t="shared" si="434"/>
        <v>0.19919032727819327</v>
      </c>
      <c r="AL241" s="54">
        <f>VLOOKUP($A241,'[1]FB by county 1516'!$B$10:$BA$421,'[1]FB by county 1516'!AM$7,FALSE)</f>
        <v>117764.73</v>
      </c>
      <c r="AM241" s="55">
        <f>VLOOKUP($A241,'[1]FB by county 1516'!$B$10:$BA$421,'[1]FB by county 1516'!AN$7,FALSE)</f>
        <v>406.64</v>
      </c>
      <c r="AN241" s="55">
        <f t="shared" si="435"/>
        <v>289.60439209128469</v>
      </c>
      <c r="AO241" s="71">
        <f t="shared" si="436"/>
        <v>-0.18499333750509195</v>
      </c>
      <c r="AP241" s="64">
        <f t="shared" si="437"/>
        <v>-0.33464494993426952</v>
      </c>
      <c r="AQ241" s="54">
        <f>VLOOKUP($A241,'[1]FB by county 1516'!$B$10:$BA$421,'[1]FB by county 1516'!AR$7,FALSE)</f>
        <v>144495.42000000001</v>
      </c>
      <c r="AR241" s="55">
        <f>VLOOKUP($A241,'[1]FB by county 1516'!$B$10:$BA$421,'[1]FB by county 1516'!AS$7,FALSE)</f>
        <v>408.90999999999997</v>
      </c>
      <c r="AS241" s="55">
        <f t="shared" si="438"/>
        <v>353.36729353647507</v>
      </c>
      <c r="AT241" s="71">
        <f t="shared" si="439"/>
        <v>-0.18362010927746561</v>
      </c>
      <c r="AU241" s="64">
        <f t="shared" si="440"/>
        <v>-0.37846018846802781</v>
      </c>
      <c r="AV241" s="54">
        <f>VLOOKUP($A241,'[1]FB by county 1516'!$B$10:$BA$421,'[1]FB by county 1516'!AW$7,FALSE)</f>
        <v>176995.32</v>
      </c>
      <c r="AW241" s="55">
        <f>VLOOKUP($A241,'[1]FB by county 1516'!$B$10:$BA$421,'[1]FB by county 1516'!AX$7,FALSE)</f>
        <v>412.63</v>
      </c>
      <c r="AX241" s="55">
        <f t="shared" si="441"/>
        <v>428.94438116472389</v>
      </c>
      <c r="AY241" s="73">
        <f t="shared" si="442"/>
        <v>-0.23866349649808205</v>
      </c>
      <c r="AZ241" s="54">
        <f>VLOOKUP($A241,'[1]FB by county 1516'!$B$10:$BA$421,'[1]FB by county 1516'!BA$7,FALSE)</f>
        <v>232479.75</v>
      </c>
    </row>
    <row r="242" spans="1:61">
      <c r="A242" s="69" t="s">
        <v>256</v>
      </c>
      <c r="B242" s="70" t="str">
        <f>VLOOKUP($A242,'[1]FB by county 1516'!$B$10:$BA$421,'[1]FB by county 1516'!C$7,FALSE)</f>
        <v>Muckleshoot Tribal</v>
      </c>
      <c r="C242" s="54">
        <v>476390.64</v>
      </c>
      <c r="D242" s="55">
        <v>416.69</v>
      </c>
      <c r="E242" s="55">
        <f t="shared" si="414"/>
        <v>1143.2735126832897</v>
      </c>
      <c r="F242" s="71">
        <f t="shared" si="415"/>
        <v>0.39154730569503682</v>
      </c>
      <c r="G242" s="72"/>
      <c r="H242" s="54">
        <v>342345.99</v>
      </c>
      <c r="I242" s="55">
        <v>384.87999999999994</v>
      </c>
      <c r="J242" s="55">
        <f t="shared" si="417"/>
        <v>889.48760652670978</v>
      </c>
      <c r="K242" s="71"/>
      <c r="L242" s="72"/>
      <c r="M242" s="54">
        <v>0</v>
      </c>
      <c r="N242" s="55">
        <v>0</v>
      </c>
      <c r="P242" s="71"/>
      <c r="Q242" s="64"/>
      <c r="R242" s="54">
        <f>VLOOKUP($A242,'[1]FB by county 1516'!$B$10:$BA$421,'[1]FB by county 1516'!S$7,FALSE)</f>
        <v>0</v>
      </c>
      <c r="S242" s="55">
        <f>VLOOKUP($A242,'[1]FB by county 1516'!$B$10:$BA$421,'[1]FB by county 1516'!T$7,FALSE)</f>
        <v>0</v>
      </c>
      <c r="U242" s="71"/>
      <c r="V242" s="64"/>
      <c r="Z242" s="71"/>
      <c r="AA242" s="64"/>
      <c r="AE242" s="71"/>
      <c r="AF242" s="64"/>
      <c r="AJ242" s="71"/>
      <c r="AK242" s="64"/>
      <c r="AO242" s="71"/>
      <c r="AP242" s="64"/>
      <c r="AT242" s="71"/>
      <c r="AU242" s="64"/>
      <c r="AY242" s="73"/>
    </row>
    <row r="243" spans="1:61">
      <c r="A243" s="69" t="s">
        <v>257</v>
      </c>
      <c r="B243" s="70" t="str">
        <f>VLOOKUP($A243,'[1]FB by county 1516'!$B$10:$BA$421,'[1]FB by county 1516'!C$7,FALSE)</f>
        <v>Darrington</v>
      </c>
      <c r="C243" s="54">
        <v>1074932.06</v>
      </c>
      <c r="D243" s="55">
        <v>414.89000000000004</v>
      </c>
      <c r="E243" s="55">
        <f t="shared" si="414"/>
        <v>2590.8844754031188</v>
      </c>
      <c r="F243" s="71">
        <f t="shared" si="415"/>
        <v>5.3555399865618636E-2</v>
      </c>
      <c r="G243" s="72">
        <f t="shared" si="416"/>
        <v>5.3656842308052705E-2</v>
      </c>
      <c r="H243" s="54">
        <v>1020290.02</v>
      </c>
      <c r="I243" s="55">
        <v>421.30999999999995</v>
      </c>
      <c r="J243" s="55">
        <f t="shared" si="417"/>
        <v>2421.7085281621612</v>
      </c>
      <c r="K243" s="71">
        <f t="shared" si="418"/>
        <v>9.6285817003076809E-5</v>
      </c>
      <c r="L243" s="72">
        <f>SUM(H243-R243)/ABS(R243)</f>
        <v>0.42317330439440271</v>
      </c>
      <c r="M243" s="54">
        <v>1020191.79</v>
      </c>
      <c r="N243" s="55">
        <v>438.13000000000011</v>
      </c>
      <c r="O243" s="55">
        <f t="shared" si="420"/>
        <v>2328.5138885718848</v>
      </c>
      <c r="P243" s="71">
        <f>SUM(M243-R243)/ABS(R243)</f>
        <v>0.42303628618296252</v>
      </c>
      <c r="Q243" s="64">
        <f>SUM(M243-W243)/ABS(W243)</f>
        <v>0.88887561987214625</v>
      </c>
      <c r="R243" s="54">
        <f>VLOOKUP($A243,'[1]FB by county 1516'!$B$10:$BA$421,'[1]FB by county 1516'!S$7,FALSE)</f>
        <v>716912</v>
      </c>
      <c r="S243" s="55">
        <f>VLOOKUP($A243,'[1]FB by county 1516'!$B$10:$BA$421,'[1]FB by county 1516'!T$7,FALSE)</f>
        <v>419.9</v>
      </c>
      <c r="T243" s="55">
        <f t="shared" si="423"/>
        <v>1707.339842819719</v>
      </c>
      <c r="U243" s="71">
        <f t="shared" si="424"/>
        <v>0.32735590667101927</v>
      </c>
      <c r="V243" s="64">
        <f t="shared" si="425"/>
        <v>0.51363519895197141</v>
      </c>
      <c r="W243" s="54">
        <f>VLOOKUP($A243,'[1]FB by county 1516'!$B$10:$BA$421,'[1]FB by county 1516'!X$7,FALSE)</f>
        <v>540105.32999999996</v>
      </c>
      <c r="X243" s="55">
        <f>VLOOKUP($A243,'[1]FB by county 1516'!$B$10:$BA$421,'[1]FB by county 1516'!Y$7,FALSE)</f>
        <v>432.96155555555544</v>
      </c>
      <c r="Y243" s="55">
        <f t="shared" si="426"/>
        <v>1247.467178250879</v>
      </c>
      <c r="Z243" s="71">
        <f t="shared" si="427"/>
        <v>0.14033861705421324</v>
      </c>
      <c r="AA243" s="64">
        <f t="shared" si="428"/>
        <v>-0.32368905410364063</v>
      </c>
      <c r="AB243" s="54">
        <f>VLOOKUP($A243,'[1]FB by county 1516'!$B$10:$BA$421,'[1]FB by county 1516'!AC$7,FALSE)</f>
        <v>473635.92</v>
      </c>
      <c r="AC243" s="55">
        <f>VLOOKUP($A243,'[1]FB by county 1516'!$B$10:$BA$421,'[1]FB by county 1516'!AD$7,FALSE)</f>
        <v>458.70388888888886</v>
      </c>
      <c r="AD243" s="55">
        <f t="shared" si="429"/>
        <v>1032.5526586384099</v>
      </c>
      <c r="AE243" s="71">
        <f t="shared" si="430"/>
        <v>-0.40692094805712725</v>
      </c>
      <c r="AF243" s="64">
        <f t="shared" si="431"/>
        <v>-0.3481806053462147</v>
      </c>
      <c r="AG243" s="54">
        <f>VLOOKUP($A243,'[1]FB by county 1516'!$B$10:$BA$421,'[1]FB by county 1516'!AH$7,FALSE)</f>
        <v>798605.04</v>
      </c>
      <c r="AH243" s="55">
        <f>VLOOKUP($A243,'[1]FB by county 1516'!$B$10:$BA$421,'[1]FB by county 1516'!AI$7,FALSE)</f>
        <v>460.6</v>
      </c>
      <c r="AI243" s="55">
        <f t="shared" si="432"/>
        <v>1733.8363873208857</v>
      </c>
      <c r="AJ243" s="71">
        <f t="shared" si="433"/>
        <v>9.9043023891139947E-2</v>
      </c>
      <c r="AK243" s="64">
        <f t="shared" si="434"/>
        <v>1.256030818779776</v>
      </c>
      <c r="AL243" s="54">
        <f>VLOOKUP($A243,'[1]FB by county 1516'!$B$10:$BA$421,'[1]FB by county 1516'!AM$7,FALSE)</f>
        <v>726636.74</v>
      </c>
      <c r="AM243" s="55">
        <f>VLOOKUP($A243,'[1]FB by county 1516'!$B$10:$BA$421,'[1]FB by county 1516'!AN$7,FALSE)</f>
        <v>462.20555555555558</v>
      </c>
      <c r="AN243" s="55">
        <f t="shared" si="435"/>
        <v>1572.1073259853119</v>
      </c>
      <c r="AO243" s="71">
        <f t="shared" si="436"/>
        <v>1.0527229323492211</v>
      </c>
      <c r="AP243" s="64">
        <f t="shared" si="437"/>
        <v>0.43843811968387791</v>
      </c>
      <c r="AQ243" s="54">
        <f>VLOOKUP($A243,'[1]FB by county 1516'!$B$10:$BA$421,'[1]FB by county 1516'!AR$7,FALSE)</f>
        <v>353986.76</v>
      </c>
      <c r="AR243" s="55">
        <f>VLOOKUP($A243,'[1]FB by county 1516'!$B$10:$BA$421,'[1]FB by county 1516'!AS$7,FALSE)</f>
        <v>508.20000000000005</v>
      </c>
      <c r="AS243" s="55">
        <f t="shared" si="438"/>
        <v>696.55009838646197</v>
      </c>
      <c r="AT243" s="71">
        <f t="shared" si="439"/>
        <v>-0.29925364158246642</v>
      </c>
      <c r="AU243" s="64">
        <f t="shared" si="440"/>
        <v>-0.39377163023234896</v>
      </c>
      <c r="AV243" s="54">
        <f>VLOOKUP($A243,'[1]FB by county 1516'!$B$10:$BA$421,'[1]FB by county 1516'!AW$7,FALSE)</f>
        <v>505156.76</v>
      </c>
      <c r="AW243" s="55">
        <f>VLOOKUP($A243,'[1]FB by county 1516'!$B$10:$BA$421,'[1]FB by county 1516'!AX$7,FALSE)</f>
        <v>542.76</v>
      </c>
      <c r="AX243" s="55">
        <f t="shared" si="441"/>
        <v>930.71847593779944</v>
      </c>
      <c r="AY243" s="73">
        <f t="shared" si="442"/>
        <v>-0.13488188345827243</v>
      </c>
      <c r="AZ243" s="54">
        <f>VLOOKUP($A243,'[1]FB by county 1516'!$B$10:$BA$421,'[1]FB by county 1516'!BA$7,FALSE)</f>
        <v>583916.52</v>
      </c>
    </row>
    <row r="244" spans="1:61" customFormat="1">
      <c r="A244" s="69" t="s">
        <v>258</v>
      </c>
      <c r="B244" s="70" t="str">
        <f>VLOOKUP($A244,'[1]FB by county 1516'!$B$10:$BA$421,'[1]FB by county 1516'!C$7,FALSE)</f>
        <v>Dayton</v>
      </c>
      <c r="C244" s="54">
        <v>363920.76</v>
      </c>
      <c r="D244" s="55">
        <v>392.54</v>
      </c>
      <c r="E244" s="55">
        <f t="shared" si="414"/>
        <v>927.09216895093493</v>
      </c>
      <c r="F244" s="71">
        <f t="shared" si="415"/>
        <v>-0.2342218616576453</v>
      </c>
      <c r="G244" s="72">
        <f t="shared" si="416"/>
        <v>0.26939668936928202</v>
      </c>
      <c r="H244" s="54">
        <v>475230.02</v>
      </c>
      <c r="I244" s="55">
        <v>420.56999999999994</v>
      </c>
      <c r="J244" s="55">
        <f t="shared" si="417"/>
        <v>1129.9665216254134</v>
      </c>
      <c r="K244" s="71">
        <f t="shared" si="418"/>
        <v>0.65765595256752507</v>
      </c>
      <c r="L244" s="72">
        <f>SUM(H244-R244)/ABS(R244)</f>
        <v>9.9733225365007758E-4</v>
      </c>
      <c r="M244" s="54">
        <v>286687.96999999997</v>
      </c>
      <c r="N244" s="55">
        <v>427.30000000000007</v>
      </c>
      <c r="O244" s="55">
        <f t="shared" si="420"/>
        <v>670.92901942429194</v>
      </c>
      <c r="P244" s="71">
        <f>SUM(M244-R244)/ABS(R244)</f>
        <v>-0.39613685777002383</v>
      </c>
      <c r="Q244" s="64">
        <f>SUM(M244-W244)/ABS(W244)</f>
        <v>-0.15095144221702253</v>
      </c>
      <c r="R244" s="54">
        <f>VLOOKUP($A244,'[1]FB by county 1516'!$B$10:$BA$421,'[1]FB by county 1516'!S$7,FALSE)</f>
        <v>474756.53</v>
      </c>
      <c r="S244" s="55">
        <f>VLOOKUP($A244,'[1]FB by county 1516'!$B$10:$BA$421,'[1]FB by county 1516'!T$7,FALSE)</f>
        <v>436.11</v>
      </c>
      <c r="T244" s="55">
        <f t="shared" si="423"/>
        <v>1088.6164729082113</v>
      </c>
      <c r="U244" s="71">
        <f t="shared" si="424"/>
        <v>0.40602811863557076</v>
      </c>
      <c r="V244" s="64">
        <f t="shared" si="425"/>
        <v>2.2636851215309981E-2</v>
      </c>
      <c r="W244" s="54">
        <f>VLOOKUP($A244,'[1]FB by county 1516'!$B$10:$BA$421,'[1]FB by county 1516'!X$7,FALSE)</f>
        <v>337657.92</v>
      </c>
      <c r="X244" s="55">
        <f>VLOOKUP($A244,'[1]FB by county 1516'!$B$10:$BA$421,'[1]FB by county 1516'!Y$7,FALSE)</f>
        <v>454.32322222222217</v>
      </c>
      <c r="Y244" s="55">
        <f t="shared" si="426"/>
        <v>743.21078801215685</v>
      </c>
      <c r="Z244" s="71">
        <f t="shared" si="427"/>
        <v>-0.27267681374132757</v>
      </c>
      <c r="AA244" s="64">
        <f t="shared" si="428"/>
        <v>-1.9289952954904658E-2</v>
      </c>
      <c r="AB244" s="54">
        <f>VLOOKUP($A244,'[1]FB by county 1516'!$B$10:$BA$421,'[1]FB by county 1516'!AC$7,FALSE)</f>
        <v>464247.43</v>
      </c>
      <c r="AC244" s="55">
        <f>VLOOKUP($A244,'[1]FB by county 1516'!$B$10:$BA$421,'[1]FB by county 1516'!AD$7,FALSE)</f>
        <v>477.16555555555556</v>
      </c>
      <c r="AD244" s="55">
        <f t="shared" si="429"/>
        <v>972.92737205116327</v>
      </c>
      <c r="AE244" s="71">
        <f t="shared" si="430"/>
        <v>0.34838276240007821</v>
      </c>
      <c r="AF244" s="64">
        <f t="shared" si="431"/>
        <v>2.1963768411800548</v>
      </c>
      <c r="AG244" s="54">
        <f>VLOOKUP($A244,'[1]FB by county 1516'!$B$10:$BA$421,'[1]FB by county 1516'!AH$7,FALSE)</f>
        <v>344299.44</v>
      </c>
      <c r="AH244" s="55">
        <f>VLOOKUP($A244,'[1]FB by county 1516'!$B$10:$BA$421,'[1]FB by county 1516'!AI$7,FALSE)</f>
        <v>495.03000000000003</v>
      </c>
      <c r="AI244" s="55">
        <f t="shared" si="432"/>
        <v>695.51227198351614</v>
      </c>
      <c r="AJ244" s="71">
        <f t="shared" si="433"/>
        <v>1.3705263299944639</v>
      </c>
      <c r="AK244" s="64">
        <f t="shared" si="434"/>
        <v>1.8055167484244308</v>
      </c>
      <c r="AL244" s="54">
        <f>VLOOKUP($A244,'[1]FB by county 1516'!$B$10:$BA$421,'[1]FB by county 1516'!AM$7,FALSE)</f>
        <v>145241.76999999999</v>
      </c>
      <c r="AM244" s="55">
        <f>VLOOKUP($A244,'[1]FB by county 1516'!$B$10:$BA$421,'[1]FB by county 1516'!AN$7,FALSE)</f>
        <v>485.21555555555545</v>
      </c>
      <c r="AN244" s="55">
        <f t="shared" si="435"/>
        <v>299.33452944166856</v>
      </c>
      <c r="AO244" s="71">
        <f t="shared" si="436"/>
        <v>0.18349950933933842</v>
      </c>
      <c r="AP244" s="64">
        <f t="shared" si="437"/>
        <v>-0.31781195972283888</v>
      </c>
      <c r="AQ244" s="54">
        <f>VLOOKUP($A244,'[1]FB by county 1516'!$B$10:$BA$421,'[1]FB by county 1516'!AR$7,FALSE)</f>
        <v>122722.29</v>
      </c>
      <c r="AR244" s="55">
        <f>VLOOKUP($A244,'[1]FB by county 1516'!$B$10:$BA$421,'[1]FB by county 1516'!AS$7,FALSE)</f>
        <v>480.39000000000004</v>
      </c>
      <c r="AS244" s="55">
        <f t="shared" si="438"/>
        <v>255.46387310310368</v>
      </c>
      <c r="AT244" s="71">
        <f t="shared" si="439"/>
        <v>-0.42358401089834247</v>
      </c>
      <c r="AU244" s="64">
        <f t="shared" si="440"/>
        <v>9.4524696001259914E-2</v>
      </c>
      <c r="AV244" s="54">
        <f>VLOOKUP($A244,'[1]FB by county 1516'!$B$10:$BA$421,'[1]FB by county 1516'!AW$7,FALSE)</f>
        <v>212905.77</v>
      </c>
      <c r="AW244" s="55">
        <f>VLOOKUP($A244,'[1]FB by county 1516'!$B$10:$BA$421,'[1]FB by county 1516'!AX$7,FALSE)</f>
        <v>509.49</v>
      </c>
      <c r="AX244" s="55">
        <f t="shared" si="441"/>
        <v>417.88017429193894</v>
      </c>
      <c r="AY244" s="73">
        <f t="shared" si="442"/>
        <v>0.89884513388858833</v>
      </c>
      <c r="AZ244" s="54">
        <f>VLOOKUP($A244,'[1]FB by county 1516'!$B$10:$BA$421,'[1]FB by county 1516'!BA$7,FALSE)</f>
        <v>112123.82</v>
      </c>
    </row>
    <row r="245" spans="1:61">
      <c r="A245" s="84" t="s">
        <v>259</v>
      </c>
      <c r="B245" s="70" t="str">
        <f>VLOOKUP($A245,'[1]FB by county 1516'!$B$10:$BA$421,'[1]FB by county 1516'!C$7,FALSE)</f>
        <v>Pomeroy</v>
      </c>
      <c r="C245" s="54">
        <v>531776.07999999996</v>
      </c>
      <c r="D245" s="55">
        <v>356.47999999999996</v>
      </c>
      <c r="E245" s="55">
        <f t="shared" si="414"/>
        <v>1491.741696588869</v>
      </c>
      <c r="F245" s="71">
        <f t="shared" si="415"/>
        <v>-0.22871638651964193</v>
      </c>
      <c r="G245" s="72">
        <f>IFERROR(SUM(C245-M245)/ABS(M245),"")</f>
        <v>-0.11540854626308672</v>
      </c>
      <c r="H245" s="54">
        <v>689468.92</v>
      </c>
      <c r="I245" s="55">
        <v>307.30999999999995</v>
      </c>
      <c r="J245" s="55">
        <f t="shared" si="417"/>
        <v>2243.5616153070196</v>
      </c>
      <c r="K245" s="71">
        <f t="shared" si="418"/>
        <v>0.14690813894679061</v>
      </c>
      <c r="L245" s="72"/>
      <c r="M245" s="54">
        <v>601154.43999999994</v>
      </c>
      <c r="P245" s="71"/>
      <c r="Q245" s="64"/>
      <c r="U245" s="71"/>
      <c r="V245" s="64"/>
      <c r="Z245" s="71"/>
      <c r="AA245" s="64"/>
      <c r="AE245" s="71"/>
      <c r="AF245" s="64"/>
      <c r="AJ245" s="71"/>
      <c r="AK245" s="64"/>
      <c r="AO245" s="71"/>
      <c r="AP245" s="64"/>
      <c r="AS245" s="81"/>
      <c r="AT245" s="63"/>
      <c r="AU245" s="64"/>
      <c r="AX245" s="81"/>
      <c r="AY245" s="57"/>
    </row>
    <row r="246" spans="1:61">
      <c r="A246" s="69" t="s">
        <v>260</v>
      </c>
      <c r="B246" s="70" t="str">
        <f>VLOOKUP($A246,'[1]FB by county 1516'!$B$10:$BA$421,'[1]FB by county 1516'!C$7,FALSE)</f>
        <v>Ritzville</v>
      </c>
      <c r="C246" s="54">
        <v>405043.13</v>
      </c>
      <c r="D246" s="55">
        <v>350.43999999999994</v>
      </c>
      <c r="E246" s="55">
        <f t="shared" si="414"/>
        <v>1155.8130635772175</v>
      </c>
      <c r="F246" s="71">
        <f t="shared" si="415"/>
        <v>-0.30171418670863981</v>
      </c>
      <c r="G246" s="72">
        <f t="shared" ref="G246" si="443">SUM(C246-M246)/ABS(M246)</f>
        <v>-3.5805008162053197E-2</v>
      </c>
      <c r="H246" s="54">
        <v>580053.5</v>
      </c>
      <c r="I246" s="55">
        <v>344.22</v>
      </c>
      <c r="J246" s="55">
        <f t="shared" si="417"/>
        <v>1685.1243390854684</v>
      </c>
      <c r="K246" s="71">
        <f t="shared" ref="K246:K252" si="444">SUM(H246-M246)/ABS(M246)</f>
        <v>0.38080277944245705</v>
      </c>
      <c r="L246" s="72">
        <f t="shared" ref="L246:L251" si="445">SUM(H246-R246)/ABS(R246)</f>
        <v>0.44301032950838198</v>
      </c>
      <c r="M246" s="54">
        <v>420084.25</v>
      </c>
      <c r="N246" s="55">
        <v>319.54000000000002</v>
      </c>
      <c r="O246" s="55">
        <f t="shared" ref="O246:O251" si="446">M246/N246</f>
        <v>1314.653095074169</v>
      </c>
      <c r="P246" s="71">
        <f t="shared" ref="P246:P251" si="447">SUM(M246-R246)/ABS(R246)</f>
        <v>4.5051727148929369E-2</v>
      </c>
      <c r="Q246" s="64">
        <f t="shared" ref="Q246:Q251" si="448">SUM(M246-W246)/ABS(W246)</f>
        <v>-5.0435368311639042E-2</v>
      </c>
      <c r="R246" s="54">
        <f>VLOOKUP($A246,'[1]FB by county 1516'!$B$10:$BA$421,'[1]FB by county 1516'!S$7,FALSE)</f>
        <v>401974.6</v>
      </c>
      <c r="S246" s="55">
        <f>VLOOKUP($A246,'[1]FB by county 1516'!$B$10:$BA$421,'[1]FB by county 1516'!T$7,FALSE)</f>
        <v>326.98</v>
      </c>
      <c r="T246" s="55">
        <f t="shared" ref="T246:T251" si="449">R246/S246</f>
        <v>1229.3553122515136</v>
      </c>
      <c r="U246" s="71">
        <f t="shared" ref="U246:U251" si="450">SUM(R246-W246)/ABS(W246)</f>
        <v>-9.1370688148683987E-2</v>
      </c>
      <c r="V246" s="64">
        <f t="shared" ref="V246:V251" si="451">SUM(R246-AB246)/ABS(AB246)</f>
        <v>7.4827824162886081E-2</v>
      </c>
      <c r="W246" s="54">
        <f>VLOOKUP($A246,'[1]FB by county 1516'!$B$10:$BA$421,'[1]FB by county 1516'!X$7,FALSE)</f>
        <v>442396.69</v>
      </c>
      <c r="X246" s="55">
        <f>VLOOKUP($A246,'[1]FB by county 1516'!$B$10:$BA$421,'[1]FB by county 1516'!Y$7,FALSE)</f>
        <v>328.03766666666667</v>
      </c>
      <c r="Y246" s="55">
        <f t="shared" ref="Y246:Y251" si="452">W246/X246</f>
        <v>1348.6155248431837</v>
      </c>
      <c r="Z246" s="71">
        <f t="shared" ref="Z246:Z251" si="453">SUM(W246-AB246)/ABS(AB246)</f>
        <v>0.18291123799753231</v>
      </c>
      <c r="AA246" s="64">
        <f t="shared" ref="AA246:AA251" si="454">SUM(W246-AG246)/ABS(AG246)</f>
        <v>0.23204437152999313</v>
      </c>
      <c r="AB246" s="54">
        <f>VLOOKUP($A246,'[1]FB by county 1516'!$B$10:$BA$421,'[1]FB by county 1516'!AC$7,FALSE)</f>
        <v>373989.76</v>
      </c>
      <c r="AC246" s="55">
        <f>VLOOKUP($A246,'[1]FB by county 1516'!$B$10:$BA$421,'[1]FB by county 1516'!AD$7,FALSE)</f>
        <v>326.15277777777777</v>
      </c>
      <c r="AD246" s="55">
        <f t="shared" ref="AD246:AD251" si="455">AB246/AC246</f>
        <v>1146.6704731082059</v>
      </c>
      <c r="AE246" s="71">
        <f t="shared" ref="AE246:AE251" si="456">SUM(AB246-AG246)/ABS(AG246)</f>
        <v>4.1535773737034459E-2</v>
      </c>
      <c r="AF246" s="64">
        <f t="shared" ref="AF246:AF251" si="457">SUM(AB246-AL246)/ABS(AL246)</f>
        <v>0.46718657231744859</v>
      </c>
      <c r="AG246" s="54">
        <f>VLOOKUP($A246,'[1]FB by county 1516'!$B$10:$BA$421,'[1]FB by county 1516'!AH$7,FALSE)</f>
        <v>359075.29</v>
      </c>
      <c r="AH246" s="55">
        <f>VLOOKUP($A246,'[1]FB by county 1516'!$B$10:$BA$421,'[1]FB by county 1516'!AI$7,FALSE)</f>
        <v>337.1</v>
      </c>
      <c r="AI246" s="55">
        <f t="shared" ref="AI246:AI251" si="458">AG246/AH246</f>
        <v>1065.1892316819933</v>
      </c>
      <c r="AJ246" s="71">
        <f t="shared" ref="AJ246:AJ251" si="459">SUM(AG246-AL246)/ABS(AL246)</f>
        <v>0.4086761197391976</v>
      </c>
      <c r="AK246" s="64">
        <f t="shared" ref="AK246:AK251" si="460">SUM(AG246-AQ246)/ABS(AQ246)</f>
        <v>1.3461698542621816</v>
      </c>
      <c r="AL246" s="54">
        <f>VLOOKUP($A246,'[1]FB by county 1516'!$B$10:$BA$421,'[1]FB by county 1516'!AM$7,FALSE)</f>
        <v>254902.66</v>
      </c>
      <c r="AM246" s="55">
        <f>VLOOKUP($A246,'[1]FB by county 1516'!$B$10:$BA$421,'[1]FB by county 1516'!AN$7,FALSE)</f>
        <v>340.83000000000004</v>
      </c>
      <c r="AN246" s="55">
        <f t="shared" ref="AN246:AN251" si="461">AL246/AM246</f>
        <v>747.88797934454124</v>
      </c>
      <c r="AO246" s="71">
        <f t="shared" ref="AO246:AO251" si="462">SUM(AL246-AQ246)/ABS(AQ246)</f>
        <v>0.6655140393070279</v>
      </c>
      <c r="AP246" s="64">
        <f t="shared" ref="AP246:AP251" si="463">SUM(AL246-AV246)/ABS(AV246)</f>
        <v>-0.10296496370441974</v>
      </c>
      <c r="AQ246" s="54">
        <f>VLOOKUP($A246,'[1]FB by county 1516'!$B$10:$BA$421,'[1]FB by county 1516'!AR$7,FALSE)</f>
        <v>153047.44</v>
      </c>
      <c r="AR246" s="55">
        <f>VLOOKUP($A246,'[1]FB by county 1516'!$B$10:$BA$421,'[1]FB by county 1516'!AS$7,FALSE)</f>
        <v>348.62</v>
      </c>
      <c r="AS246" s="55">
        <f t="shared" ref="AS246:AS251" si="464">AQ246/AR246</f>
        <v>439.00935115598645</v>
      </c>
      <c r="AT246" s="71">
        <f t="shared" ref="AT246:AT251" si="465">SUM(AQ246-AV246)/ABS(AV246)</f>
        <v>-0.46140649966012265</v>
      </c>
      <c r="AU246" s="64">
        <f t="shared" ref="AU246:AU251" si="466">SUM(AQ246-AZ246)/ABS(AZ246)</f>
        <v>-0.59636341751320998</v>
      </c>
      <c r="AV246" s="54">
        <f>VLOOKUP($A246,'[1]FB by county 1516'!$B$10:$BA$421,'[1]FB by county 1516'!AW$7,FALSE)</f>
        <v>284161.32</v>
      </c>
      <c r="AW246" s="55">
        <f>VLOOKUP($A246,'[1]FB by county 1516'!$B$10:$BA$421,'[1]FB by county 1516'!AX$7,FALSE)</f>
        <v>359.44</v>
      </c>
      <c r="AX246" s="55">
        <f t="shared" ref="AX246:AX251" si="467">AV246/AW246</f>
        <v>790.56677053193857</v>
      </c>
      <c r="AY246" s="73">
        <f t="shared" ref="AY246:AY251" si="468">SUM(AV246-AZ246)/ABS(AZ246)</f>
        <v>-0.25057286760408976</v>
      </c>
      <c r="AZ246" s="54">
        <f>VLOOKUP($A246,'[1]FB by county 1516'!$B$10:$BA$421,'[1]FB by county 1516'!BA$7,FALSE)</f>
        <v>379171.38</v>
      </c>
    </row>
    <row r="247" spans="1:61">
      <c r="A247" s="69" t="s">
        <v>261</v>
      </c>
      <c r="B247" s="70" t="str">
        <f>VLOOKUP($A247,'[1]FB by county 1516'!$B$10:$BA$421,'[1]FB by county 1516'!C$7,FALSE)</f>
        <v>Prescott</v>
      </c>
      <c r="C247" s="54">
        <v>1248734.55</v>
      </c>
      <c r="D247" s="55">
        <v>350.13000000000005</v>
      </c>
      <c r="E247" s="55">
        <f t="shared" si="414"/>
        <v>3566.4883043441005</v>
      </c>
      <c r="F247" s="71">
        <f t="shared" si="415"/>
        <v>0.21633130167371695</v>
      </c>
      <c r="G247" s="72">
        <f t="shared" ref="G247:G252" si="469">SUM(C247-M247)/ABS(M247)</f>
        <v>0.6559704350818274</v>
      </c>
      <c r="H247" s="54">
        <v>1026640.15</v>
      </c>
      <c r="I247" s="55">
        <v>338.6</v>
      </c>
      <c r="J247" s="55">
        <f t="shared" si="417"/>
        <v>3032.0146190194919</v>
      </c>
      <c r="K247" s="71">
        <f t="shared" si="444"/>
        <v>0.36144686304064583</v>
      </c>
      <c r="L247" s="72">
        <f t="shared" si="445"/>
        <v>1.19459717121374</v>
      </c>
      <c r="M247" s="54">
        <v>754080.22</v>
      </c>
      <c r="N247" s="55">
        <v>366.05</v>
      </c>
      <c r="O247" s="55">
        <f t="shared" si="446"/>
        <v>2060.0470427537221</v>
      </c>
      <c r="P247" s="71">
        <f t="shared" si="447"/>
        <v>0.61195947546005736</v>
      </c>
      <c r="Q247" s="64">
        <f t="shared" si="448"/>
        <v>0.83044183014709727</v>
      </c>
      <c r="R247" s="54">
        <f>VLOOKUP($A247,'[1]FB by county 1516'!$B$10:$BA$421,'[1]FB by county 1516'!S$7,FALSE)</f>
        <v>467803.46</v>
      </c>
      <c r="S247" s="55">
        <f>VLOOKUP($A247,'[1]FB by county 1516'!$B$10:$BA$421,'[1]FB by county 1516'!T$7,FALSE)</f>
        <v>348.08000000000004</v>
      </c>
      <c r="T247" s="55">
        <f t="shared" si="449"/>
        <v>1343.9538611813375</v>
      </c>
      <c r="U247" s="71">
        <f t="shared" si="450"/>
        <v>0.13553836682196024</v>
      </c>
      <c r="V247" s="64">
        <f t="shared" si="451"/>
        <v>0.73756622332931721</v>
      </c>
      <c r="W247" s="54">
        <f>VLOOKUP($A247,'[1]FB by county 1516'!$B$10:$BA$421,'[1]FB by county 1516'!X$7,FALSE)</f>
        <v>411966.23</v>
      </c>
      <c r="X247" s="55">
        <f>VLOOKUP($A247,'[1]FB by county 1516'!$B$10:$BA$421,'[1]FB by county 1516'!Y$7,FALSE)</f>
        <v>340.95622222222221</v>
      </c>
      <c r="Y247" s="55">
        <f t="shared" si="452"/>
        <v>1208.2672294846584</v>
      </c>
      <c r="Z247" s="71">
        <f t="shared" si="453"/>
        <v>0.53016954256883175</v>
      </c>
      <c r="AA247" s="64">
        <f t="shared" si="454"/>
        <v>-8.196173114578072E-3</v>
      </c>
      <c r="AB247" s="54">
        <f>VLOOKUP($A247,'[1]FB by county 1516'!$B$10:$BA$421,'[1]FB by county 1516'!AC$7,FALSE)</f>
        <v>269229.14</v>
      </c>
      <c r="AC247" s="55">
        <f>VLOOKUP($A247,'[1]FB by county 1516'!$B$10:$BA$421,'[1]FB by county 1516'!AD$7,FALSE)</f>
        <v>222.21722222222218</v>
      </c>
      <c r="AD247" s="55">
        <f t="shared" si="455"/>
        <v>1211.5583900637766</v>
      </c>
      <c r="AE247" s="71">
        <f t="shared" si="456"/>
        <v>-0.35183402930606461</v>
      </c>
      <c r="AF247" s="64">
        <f t="shared" si="457"/>
        <v>-0.43781920848625711</v>
      </c>
      <c r="AG247" s="54">
        <f>VLOOKUP($A247,'[1]FB by county 1516'!$B$10:$BA$421,'[1]FB by county 1516'!AH$7,FALSE)</f>
        <v>415370.68</v>
      </c>
      <c r="AH247" s="55">
        <f>VLOOKUP($A247,'[1]FB by county 1516'!$B$10:$BA$421,'[1]FB by county 1516'!AI$7,FALSE)</f>
        <v>239.02</v>
      </c>
      <c r="AI247" s="55">
        <f t="shared" si="458"/>
        <v>1737.807212785541</v>
      </c>
      <c r="AJ247" s="71">
        <f t="shared" si="459"/>
        <v>-0.1326592000628104</v>
      </c>
      <c r="AK247" s="64">
        <f t="shared" si="460"/>
        <v>5.369593957233517E-2</v>
      </c>
      <c r="AL247" s="54">
        <f>VLOOKUP($A247,'[1]FB by county 1516'!$B$10:$BA$421,'[1]FB by county 1516'!AM$7,FALSE)</f>
        <v>478901.35</v>
      </c>
      <c r="AM247" s="55">
        <f>VLOOKUP($A247,'[1]FB by county 1516'!$B$10:$BA$421,'[1]FB by county 1516'!AN$7,FALSE)</f>
        <v>240.18555555555557</v>
      </c>
      <c r="AN247" s="55">
        <f t="shared" si="461"/>
        <v>1993.8807264753639</v>
      </c>
      <c r="AO247" s="71">
        <f t="shared" si="462"/>
        <v>0.2148580346371817</v>
      </c>
      <c r="AP247" s="64">
        <f t="shared" si="463"/>
        <v>0.26047137127265135</v>
      </c>
      <c r="AQ247" s="54">
        <f>VLOOKUP($A247,'[1]FB by county 1516'!$B$10:$BA$421,'[1]FB by county 1516'!AR$7,FALSE)</f>
        <v>394203.55</v>
      </c>
      <c r="AR247" s="55">
        <f>VLOOKUP($A247,'[1]FB by county 1516'!$B$10:$BA$421,'[1]FB by county 1516'!AS$7,FALSE)</f>
        <v>228.82000000000002</v>
      </c>
      <c r="AS247" s="55">
        <f t="shared" si="464"/>
        <v>1722.7670221134515</v>
      </c>
      <c r="AT247" s="71">
        <f t="shared" si="465"/>
        <v>3.7546227900688088E-2</v>
      </c>
      <c r="AU247" s="64">
        <f t="shared" si="466"/>
        <v>-0.21259888366622803</v>
      </c>
      <c r="AV247" s="54">
        <f>VLOOKUP($A247,'[1]FB by county 1516'!$B$10:$BA$421,'[1]FB by county 1516'!AW$7,FALSE)</f>
        <v>379938.3</v>
      </c>
      <c r="AW247" s="55">
        <f>VLOOKUP($A247,'[1]FB by county 1516'!$B$10:$BA$421,'[1]FB by county 1516'!AX$7,FALSE)</f>
        <v>224.24</v>
      </c>
      <c r="AX247" s="55">
        <f t="shared" si="467"/>
        <v>1694.3377631109524</v>
      </c>
      <c r="AY247" s="73">
        <f t="shared" si="468"/>
        <v>-0.24109297960925122</v>
      </c>
      <c r="AZ247" s="54">
        <f>VLOOKUP($A247,'[1]FB by county 1516'!$B$10:$BA$421,'[1]FB by county 1516'!BA$7,FALSE)</f>
        <v>500638.8</v>
      </c>
    </row>
    <row r="248" spans="1:61">
      <c r="A248" s="69" t="s">
        <v>262</v>
      </c>
      <c r="B248" s="70" t="str">
        <f>VLOOKUP($A248,'[1]FB by county 1516'!$B$10:$BA$421,'[1]FB by county 1516'!C$7,FALSE)</f>
        <v>Entiat</v>
      </c>
      <c r="C248" s="54">
        <v>827095.97</v>
      </c>
      <c r="D248" s="55">
        <v>341.96000000000004</v>
      </c>
      <c r="E248" s="55">
        <f t="shared" si="414"/>
        <v>2418.692156977424</v>
      </c>
      <c r="F248" s="71">
        <f t="shared" si="415"/>
        <v>0.3909310817954873</v>
      </c>
      <c r="G248" s="72">
        <f t="shared" si="469"/>
        <v>9.1274262531969172E-2</v>
      </c>
      <c r="H248" s="54">
        <v>594634.76</v>
      </c>
      <c r="I248" s="55">
        <v>350.58000000000004</v>
      </c>
      <c r="J248" s="55">
        <f t="shared" si="417"/>
        <v>1696.1457014090934</v>
      </c>
      <c r="K248" s="71">
        <f t="shared" si="444"/>
        <v>-0.21543613712097459</v>
      </c>
      <c r="L248" s="72">
        <f t="shared" si="445"/>
        <v>-0.10613205965950635</v>
      </c>
      <c r="M248" s="54">
        <v>757917.6</v>
      </c>
      <c r="N248" s="55">
        <v>368.81999999999994</v>
      </c>
      <c r="O248" s="55">
        <f t="shared" si="446"/>
        <v>2054.9796648771762</v>
      </c>
      <c r="P248" s="71">
        <f t="shared" si="447"/>
        <v>0.13931826666138741</v>
      </c>
      <c r="Q248" s="64">
        <f t="shared" si="448"/>
        <v>0.26555315603076513</v>
      </c>
      <c r="R248" s="54">
        <f>VLOOKUP($A248,'[1]FB by county 1516'!$B$10:$BA$421,'[1]FB by county 1516'!S$7,FALSE)</f>
        <v>665237.81999999995</v>
      </c>
      <c r="S248" s="55">
        <f>VLOOKUP($A248,'[1]FB by county 1516'!$B$10:$BA$421,'[1]FB by county 1516'!T$7,FALSE)</f>
        <v>333.09999999999997</v>
      </c>
      <c r="T248" s="55">
        <f t="shared" si="449"/>
        <v>1997.1114380066047</v>
      </c>
      <c r="U248" s="71">
        <f t="shared" si="450"/>
        <v>0.11079861796589234</v>
      </c>
      <c r="V248" s="64">
        <f t="shared" si="451"/>
        <v>-2.1266254394837751E-2</v>
      </c>
      <c r="W248" s="54">
        <f>VLOOKUP($A248,'[1]FB by county 1516'!$B$10:$BA$421,'[1]FB by county 1516'!X$7,FALSE)</f>
        <v>598882.47</v>
      </c>
      <c r="X248" s="55">
        <f>VLOOKUP($A248,'[1]FB by county 1516'!$B$10:$BA$421,'[1]FB by county 1516'!Y$7,FALSE)</f>
        <v>326.67266666666666</v>
      </c>
      <c r="Y248" s="55">
        <f t="shared" si="452"/>
        <v>1833.2800111834681</v>
      </c>
      <c r="Z248" s="71">
        <f t="shared" si="453"/>
        <v>-0.11889182271631635</v>
      </c>
      <c r="AA248" s="64">
        <f t="shared" si="454"/>
        <v>-9.7805791626657534E-2</v>
      </c>
      <c r="AB248" s="54">
        <f>VLOOKUP($A248,'[1]FB by county 1516'!$B$10:$BA$421,'[1]FB by county 1516'!AC$7,FALSE)</f>
        <v>679692.33</v>
      </c>
      <c r="AC248" s="55">
        <f>VLOOKUP($A248,'[1]FB by county 1516'!$B$10:$BA$421,'[1]FB by county 1516'!AD$7,FALSE)</f>
        <v>332.06888888888886</v>
      </c>
      <c r="AD248" s="55">
        <f t="shared" si="455"/>
        <v>2046.8413414887139</v>
      </c>
      <c r="AE248" s="71">
        <f t="shared" si="456"/>
        <v>2.3931262509291083E-2</v>
      </c>
      <c r="AF248" s="64">
        <f t="shared" si="457"/>
        <v>0.2074583824529464</v>
      </c>
      <c r="AG248" s="54">
        <f>VLOOKUP($A248,'[1]FB by county 1516'!$B$10:$BA$421,'[1]FB by county 1516'!AH$7,FALSE)</f>
        <v>663806.6</v>
      </c>
      <c r="AH248" s="55">
        <f>VLOOKUP($A248,'[1]FB by county 1516'!$B$10:$BA$421,'[1]FB by county 1516'!AI$7,FALSE)</f>
        <v>338.98000000000008</v>
      </c>
      <c r="AI248" s="55">
        <f t="shared" si="458"/>
        <v>1958.2470942238476</v>
      </c>
      <c r="AJ248" s="71">
        <f t="shared" si="459"/>
        <v>0.17923773466384421</v>
      </c>
      <c r="AK248" s="64">
        <f t="shared" si="460"/>
        <v>0.3987996530219029</v>
      </c>
      <c r="AL248" s="54">
        <f>VLOOKUP($A248,'[1]FB by county 1516'!$B$10:$BA$421,'[1]FB by county 1516'!AM$7,FALSE)</f>
        <v>562911.6</v>
      </c>
      <c r="AM248" s="55">
        <f>VLOOKUP($A248,'[1]FB by county 1516'!$B$10:$BA$421,'[1]FB by county 1516'!AN$7,FALSE)</f>
        <v>344.22555555555556</v>
      </c>
      <c r="AN248" s="55">
        <f t="shared" si="461"/>
        <v>1635.2986898125582</v>
      </c>
      <c r="AO248" s="71">
        <f t="shared" si="462"/>
        <v>0.18618969856883644</v>
      </c>
      <c r="AP248" s="64">
        <f t="shared" si="463"/>
        <v>0.28523201807041448</v>
      </c>
      <c r="AQ248" s="54">
        <f>VLOOKUP($A248,'[1]FB by county 1516'!$B$10:$BA$421,'[1]FB by county 1516'!AR$7,FALSE)</f>
        <v>474554.45</v>
      </c>
      <c r="AR248" s="55">
        <f>VLOOKUP($A248,'[1]FB by county 1516'!$B$10:$BA$421,'[1]FB by county 1516'!AS$7,FALSE)</f>
        <v>356.95000000000005</v>
      </c>
      <c r="AS248" s="55">
        <f t="shared" si="464"/>
        <v>1329.4703740019609</v>
      </c>
      <c r="AT248" s="71">
        <f t="shared" si="465"/>
        <v>8.3496189202346582E-2</v>
      </c>
      <c r="AU248" s="64">
        <f t="shared" si="466"/>
        <v>0.57237414075636728</v>
      </c>
      <c r="AV248" s="54">
        <f>VLOOKUP($A248,'[1]FB by county 1516'!$B$10:$BA$421,'[1]FB by county 1516'!AW$7,FALSE)</f>
        <v>437984.42</v>
      </c>
      <c r="AW248" s="55">
        <f>VLOOKUP($A248,'[1]FB by county 1516'!$B$10:$BA$421,'[1]FB by county 1516'!AX$7,FALSE)</f>
        <v>356.02</v>
      </c>
      <c r="AX248" s="55">
        <f t="shared" si="467"/>
        <v>1230.2242008875905</v>
      </c>
      <c r="AY248" s="73">
        <f t="shared" si="468"/>
        <v>0.45120412644360586</v>
      </c>
      <c r="AZ248" s="54">
        <f>VLOOKUP($A248,'[1]FB by county 1516'!$B$10:$BA$421,'[1]FB by county 1516'!BA$7,FALSE)</f>
        <v>301807.59000000003</v>
      </c>
    </row>
    <row r="249" spans="1:61" s="58" customFormat="1">
      <c r="A249" s="69" t="s">
        <v>263</v>
      </c>
      <c r="B249" s="70" t="str">
        <f>VLOOKUP($A249,'[1]FB by county 1516'!$B$10:$BA$421,'[1]FB by county 1516'!C$7,FALSE)</f>
        <v>Republic</v>
      </c>
      <c r="C249" s="54">
        <v>697780.75</v>
      </c>
      <c r="D249" s="55">
        <v>335.04</v>
      </c>
      <c r="E249" s="55">
        <f t="shared" si="414"/>
        <v>2082.6789338586436</v>
      </c>
      <c r="F249" s="71">
        <f t="shared" si="415"/>
        <v>0.62889379209769558</v>
      </c>
      <c r="G249" s="72">
        <f t="shared" si="469"/>
        <v>0.25354820247672238</v>
      </c>
      <c r="H249" s="54">
        <v>428377.07</v>
      </c>
      <c r="I249" s="55">
        <v>319.74</v>
      </c>
      <c r="J249" s="55">
        <f t="shared" si="417"/>
        <v>1339.7669043597923</v>
      </c>
      <c r="K249" s="71">
        <f t="shared" si="444"/>
        <v>-0.2304297502034198</v>
      </c>
      <c r="L249" s="72">
        <f t="shared" si="445"/>
        <v>6.0402040130642334E-2</v>
      </c>
      <c r="M249" s="54">
        <v>556644.53</v>
      </c>
      <c r="N249" s="55">
        <v>341.19</v>
      </c>
      <c r="O249" s="55">
        <f t="shared" si="446"/>
        <v>1631.4796154635249</v>
      </c>
      <c r="P249" s="71">
        <f t="shared" si="447"/>
        <v>0.37791454439791222</v>
      </c>
      <c r="Q249" s="64">
        <f t="shared" si="448"/>
        <v>0.71547900872845782</v>
      </c>
      <c r="R249" s="54">
        <f>VLOOKUP($A249,'[1]FB by county 1516'!$B$10:$BA$421,'[1]FB by county 1516'!S$7,FALSE)</f>
        <v>403976.09</v>
      </c>
      <c r="S249" s="55">
        <f>VLOOKUP($A249,'[1]FB by county 1516'!$B$10:$BA$421,'[1]FB by county 1516'!T$7,FALSE)</f>
        <v>342.84000000000003</v>
      </c>
      <c r="T249" s="55">
        <f t="shared" si="449"/>
        <v>1178.3225119589313</v>
      </c>
      <c r="U249" s="71">
        <f t="shared" si="450"/>
        <v>0.24498214762516085</v>
      </c>
      <c r="V249" s="64">
        <f t="shared" si="451"/>
        <v>0.25988433078312251</v>
      </c>
      <c r="W249" s="54">
        <f>VLOOKUP($A249,'[1]FB by county 1516'!$B$10:$BA$421,'[1]FB by county 1516'!X$7,FALSE)</f>
        <v>324483.44</v>
      </c>
      <c r="X249" s="55">
        <f>VLOOKUP($A249,'[1]FB by county 1516'!$B$10:$BA$421,'[1]FB by county 1516'!Y$7,FALSE)</f>
        <v>356.6868888888888</v>
      </c>
      <c r="Y249" s="55">
        <f t="shared" si="452"/>
        <v>909.71507534463797</v>
      </c>
      <c r="Z249" s="71">
        <f t="shared" si="453"/>
        <v>1.1969796664464643E-2</v>
      </c>
      <c r="AA249" s="64">
        <f t="shared" si="454"/>
        <v>-2.0758002165910092E-2</v>
      </c>
      <c r="AB249" s="54">
        <f>VLOOKUP($A249,'[1]FB by county 1516'!$B$10:$BA$421,'[1]FB by county 1516'!AC$7,FALSE)</f>
        <v>320645.38</v>
      </c>
      <c r="AC249" s="55">
        <f>VLOOKUP($A249,'[1]FB by county 1516'!$B$10:$BA$421,'[1]FB by county 1516'!AD$7,FALSE)</f>
        <v>390.36388888888871</v>
      </c>
      <c r="AD249" s="55">
        <f t="shared" si="455"/>
        <v>821.40123389145492</v>
      </c>
      <c r="AE249" s="71">
        <f t="shared" si="456"/>
        <v>-3.2340687378465481E-2</v>
      </c>
      <c r="AF249" s="64">
        <f t="shared" si="457"/>
        <v>-0.17727326341795804</v>
      </c>
      <c r="AG249" s="54">
        <f>VLOOKUP($A249,'[1]FB by county 1516'!$B$10:$BA$421,'[1]FB by county 1516'!AH$7,FALSE)</f>
        <v>331361.84999999998</v>
      </c>
      <c r="AH249" s="55">
        <f>VLOOKUP($A249,'[1]FB by county 1516'!$B$10:$BA$421,'[1]FB by county 1516'!AI$7,FALSE)</f>
        <v>402.12999999999994</v>
      </c>
      <c r="AI249" s="55">
        <f t="shared" si="458"/>
        <v>824.01673588143149</v>
      </c>
      <c r="AJ249" s="71">
        <f t="shared" si="459"/>
        <v>-0.14977644936506468</v>
      </c>
      <c r="AK249" s="64">
        <f t="shared" si="460"/>
        <v>0.30517073728697486</v>
      </c>
      <c r="AL249" s="54">
        <f>VLOOKUP($A249,'[1]FB by county 1516'!$B$10:$BA$421,'[1]FB by county 1516'!AM$7,FALSE)</f>
        <v>389734.97</v>
      </c>
      <c r="AM249" s="55">
        <f>VLOOKUP($A249,'[1]FB by county 1516'!$B$10:$BA$421,'[1]FB by county 1516'!AN$7,FALSE)</f>
        <v>384.20666666666671</v>
      </c>
      <c r="AN249" s="55">
        <f t="shared" si="461"/>
        <v>1014.3888792490151</v>
      </c>
      <c r="AO249" s="71">
        <f t="shared" si="462"/>
        <v>0.53509125489677534</v>
      </c>
      <c r="AP249" s="64">
        <f t="shared" si="463"/>
        <v>1.3351425819051017</v>
      </c>
      <c r="AQ249" s="54">
        <f>VLOOKUP($A249,'[1]FB by county 1516'!$B$10:$BA$421,'[1]FB by county 1516'!AR$7,FALSE)</f>
        <v>253883.91</v>
      </c>
      <c r="AR249" s="55">
        <f>VLOOKUP($A249,'[1]FB by county 1516'!$B$10:$BA$421,'[1]FB by county 1516'!AS$7,FALSE)</f>
        <v>416.62000000000006</v>
      </c>
      <c r="AS249" s="55">
        <f t="shared" si="464"/>
        <v>609.38963563919151</v>
      </c>
      <c r="AT249" s="71">
        <f t="shared" si="465"/>
        <v>0.52117509265735773</v>
      </c>
      <c r="AU249" s="64">
        <f t="shared" si="466"/>
        <v>0.17840562707406044</v>
      </c>
      <c r="AV249" s="54">
        <f>VLOOKUP($A249,'[1]FB by county 1516'!$B$10:$BA$421,'[1]FB by county 1516'!AW$7,FALSE)</f>
        <v>166899.85999999999</v>
      </c>
      <c r="AW249" s="55">
        <f>VLOOKUP($A249,'[1]FB by county 1516'!$B$10:$BA$421,'[1]FB by county 1516'!AX$7,FALSE)</f>
        <v>418.86</v>
      </c>
      <c r="AX249" s="55">
        <f t="shared" si="467"/>
        <v>398.46215919400271</v>
      </c>
      <c r="AY249" s="73">
        <f t="shared" si="468"/>
        <v>-0.22533202603554958</v>
      </c>
      <c r="AZ249" s="54">
        <f>VLOOKUP($A249,'[1]FB by county 1516'!$B$10:$BA$421,'[1]FB by county 1516'!BA$7,FALSE)</f>
        <v>215446.96</v>
      </c>
      <c r="BA249"/>
      <c r="BB249"/>
      <c r="BC249"/>
      <c r="BD249"/>
      <c r="BE249"/>
      <c r="BF249"/>
      <c r="BG249"/>
      <c r="BH249"/>
      <c r="BI249"/>
    </row>
    <row r="250" spans="1:61">
      <c r="A250" s="69" t="s">
        <v>264</v>
      </c>
      <c r="B250" s="70" t="str">
        <f>VLOOKUP($A250,'[1]FB by county 1516'!$B$10:$BA$421,'[1]FB by county 1516'!C$7,FALSE)</f>
        <v>Willapa Valley</v>
      </c>
      <c r="C250" s="54">
        <v>1914679.81</v>
      </c>
      <c r="D250" s="55">
        <v>334.36</v>
      </c>
      <c r="E250" s="55">
        <f t="shared" si="414"/>
        <v>5726.4021114965908</v>
      </c>
      <c r="F250" s="71">
        <f t="shared" si="415"/>
        <v>0.13431082648214498</v>
      </c>
      <c r="G250" s="72">
        <f t="shared" si="469"/>
        <v>0.46917327442889278</v>
      </c>
      <c r="H250" s="54">
        <v>1687967.5</v>
      </c>
      <c r="I250" s="55">
        <v>335.40000000000009</v>
      </c>
      <c r="J250" s="55">
        <f t="shared" si="417"/>
        <v>5032.6997614788297</v>
      </c>
      <c r="K250" s="71">
        <f t="shared" si="444"/>
        <v>0.2952122470568862</v>
      </c>
      <c r="L250" s="72">
        <f t="shared" si="445"/>
        <v>0.8519779444928921</v>
      </c>
      <c r="M250" s="54">
        <v>1303236.21</v>
      </c>
      <c r="N250" s="55">
        <v>321.39999999999998</v>
      </c>
      <c r="O250" s="55">
        <f t="shared" si="446"/>
        <v>4054.8730864965778</v>
      </c>
      <c r="P250" s="71">
        <f t="shared" si="447"/>
        <v>0.42986444785489475</v>
      </c>
      <c r="Q250" s="64">
        <f t="shared" si="448"/>
        <v>1.1370592376295632</v>
      </c>
      <c r="R250" s="54">
        <f>VLOOKUP($A250,'[1]FB by county 1516'!$B$10:$BA$421,'[1]FB by county 1516'!S$7,FALSE)</f>
        <v>911440.39</v>
      </c>
      <c r="S250" s="55">
        <f>VLOOKUP($A250,'[1]FB by county 1516'!$B$10:$BA$421,'[1]FB by county 1516'!T$7,FALSE)</f>
        <v>319.98999999999995</v>
      </c>
      <c r="T250" s="55">
        <f t="shared" si="449"/>
        <v>2848.3402293821687</v>
      </c>
      <c r="U250" s="71">
        <f t="shared" si="450"/>
        <v>0.49458869393921451</v>
      </c>
      <c r="V250" s="64">
        <f t="shared" si="451"/>
        <v>1.5697454945383484</v>
      </c>
      <c r="W250" s="54">
        <f>VLOOKUP($A250,'[1]FB by county 1516'!$B$10:$BA$421,'[1]FB by county 1516'!X$7,FALSE)</f>
        <v>609826.9</v>
      </c>
      <c r="X250" s="55">
        <f>VLOOKUP($A250,'[1]FB by county 1516'!$B$10:$BA$421,'[1]FB by county 1516'!Y$7,FALSE)</f>
        <v>307.44599999999991</v>
      </c>
      <c r="Y250" s="55">
        <f t="shared" si="452"/>
        <v>1983.5252369521809</v>
      </c>
      <c r="Z250" s="71">
        <f t="shared" si="453"/>
        <v>0.71936634136137867</v>
      </c>
      <c r="AA250" s="64">
        <f t="shared" si="454"/>
        <v>0.63141074609244485</v>
      </c>
      <c r="AB250" s="54">
        <f>VLOOKUP($A250,'[1]FB by county 1516'!$B$10:$BA$421,'[1]FB by county 1516'!AC$7,FALSE)</f>
        <v>354681.19</v>
      </c>
      <c r="AC250" s="55">
        <f>VLOOKUP($A250,'[1]FB by county 1516'!$B$10:$BA$421,'[1]FB by county 1516'!AD$7,FALSE)</f>
        <v>304.63888888888891</v>
      </c>
      <c r="AD250" s="55">
        <f t="shared" si="455"/>
        <v>1164.2676064557306</v>
      </c>
      <c r="AE250" s="71">
        <f t="shared" si="456"/>
        <v>-5.1155820114107499E-2</v>
      </c>
      <c r="AF250" s="64">
        <f t="shared" si="457"/>
        <v>-0.25049786845461813</v>
      </c>
      <c r="AG250" s="54">
        <f>VLOOKUP($A250,'[1]FB by county 1516'!$B$10:$BA$421,'[1]FB by county 1516'!AH$7,FALSE)</f>
        <v>373803.41</v>
      </c>
      <c r="AH250" s="55">
        <f>VLOOKUP($A250,'[1]FB by county 1516'!$B$10:$BA$421,'[1]FB by county 1516'!AI$7,FALSE)</f>
        <v>303.88</v>
      </c>
      <c r="AI250" s="55">
        <f t="shared" si="458"/>
        <v>1230.1020468606027</v>
      </c>
      <c r="AJ250" s="71">
        <f t="shared" si="459"/>
        <v>-0.21008934086994496</v>
      </c>
      <c r="AK250" s="64">
        <f t="shared" si="460"/>
        <v>-0.1180823623814645</v>
      </c>
      <c r="AL250" s="54">
        <f>VLOOKUP($A250,'[1]FB by county 1516'!$B$10:$BA$421,'[1]FB by county 1516'!AM$7,FALSE)</f>
        <v>473222.39</v>
      </c>
      <c r="AM250" s="55">
        <f>VLOOKUP($A250,'[1]FB by county 1516'!$B$10:$BA$421,'[1]FB by county 1516'!AN$7,FALSE)</f>
        <v>315.65000000000003</v>
      </c>
      <c r="AN250" s="55">
        <f t="shared" si="461"/>
        <v>1499.1997148740693</v>
      </c>
      <c r="AO250" s="71">
        <f t="shared" si="462"/>
        <v>0.11647770216167187</v>
      </c>
      <c r="AP250" s="64">
        <f t="shared" si="463"/>
        <v>0.2553636335444352</v>
      </c>
      <c r="AQ250" s="54">
        <f>VLOOKUP($A250,'[1]FB by county 1516'!$B$10:$BA$421,'[1]FB by county 1516'!AR$7,FALSE)</f>
        <v>423852.97</v>
      </c>
      <c r="AR250" s="55">
        <f>VLOOKUP($A250,'[1]FB by county 1516'!$B$10:$BA$421,'[1]FB by county 1516'!AS$7,FALSE)</f>
        <v>344.22</v>
      </c>
      <c r="AS250" s="55">
        <f t="shared" si="464"/>
        <v>1231.3432397885072</v>
      </c>
      <c r="AT250" s="71">
        <f t="shared" si="465"/>
        <v>0.12439651155939692</v>
      </c>
      <c r="AU250" s="64">
        <f t="shared" si="466"/>
        <v>-0.16155186888452466</v>
      </c>
      <c r="AV250" s="54">
        <f>VLOOKUP($A250,'[1]FB by county 1516'!$B$10:$BA$421,'[1]FB by county 1516'!AW$7,FALSE)</f>
        <v>376960.41</v>
      </c>
      <c r="AW250" s="55">
        <f>VLOOKUP($A250,'[1]FB by county 1516'!$B$10:$BA$421,'[1]FB by county 1516'!AX$7,FALSE)</f>
        <v>352.19</v>
      </c>
      <c r="AX250" s="55">
        <f t="shared" si="467"/>
        <v>1070.3325193787443</v>
      </c>
      <c r="AY250" s="73">
        <f t="shared" si="468"/>
        <v>-0.25431276022668109</v>
      </c>
      <c r="AZ250" s="54">
        <f>VLOOKUP($A250,'[1]FB by county 1516'!$B$10:$BA$421,'[1]FB by county 1516'!BA$7,FALSE)</f>
        <v>505520.8</v>
      </c>
    </row>
    <row r="251" spans="1:61">
      <c r="A251" s="69" t="s">
        <v>265</v>
      </c>
      <c r="B251" s="70" t="str">
        <f>VLOOKUP($A251,'[1]FB by county 1516'!$B$10:$BA$421,'[1]FB by county 1516'!C$7,FALSE)</f>
        <v>Morton</v>
      </c>
      <c r="C251" s="54">
        <v>868101.18</v>
      </c>
      <c r="D251" s="55">
        <v>319.44000000000005</v>
      </c>
      <c r="E251" s="55">
        <f t="shared" si="414"/>
        <v>2717.571938392186</v>
      </c>
      <c r="F251" s="71">
        <f t="shared" si="415"/>
        <v>-1.1040288735286818E-2</v>
      </c>
      <c r="G251" s="72">
        <f t="shared" si="469"/>
        <v>0.40013891694619819</v>
      </c>
      <c r="H251" s="54">
        <v>877792.26</v>
      </c>
      <c r="I251" s="55">
        <v>313.29000000000008</v>
      </c>
      <c r="J251" s="55">
        <f t="shared" si="417"/>
        <v>2801.8521497653924</v>
      </c>
      <c r="K251" s="71">
        <f t="shared" si="444"/>
        <v>0.41576942012698975</v>
      </c>
      <c r="L251" s="72">
        <f t="shared" si="445"/>
        <v>2.228774482790127</v>
      </c>
      <c r="M251" s="54">
        <v>620010.75</v>
      </c>
      <c r="N251" s="55">
        <v>302.27</v>
      </c>
      <c r="O251" s="55">
        <f t="shared" si="446"/>
        <v>2051.1818903629205</v>
      </c>
      <c r="P251" s="71">
        <f t="shared" si="447"/>
        <v>1.2805793350872889</v>
      </c>
      <c r="Q251" s="64">
        <f t="shared" si="448"/>
        <v>1.1380242818794066</v>
      </c>
      <c r="R251" s="54">
        <f>VLOOKUP($A251,'[1]FB by county 1516'!$B$10:$BA$421,'[1]FB by county 1516'!S$7,FALSE)</f>
        <v>271865.46000000002</v>
      </c>
      <c r="S251" s="55">
        <f>VLOOKUP($A251,'[1]FB by county 1516'!$B$10:$BA$421,'[1]FB by county 1516'!T$7,FALSE)</f>
        <v>292.93000000000006</v>
      </c>
      <c r="T251" s="55">
        <f t="shared" si="449"/>
        <v>928.09019219608763</v>
      </c>
      <c r="U251" s="71">
        <f t="shared" si="450"/>
        <v>-6.250826314815576E-2</v>
      </c>
      <c r="V251" s="64">
        <f t="shared" si="451"/>
        <v>-0.40567487120262918</v>
      </c>
      <c r="W251" s="54">
        <f>VLOOKUP($A251,'[1]FB by county 1516'!$B$10:$BA$421,'[1]FB by county 1516'!X$7,FALSE)</f>
        <v>289992.38</v>
      </c>
      <c r="X251" s="55">
        <f>VLOOKUP($A251,'[1]FB by county 1516'!$B$10:$BA$421,'[1]FB by county 1516'!Y$7,FALSE)</f>
        <v>289.93244444444451</v>
      </c>
      <c r="Y251" s="55">
        <f t="shared" si="452"/>
        <v>1000.2067224855443</v>
      </c>
      <c r="Z251" s="71">
        <f t="shared" si="453"/>
        <v>-0.36604760827743221</v>
      </c>
      <c r="AA251" s="64">
        <f t="shared" si="454"/>
        <v>-0.63929658946834544</v>
      </c>
      <c r="AB251" s="54">
        <f>VLOOKUP($A251,'[1]FB by county 1516'!$B$10:$BA$421,'[1]FB by county 1516'!AC$7,FALSE)</f>
        <v>457435.58</v>
      </c>
      <c r="AC251" s="55">
        <f>VLOOKUP($A251,'[1]FB by county 1516'!$B$10:$BA$421,'[1]FB by county 1516'!AD$7,FALSE)</f>
        <v>290.58499999999992</v>
      </c>
      <c r="AD251" s="55">
        <f t="shared" si="455"/>
        <v>1574.188550682245</v>
      </c>
      <c r="AE251" s="71">
        <f t="shared" si="456"/>
        <v>-0.43102445035098669</v>
      </c>
      <c r="AF251" s="64">
        <f t="shared" si="457"/>
        <v>-0.48307065462043008</v>
      </c>
      <c r="AG251" s="54">
        <f>VLOOKUP($A251,'[1]FB by county 1516'!$B$10:$BA$421,'[1]FB by county 1516'!AH$7,FALSE)</f>
        <v>803963.51</v>
      </c>
      <c r="AH251" s="55">
        <f>VLOOKUP($A251,'[1]FB by county 1516'!$B$10:$BA$421,'[1]FB by county 1516'!AI$7,FALSE)</f>
        <v>315.97000000000003</v>
      </c>
      <c r="AI251" s="55">
        <f t="shared" si="458"/>
        <v>2544.4298825837895</v>
      </c>
      <c r="AJ251" s="71">
        <f t="shared" si="459"/>
        <v>-9.147353397092263E-2</v>
      </c>
      <c r="AK251" s="64">
        <f t="shared" si="460"/>
        <v>0.31511773880563182</v>
      </c>
      <c r="AL251" s="54">
        <f>VLOOKUP($A251,'[1]FB by county 1516'!$B$10:$BA$421,'[1]FB by county 1516'!AM$7,FALSE)</f>
        <v>884909.29</v>
      </c>
      <c r="AM251" s="55">
        <f>VLOOKUP($A251,'[1]FB by county 1516'!$B$10:$BA$421,'[1]FB by county 1516'!AN$7,FALSE)</f>
        <v>345.97111111111116</v>
      </c>
      <c r="AN251" s="55">
        <f t="shared" si="461"/>
        <v>2557.754857502553</v>
      </c>
      <c r="AO251" s="71">
        <f t="shared" si="462"/>
        <v>0.44752826470059209</v>
      </c>
      <c r="AP251" s="64">
        <f t="shared" si="463"/>
        <v>15.199925930373819</v>
      </c>
      <c r="AQ251" s="54">
        <f>VLOOKUP($A251,'[1]FB by county 1516'!$B$10:$BA$421,'[1]FB by county 1516'!AR$7,FALSE)</f>
        <v>611324.36</v>
      </c>
      <c r="AR251" s="55">
        <f>VLOOKUP($A251,'[1]FB by county 1516'!$B$10:$BA$421,'[1]FB by county 1516'!AS$7,FALSE)</f>
        <v>386.18</v>
      </c>
      <c r="AS251" s="55">
        <f t="shared" si="464"/>
        <v>1583.0036770417939</v>
      </c>
      <c r="AT251" s="71">
        <f t="shared" si="465"/>
        <v>10.191440143467336</v>
      </c>
      <c r="AU251" s="64">
        <f t="shared" si="466"/>
        <v>4.2893093527324364</v>
      </c>
      <c r="AV251" s="54">
        <f>VLOOKUP($A251,'[1]FB by county 1516'!$B$10:$BA$421,'[1]FB by county 1516'!AW$7,FALSE)</f>
        <v>54624.28</v>
      </c>
      <c r="AW251" s="55">
        <f>VLOOKUP($A251,'[1]FB by county 1516'!$B$10:$BA$421,'[1]FB by county 1516'!AX$7,FALSE)</f>
        <v>383.67</v>
      </c>
      <c r="AX251" s="55">
        <f t="shared" si="467"/>
        <v>142.37308103317955</v>
      </c>
      <c r="AY251" s="73">
        <f t="shared" si="468"/>
        <v>1.2939129647807186</v>
      </c>
      <c r="AZ251" s="54">
        <f>VLOOKUP($A251,'[1]FB by county 1516'!$B$10:$BA$421,'[1]FB by county 1516'!BA$7,FALSE)</f>
        <v>-185851.89</v>
      </c>
    </row>
    <row r="252" spans="1:61">
      <c r="A252" s="84" t="s">
        <v>266</v>
      </c>
      <c r="B252" s="53" t="s">
        <v>267</v>
      </c>
      <c r="C252" s="54">
        <v>1132866.8600000001</v>
      </c>
      <c r="D252" s="55">
        <v>313.79000000000002</v>
      </c>
      <c r="E252" s="55">
        <f t="shared" si="414"/>
        <v>3610.2707543261417</v>
      </c>
      <c r="F252" s="71">
        <f t="shared" si="415"/>
        <v>0.22721129302272441</v>
      </c>
      <c r="G252" s="72">
        <f t="shared" si="469"/>
        <v>0.95415688790592657</v>
      </c>
      <c r="H252" s="54">
        <v>923122.91</v>
      </c>
      <c r="I252" s="55">
        <v>320.74</v>
      </c>
      <c r="J252" s="55">
        <f t="shared" si="417"/>
        <v>2878.1034794537632</v>
      </c>
      <c r="K252" s="71">
        <f t="shared" si="444"/>
        <v>0.59235569214220163</v>
      </c>
      <c r="L252" s="72"/>
      <c r="M252" s="54">
        <v>579721.55000000005</v>
      </c>
      <c r="P252" s="71"/>
      <c r="Q252" s="64"/>
      <c r="U252" s="71"/>
      <c r="V252" s="64"/>
      <c r="Z252" s="71"/>
      <c r="AA252" s="64"/>
      <c r="AE252" s="71"/>
      <c r="AF252" s="64"/>
      <c r="AJ252" s="71"/>
      <c r="AK252" s="64"/>
      <c r="AO252" s="71"/>
      <c r="AP252" s="64"/>
      <c r="AS252" s="81"/>
      <c r="AT252" s="63"/>
      <c r="AU252" s="64"/>
      <c r="AX252" s="81"/>
      <c r="AY252" s="57"/>
    </row>
    <row r="253" spans="1:61">
      <c r="A253" s="69" t="s">
        <v>268</v>
      </c>
      <c r="B253" s="70" t="str">
        <f>VLOOKUP($A253,'[1]FB by county 1516'!$B$10:$BA$421,'[1]FB by county 1516'!C$7,FALSE)</f>
        <v>McCleary</v>
      </c>
      <c r="C253" s="54">
        <v>666691.80000000005</v>
      </c>
      <c r="D253" s="55">
        <v>313.73</v>
      </c>
      <c r="E253" s="55">
        <f t="shared" si="414"/>
        <v>2125.0495649125046</v>
      </c>
      <c r="F253" s="71">
        <f t="shared" si="415"/>
        <v>0.59850828354927033</v>
      </c>
      <c r="G253" s="72">
        <f t="shared" ref="G253:G275" si="470">SUM(C253-M253)/ABS(M253)</f>
        <v>0.5735625587673957</v>
      </c>
      <c r="H253" s="54">
        <v>417071.22</v>
      </c>
      <c r="I253" s="55">
        <v>273.14999999999998</v>
      </c>
      <c r="J253" s="55">
        <f t="shared" si="417"/>
        <v>1526.8944535969249</v>
      </c>
      <c r="K253" s="71">
        <f t="shared" ref="K253:K275" si="471">SUM(H253-M253)/ABS(M253)</f>
        <v>-1.5605627470685342E-2</v>
      </c>
      <c r="L253" s="72">
        <f>SUM(H253-R253)/ABS(R253)</f>
        <v>4.0760396930635337E-2</v>
      </c>
      <c r="M253" s="54">
        <v>423683.06</v>
      </c>
      <c r="N253" s="55">
        <v>266.86</v>
      </c>
      <c r="O253" s="55">
        <f t="shared" ref="O253" si="472">M253/N253</f>
        <v>1587.6604211946337</v>
      </c>
      <c r="P253" s="71">
        <f>SUM(M253-R253)/ABS(R253)</f>
        <v>5.7259596330780663E-2</v>
      </c>
      <c r="Q253" s="64">
        <f>SUM(M253-W253)/ABS(W253)</f>
        <v>-0.19142960503545181</v>
      </c>
      <c r="R253" s="54">
        <f>VLOOKUP($A253,'[1]FB by county 1516'!$B$10:$BA$421,'[1]FB by county 1516'!S$7,FALSE)</f>
        <v>400737.02</v>
      </c>
      <c r="S253" s="55">
        <f>VLOOKUP($A253,'[1]FB by county 1516'!$B$10:$BA$421,'[1]FB by county 1516'!T$7,FALSE)</f>
        <v>289.75</v>
      </c>
      <c r="T253" s="55">
        <f t="shared" ref="T253" si="473">R253/S253</f>
        <v>1383.0440724762727</v>
      </c>
      <c r="U253" s="71">
        <f t="shared" ref="U253" si="474">SUM(R253-W253)/ABS(W253)</f>
        <v>-0.23522056667001021</v>
      </c>
      <c r="V253" s="64">
        <f t="shared" ref="V253" si="475">SUM(R253-AB253)/ABS(AB253)</f>
        <v>-0.30855448214160525</v>
      </c>
      <c r="W253" s="54">
        <f>VLOOKUP($A253,'[1]FB by county 1516'!$B$10:$BA$421,'[1]FB by county 1516'!X$7,FALSE)</f>
        <v>523990.32</v>
      </c>
      <c r="X253" s="55">
        <f>VLOOKUP($A253,'[1]FB by county 1516'!$B$10:$BA$421,'[1]FB by county 1516'!Y$7,FALSE)</f>
        <v>305.54999999999995</v>
      </c>
      <c r="Y253" s="55">
        <f t="shared" ref="Y253" si="476">W253/X253</f>
        <v>1714.9085910652923</v>
      </c>
      <c r="Z253" s="71">
        <f t="shared" ref="Z253" si="477">SUM(W253-AB253)/ABS(AB253)</f>
        <v>-9.5888974357332984E-2</v>
      </c>
      <c r="AA253" s="64">
        <f t="shared" ref="AA253" si="478">SUM(W253-AG253)/ABS(AG253)</f>
        <v>0.10050704908788967</v>
      </c>
      <c r="AB253" s="54">
        <f>VLOOKUP($A253,'[1]FB by county 1516'!$B$10:$BA$421,'[1]FB by county 1516'!AC$7,FALSE)</f>
        <v>579564.13</v>
      </c>
      <c r="AC253" s="55">
        <f>VLOOKUP($A253,'[1]FB by county 1516'!$B$10:$BA$421,'[1]FB by county 1516'!AD$7,FALSE)</f>
        <v>310.24222222222221</v>
      </c>
      <c r="AD253" s="55">
        <f t="shared" ref="AD253" si="479">AB253/AC253</f>
        <v>1868.1020457133852</v>
      </c>
      <c r="AE253" s="71">
        <f t="shared" ref="AE253" si="480">SUM(AB253-AG253)/ABS(AG253)</f>
        <v>0.2172255595551652</v>
      </c>
      <c r="AF253" s="64">
        <f t="shared" ref="AF253" si="481">SUM(AB253-AL253)/ABS(AL253)</f>
        <v>0.77403556022756681</v>
      </c>
      <c r="AG253" s="54">
        <f>VLOOKUP($A253,'[1]FB by county 1516'!$B$10:$BA$421,'[1]FB by county 1516'!AH$7,FALSE)</f>
        <v>476135.36</v>
      </c>
      <c r="AH253" s="55">
        <f>VLOOKUP($A253,'[1]FB by county 1516'!$B$10:$BA$421,'[1]FB by county 1516'!AI$7,FALSE)</f>
        <v>284.7</v>
      </c>
      <c r="AI253" s="55">
        <f t="shared" ref="AI253" si="482">AG253/AH253</f>
        <v>1672.4108184053389</v>
      </c>
      <c r="AJ253" s="71">
        <f t="shared" ref="AJ253" si="483">SUM(AG253-AL253)/ABS(AL253)</f>
        <v>0.45744192298745989</v>
      </c>
      <c r="AK253" s="64">
        <f t="shared" ref="AK253" si="484">SUM(AG253-AQ253)/ABS(AQ253)</f>
        <v>0.73188812709899898</v>
      </c>
      <c r="AL253" s="54">
        <f>VLOOKUP($A253,'[1]FB by county 1516'!$B$10:$BA$421,'[1]FB by county 1516'!AM$7,FALSE)</f>
        <v>326692.51</v>
      </c>
      <c r="AM253" s="55">
        <f>VLOOKUP($A253,'[1]FB by county 1516'!$B$10:$BA$421,'[1]FB by county 1516'!AN$7,FALSE)</f>
        <v>263.81</v>
      </c>
      <c r="AN253" s="55">
        <f t="shared" ref="AN253" si="485">AL253/AM253</f>
        <v>1238.3628747962548</v>
      </c>
      <c r="AO253" s="71">
        <f t="shared" ref="AO253" si="486">SUM(AL253-AQ253)/ABS(AQ253)</f>
        <v>0.18830678587108302</v>
      </c>
      <c r="AP253" s="64">
        <f t="shared" ref="AP253" si="487">SUM(AL253-AV253)/ABS(AV253)</f>
        <v>0.61393833448317336</v>
      </c>
      <c r="AQ253" s="54">
        <f>VLOOKUP($A253,'[1]FB by county 1516'!$B$10:$BA$421,'[1]FB by county 1516'!AR$7,FALSE)</f>
        <v>274922.7</v>
      </c>
      <c r="AR253" s="55">
        <f>VLOOKUP($A253,'[1]FB by county 1516'!$B$10:$BA$421,'[1]FB by county 1516'!AS$7,FALSE)</f>
        <v>252.41</v>
      </c>
      <c r="AS253" s="55">
        <f t="shared" ref="AS253" si="488">AQ253/AR253</f>
        <v>1089.1909987718395</v>
      </c>
      <c r="AT253" s="71">
        <f t="shared" ref="AT253" si="489">SUM(AQ253-AV253)/ABS(AV253)</f>
        <v>0.35818321806525999</v>
      </c>
      <c r="AU253" s="64">
        <f t="shared" ref="AU253" si="490">SUM(AQ253-AZ253)/ABS(AZ253)</f>
        <v>2.8790508696210686E-2</v>
      </c>
      <c r="AV253" s="54">
        <f>VLOOKUP($A253,'[1]FB by county 1516'!$B$10:$BA$421,'[1]FB by county 1516'!AW$7,FALSE)</f>
        <v>202419.45</v>
      </c>
      <c r="AW253" s="55">
        <f>VLOOKUP($A253,'[1]FB by county 1516'!$B$10:$BA$421,'[1]FB by county 1516'!AX$7,FALSE)</f>
        <v>266.89</v>
      </c>
      <c r="AX253" s="55">
        <f t="shared" ref="AX253" si="491">AV253/AW253</f>
        <v>758.43774588781901</v>
      </c>
      <c r="AY253" s="73">
        <f t="shared" ref="AY253" si="492">SUM(AV253-AZ253)/ABS(AZ253)</f>
        <v>-0.24252450257651628</v>
      </c>
      <c r="AZ253" s="54">
        <f>VLOOKUP($A253,'[1]FB by county 1516'!$B$10:$BA$421,'[1]FB by county 1516'!BA$7,FALSE)</f>
        <v>267229.03999999998</v>
      </c>
    </row>
    <row r="254" spans="1:61">
      <c r="A254" s="69" t="s">
        <v>269</v>
      </c>
      <c r="B254" s="70" t="str">
        <f>VLOOKUP($A254,'[1]FB by county 1516'!$B$10:$BA$421,'[1]FB by county 1516'!C$7,FALSE)</f>
        <v>Lummi Tribal</v>
      </c>
      <c r="C254" s="54">
        <v>0</v>
      </c>
      <c r="D254" s="55">
        <v>300.88</v>
      </c>
      <c r="E254" s="55">
        <f t="shared" si="414"/>
        <v>0</v>
      </c>
      <c r="F254" s="71">
        <f t="shared" si="415"/>
        <v>-1</v>
      </c>
      <c r="G254" s="72"/>
      <c r="H254" s="54">
        <v>35431.32</v>
      </c>
      <c r="I254" s="55">
        <v>315.68000000000006</v>
      </c>
      <c r="J254" s="55">
        <f t="shared" si="417"/>
        <v>112.23808920425745</v>
      </c>
      <c r="K254" s="71"/>
      <c r="L254" s="72"/>
      <c r="P254" s="71"/>
      <c r="Q254" s="64"/>
      <c r="U254" s="71"/>
      <c r="V254" s="64"/>
      <c r="Z254" s="71"/>
      <c r="AA254" s="64"/>
      <c r="AE254" s="71"/>
      <c r="AF254" s="64"/>
      <c r="AJ254" s="71"/>
      <c r="AK254" s="64"/>
      <c r="AO254" s="71"/>
      <c r="AP254" s="64"/>
      <c r="AT254" s="71"/>
      <c r="AU254" s="64"/>
      <c r="AY254" s="73"/>
    </row>
    <row r="255" spans="1:61" customFormat="1">
      <c r="A255" s="69" t="s">
        <v>270</v>
      </c>
      <c r="B255" s="70" t="str">
        <f>VLOOKUP($A255,'[1]FB by county 1516'!$B$10:$BA$421,'[1]FB by county 1516'!C$7,FALSE)</f>
        <v>Pateros</v>
      </c>
      <c r="C255" s="54">
        <v>671898.57</v>
      </c>
      <c r="D255" s="55">
        <v>291.67999999999989</v>
      </c>
      <c r="E255" s="55">
        <f t="shared" si="414"/>
        <v>2303.5469349972577</v>
      </c>
      <c r="F255" s="71">
        <f t="shared" si="415"/>
        <v>0.23118067436191331</v>
      </c>
      <c r="G255" s="72">
        <f t="shared" si="470"/>
        <v>1.4206088678270528</v>
      </c>
      <c r="H255" s="54">
        <v>545735.15</v>
      </c>
      <c r="I255" s="55">
        <v>293.25</v>
      </c>
      <c r="J255" s="55">
        <f t="shared" si="417"/>
        <v>1860.9894288150044</v>
      </c>
      <c r="K255" s="71">
        <f t="shared" si="471"/>
        <v>0.96608744616754727</v>
      </c>
      <c r="L255" s="72">
        <f t="shared" ref="L255:L275" si="493">SUM(H255-R255)/ABS(R255)</f>
        <v>3.175760814481833</v>
      </c>
      <c r="M255" s="54">
        <v>277574.2</v>
      </c>
      <c r="N255" s="55">
        <v>293.68000000000006</v>
      </c>
      <c r="O255" s="55">
        <f t="shared" ref="O255:O275" si="494">M255/N255</f>
        <v>945.1586761100516</v>
      </c>
      <c r="P255" s="71">
        <f t="shared" ref="P255:P275" si="495">SUM(M255-R255)/ABS(R255)</f>
        <v>1.1238937375962375</v>
      </c>
      <c r="Q255" s="64">
        <f t="shared" ref="Q255:Q275" si="496">SUM(M255-W255)/ABS(W255)</f>
        <v>0.53759875323273354</v>
      </c>
      <c r="R255" s="54">
        <f>VLOOKUP($A255,'[1]FB by county 1516'!$B$10:$BA$421,'[1]FB by county 1516'!S$7,FALSE)</f>
        <v>130691.19</v>
      </c>
      <c r="S255" s="55">
        <f>VLOOKUP($A255,'[1]FB by county 1516'!$B$10:$BA$421,'[1]FB by county 1516'!T$7,FALSE)</f>
        <v>283.31999999999994</v>
      </c>
      <c r="T255" s="55">
        <f t="shared" ref="T255:T275" si="497">R255/S255</f>
        <v>461.284731046167</v>
      </c>
      <c r="U255" s="71">
        <f t="shared" ref="U255:U275" si="498">SUM(R255-W255)/ABS(W255)</f>
        <v>-0.2760472306053578</v>
      </c>
      <c r="V255" s="64">
        <f t="shared" ref="V255:V275" si="499">SUM(R255-AB255)/ABS(AB255)</f>
        <v>-0.59388390188344298</v>
      </c>
      <c r="W255" s="54">
        <f>VLOOKUP($A255,'[1]FB by county 1516'!$B$10:$BA$421,'[1]FB by county 1516'!X$7,FALSE)</f>
        <v>180524.47</v>
      </c>
      <c r="X255" s="55">
        <f>VLOOKUP($A255,'[1]FB by county 1516'!$B$10:$BA$421,'[1]FB by county 1516'!Y$7,FALSE)</f>
        <v>286.37688888888891</v>
      </c>
      <c r="Y255" s="55">
        <f t="shared" ref="Y255:Y275" si="500">W255/X255</f>
        <v>630.37373825944985</v>
      </c>
      <c r="Z255" s="71">
        <f t="shared" ref="Z255:Z275" si="501">SUM(W255-AB255)/ABS(AB255)</f>
        <v>-0.43902956755570555</v>
      </c>
      <c r="AA255" s="64">
        <f t="shared" ref="AA255:AA275" si="502">SUM(W255-AG255)/ABS(AG255)</f>
        <v>-0.60282425619726898</v>
      </c>
      <c r="AB255" s="54">
        <f>VLOOKUP($A255,'[1]FB by county 1516'!$B$10:$BA$421,'[1]FB by county 1516'!AC$7,FALSE)</f>
        <v>321807.46000000002</v>
      </c>
      <c r="AC255" s="55">
        <f>VLOOKUP($A255,'[1]FB by county 1516'!$B$10:$BA$421,'[1]FB by county 1516'!AD$7,FALSE)</f>
        <v>305.66277777777788</v>
      </c>
      <c r="AD255" s="55">
        <f t="shared" ref="AD255:AD275" si="503">AB255/AC255</f>
        <v>1052.8186072887147</v>
      </c>
      <c r="AE255" s="71">
        <f t="shared" ref="AE255:AE275" si="504">SUM(AB255-AG255)/ABS(AG255)</f>
        <v>-0.29198453103466998</v>
      </c>
      <c r="AF255" s="64">
        <f t="shared" ref="AF255:AF275" si="505">SUM(AB255-AL255)/ABS(AL255)</f>
        <v>-3.2661467467833563E-2</v>
      </c>
      <c r="AG255" s="54">
        <f>VLOOKUP($A255,'[1]FB by county 1516'!$B$10:$BA$421,'[1]FB by county 1516'!AH$7,FALSE)</f>
        <v>454520.38</v>
      </c>
      <c r="AH255" s="55">
        <f>VLOOKUP($A255,'[1]FB by county 1516'!$B$10:$BA$421,'[1]FB by county 1516'!AI$7,FALSE)</f>
        <v>300.06000000000006</v>
      </c>
      <c r="AI255" s="55">
        <f t="shared" ref="AI255:AI275" si="506">AG255/AH255</f>
        <v>1514.7649803372656</v>
      </c>
      <c r="AJ255" s="71">
        <f t="shared" ref="AJ255:AJ275" si="507">SUM(AG255-AL255)/ABS(AL255)</f>
        <v>0.36626751099916277</v>
      </c>
      <c r="AK255" s="64">
        <f t="shared" ref="AK255:AK275" si="508">SUM(AG255-AQ255)/ABS(AQ255)</f>
        <v>1.0290858309017388</v>
      </c>
      <c r="AL255" s="54">
        <f>VLOOKUP($A255,'[1]FB by county 1516'!$B$10:$BA$421,'[1]FB by county 1516'!AM$7,FALSE)</f>
        <v>332673.05</v>
      </c>
      <c r="AM255" s="55">
        <f>VLOOKUP($A255,'[1]FB by county 1516'!$B$10:$BA$421,'[1]FB by county 1516'!AN$7,FALSE)</f>
        <v>280.36</v>
      </c>
      <c r="AN255" s="55">
        <f t="shared" ref="AN255:AN275" si="509">AL255/AM255</f>
        <v>1186.5924168925667</v>
      </c>
      <c r="AO255" s="71">
        <f t="shared" ref="AO255:AO275" si="510">SUM(AL255-AQ255)/ABS(AQ255)</f>
        <v>0.4851307043214777</v>
      </c>
      <c r="AP255" s="64">
        <f t="shared" ref="AP255:AP275" si="511">SUM(AL255-AV255)/ABS(AV255)</f>
        <v>3.3896206499379793E-2</v>
      </c>
      <c r="AQ255" s="54">
        <f>VLOOKUP($A255,'[1]FB by county 1516'!$B$10:$BA$421,'[1]FB by county 1516'!AR$7,FALSE)</f>
        <v>224002.54</v>
      </c>
      <c r="AR255" s="55">
        <f>VLOOKUP($A255,'[1]FB by county 1516'!$B$10:$BA$421,'[1]FB by county 1516'!AS$7,FALSE)</f>
        <v>273.95000000000005</v>
      </c>
      <c r="AS255" s="55">
        <f t="shared" ref="AS255:AS275" si="512">AQ255/AR255</f>
        <v>817.67672933016968</v>
      </c>
      <c r="AT255" s="71">
        <f t="shared" ref="AT255:AT275" si="513">SUM(AQ255-AV255)/ABS(AV255)</f>
        <v>-0.30383487225001965</v>
      </c>
      <c r="AU255" s="64">
        <f t="shared" ref="AU255:AU275" si="514">SUM(AQ255-AZ255)/ABS(AZ255)</f>
        <v>-0.14751817573393852</v>
      </c>
      <c r="AV255" s="54">
        <f>VLOOKUP($A255,'[1]FB by county 1516'!$B$10:$BA$421,'[1]FB by county 1516'!AW$7,FALSE)</f>
        <v>321766.39</v>
      </c>
      <c r="AW255" s="55">
        <f>VLOOKUP($A255,'[1]FB by county 1516'!$B$10:$BA$421,'[1]FB by county 1516'!AX$7,FALSE)</f>
        <v>285.36</v>
      </c>
      <c r="AX255" s="55">
        <f t="shared" ref="AX255:AX275" si="515">AV255/AW255</f>
        <v>1127.5805649004765</v>
      </c>
      <c r="AY255" s="73">
        <f t="shared" ref="AY255:AY275" si="516">SUM(AV255-AZ255)/ABS(AZ255)</f>
        <v>0.22453968216032286</v>
      </c>
      <c r="AZ255" s="54">
        <f>VLOOKUP($A255,'[1]FB by county 1516'!$B$10:$BA$421,'[1]FB by county 1516'!BA$7,FALSE)</f>
        <v>262765.18</v>
      </c>
    </row>
    <row r="256" spans="1:61" customFormat="1">
      <c r="A256" s="69" t="s">
        <v>271</v>
      </c>
      <c r="B256" s="70" t="str">
        <f>VLOOKUP($A256,'[1]FB by county 1516'!$B$10:$BA$421,'[1]FB by county 1516'!C$7,FALSE)</f>
        <v>Crescent</v>
      </c>
      <c r="C256" s="54">
        <v>1050279.4099999999</v>
      </c>
      <c r="D256" s="55">
        <v>281.30999999999995</v>
      </c>
      <c r="E256" s="55">
        <f t="shared" si="414"/>
        <v>3733.5303046461204</v>
      </c>
      <c r="F256" s="71">
        <f t="shared" si="415"/>
        <v>1.3123715731030938E-2</v>
      </c>
      <c r="G256" s="72">
        <f t="shared" si="470"/>
        <v>1.0202135474330449E-2</v>
      </c>
      <c r="H256" s="54">
        <v>1036674.39</v>
      </c>
      <c r="I256" s="55">
        <v>270.04000000000002</v>
      </c>
      <c r="J256" s="55">
        <f t="shared" si="417"/>
        <v>3838.9660420678415</v>
      </c>
      <c r="K256" s="71">
        <f t="shared" si="471"/>
        <v>-2.8837349391158907E-3</v>
      </c>
      <c r="L256" s="72">
        <f t="shared" si="493"/>
        <v>-3.2501112856526279E-2</v>
      </c>
      <c r="M256" s="54">
        <v>1039672.53</v>
      </c>
      <c r="N256" s="55">
        <v>303.47000000000003</v>
      </c>
      <c r="O256" s="55">
        <f t="shared" si="494"/>
        <v>3425.9482980195735</v>
      </c>
      <c r="P256" s="71">
        <f t="shared" si="495"/>
        <v>-2.9703033593180779E-2</v>
      </c>
      <c r="Q256" s="64">
        <f t="shared" si="496"/>
        <v>-0.17925174911741568</v>
      </c>
      <c r="R256" s="54">
        <f>VLOOKUP($A256,'[1]FB by county 1516'!$B$10:$BA$421,'[1]FB by county 1516'!S$7,FALSE)</f>
        <v>1071499.31</v>
      </c>
      <c r="S256" s="55">
        <f>VLOOKUP($A256,'[1]FB by county 1516'!$B$10:$BA$421,'[1]FB by county 1516'!T$7,FALSE)</f>
        <v>318.24999999999994</v>
      </c>
      <c r="T256" s="55">
        <f t="shared" si="497"/>
        <v>3366.8477926158689</v>
      </c>
      <c r="U256" s="71">
        <f t="shared" si="498"/>
        <v>-0.15412674748230965</v>
      </c>
      <c r="V256" s="64">
        <f t="shared" si="499"/>
        <v>-0.13903934550942193</v>
      </c>
      <c r="W256" s="54">
        <f>VLOOKUP($A256,'[1]FB by county 1516'!$B$10:$BA$421,'[1]FB by county 1516'!X$7,FALSE)</f>
        <v>1266737.43</v>
      </c>
      <c r="X256" s="55">
        <f>VLOOKUP($A256,'[1]FB by county 1516'!$B$10:$BA$421,'[1]FB by county 1516'!Y$7,FALSE)</f>
        <v>343.56644444444447</v>
      </c>
      <c r="Y256" s="55">
        <f t="shared" si="500"/>
        <v>3687.0231376883912</v>
      </c>
      <c r="Z256" s="71">
        <f t="shared" si="501"/>
        <v>1.7836480735123113E-2</v>
      </c>
      <c r="AA256" s="64">
        <f t="shared" si="502"/>
        <v>0.13141523493173948</v>
      </c>
      <c r="AB256" s="54">
        <f>VLOOKUP($A256,'[1]FB by county 1516'!$B$10:$BA$421,'[1]FB by county 1516'!AC$7,FALSE)</f>
        <v>1244539.23</v>
      </c>
      <c r="AC256" s="55">
        <f>VLOOKUP($A256,'[1]FB by county 1516'!$B$10:$BA$421,'[1]FB by county 1516'!AD$7,FALSE)</f>
        <v>342.92555555555566</v>
      </c>
      <c r="AD256" s="55">
        <f t="shared" si="503"/>
        <v>3629.1819312905609</v>
      </c>
      <c r="AE256" s="71">
        <f t="shared" si="504"/>
        <v>0.11158840967714691</v>
      </c>
      <c r="AF256" s="64">
        <f t="shared" si="505"/>
        <v>0.36438729665994146</v>
      </c>
      <c r="AG256" s="54">
        <f>VLOOKUP($A256,'[1]FB by county 1516'!$B$10:$BA$421,'[1]FB by county 1516'!AH$7,FALSE)</f>
        <v>1119604.3600000001</v>
      </c>
      <c r="AH256" s="55">
        <f>VLOOKUP($A256,'[1]FB by county 1516'!$B$10:$BA$421,'[1]FB by county 1516'!AI$7,FALSE)</f>
        <v>351.9</v>
      </c>
      <c r="AI256" s="55">
        <f t="shared" si="506"/>
        <v>3181.5980676328509</v>
      </c>
      <c r="AJ256" s="71">
        <f t="shared" si="507"/>
        <v>0.22742130520793957</v>
      </c>
      <c r="AK256" s="64">
        <f t="shared" si="508"/>
        <v>0.5612457041158635</v>
      </c>
      <c r="AL256" s="54">
        <f>VLOOKUP($A256,'[1]FB by county 1516'!$B$10:$BA$421,'[1]FB by county 1516'!AM$7,FALSE)</f>
        <v>912159.79</v>
      </c>
      <c r="AM256" s="55">
        <f>VLOOKUP($A256,'[1]FB by county 1516'!$B$10:$BA$421,'[1]FB by county 1516'!AN$7,FALSE)</f>
        <v>289.8366666666667</v>
      </c>
      <c r="AN256" s="55">
        <f t="shared" si="509"/>
        <v>3147.1511195960943</v>
      </c>
      <c r="AO256" s="71">
        <f t="shared" si="510"/>
        <v>0.27197213987691876</v>
      </c>
      <c r="AP256" s="64">
        <f t="shared" si="511"/>
        <v>0.53235908159498158</v>
      </c>
      <c r="AQ256" s="54">
        <f>VLOOKUP($A256,'[1]FB by county 1516'!$B$10:$BA$421,'[1]FB by county 1516'!AR$7,FALSE)</f>
        <v>717122.46</v>
      </c>
      <c r="AR256" s="55">
        <f>VLOOKUP($A256,'[1]FB by county 1516'!$B$10:$BA$421,'[1]FB by county 1516'!AS$7,FALSE)</f>
        <v>273.5</v>
      </c>
      <c r="AS256" s="55">
        <f t="shared" si="512"/>
        <v>2622.0199634369287</v>
      </c>
      <c r="AT256" s="71">
        <f t="shared" si="513"/>
        <v>0.20471119889721714</v>
      </c>
      <c r="AU256" s="64">
        <f t="shared" si="514"/>
        <v>0.31718645442071458</v>
      </c>
      <c r="AV256" s="54">
        <f>VLOOKUP($A256,'[1]FB by county 1516'!$B$10:$BA$421,'[1]FB by county 1516'!AW$7,FALSE)</f>
        <v>595265.04</v>
      </c>
      <c r="AW256" s="55">
        <f>VLOOKUP($A256,'[1]FB by county 1516'!$B$10:$BA$421,'[1]FB by county 1516'!AX$7,FALSE)</f>
        <v>261.87</v>
      </c>
      <c r="AX256" s="55">
        <f t="shared" si="515"/>
        <v>2273.1318593195097</v>
      </c>
      <c r="AY256" s="73">
        <f t="shared" si="516"/>
        <v>9.3362837189906067E-2</v>
      </c>
      <c r="AZ256" s="54">
        <f>VLOOKUP($A256,'[1]FB by county 1516'!$B$10:$BA$421,'[1]FB by county 1516'!BA$7,FALSE)</f>
        <v>544435.04</v>
      </c>
    </row>
    <row r="257" spans="1:52" customFormat="1">
      <c r="A257" s="69" t="s">
        <v>272</v>
      </c>
      <c r="B257" s="70" t="str">
        <f>VLOOKUP($A257,'[1]FB by county 1516'!$B$10:$BA$421,'[1]FB by county 1516'!C$7,FALSE)</f>
        <v>Waitsburg</v>
      </c>
      <c r="C257" s="54">
        <v>627583.59</v>
      </c>
      <c r="D257" s="55">
        <v>278.73</v>
      </c>
      <c r="E257" s="55">
        <f t="shared" si="414"/>
        <v>2251.582499192767</v>
      </c>
      <c r="F257" s="71">
        <f t="shared" si="415"/>
        <v>-3.5599939675782906E-2</v>
      </c>
      <c r="G257" s="72">
        <f t="shared" si="470"/>
        <v>-2.0639959546191824E-2</v>
      </c>
      <c r="H257" s="54">
        <v>650750.26</v>
      </c>
      <c r="I257" s="55">
        <v>293.80000000000007</v>
      </c>
      <c r="J257" s="55">
        <f t="shared" si="417"/>
        <v>2214.943022464261</v>
      </c>
      <c r="K257" s="71">
        <f t="shared" si="471"/>
        <v>1.5512214012680336E-2</v>
      </c>
      <c r="L257" s="72">
        <f t="shared" si="493"/>
        <v>0.26023952190898669</v>
      </c>
      <c r="M257" s="54">
        <v>640809.88</v>
      </c>
      <c r="N257" s="55">
        <v>284.65999999999997</v>
      </c>
      <c r="O257" s="55">
        <f t="shared" si="494"/>
        <v>2251.1412913651375</v>
      </c>
      <c r="P257" s="71">
        <f t="shared" si="495"/>
        <v>0.24098903441967909</v>
      </c>
      <c r="Q257" s="64">
        <f t="shared" si="496"/>
        <v>0.45022993077250384</v>
      </c>
      <c r="R257" s="54">
        <f>VLOOKUP($A257,'[1]FB by county 1516'!$B$10:$BA$421,'[1]FB by county 1516'!S$7,FALSE)</f>
        <v>516370.3</v>
      </c>
      <c r="S257" s="55">
        <f>VLOOKUP($A257,'[1]FB by county 1516'!$B$10:$BA$421,'[1]FB by county 1516'!T$7,FALSE)</f>
        <v>288.69</v>
      </c>
      <c r="T257" s="55">
        <f t="shared" si="497"/>
        <v>1788.6670823374554</v>
      </c>
      <c r="U257" s="71">
        <f t="shared" si="498"/>
        <v>0.16860817505182196</v>
      </c>
      <c r="V257" s="64">
        <f t="shared" si="499"/>
        <v>-0.18869705784742008</v>
      </c>
      <c r="W257" s="54">
        <f>VLOOKUP($A257,'[1]FB by county 1516'!$B$10:$BA$421,'[1]FB by county 1516'!X$7,FALSE)</f>
        <v>441867.78</v>
      </c>
      <c r="X257" s="55">
        <f>VLOOKUP($A257,'[1]FB by county 1516'!$B$10:$BA$421,'[1]FB by county 1516'!Y$7,FALSE)</f>
        <v>309.96588888888886</v>
      </c>
      <c r="Y257" s="55">
        <f t="shared" si="500"/>
        <v>1425.5367956258988</v>
      </c>
      <c r="Z257" s="71">
        <f t="shared" si="501"/>
        <v>-0.3057528096475941</v>
      </c>
      <c r="AA257" s="64">
        <f t="shared" si="502"/>
        <v>-0.33944895621363363</v>
      </c>
      <c r="AB257" s="54">
        <f>VLOOKUP($A257,'[1]FB by county 1516'!$B$10:$BA$421,'[1]FB by county 1516'!AC$7,FALSE)</f>
        <v>636470.39</v>
      </c>
      <c r="AC257" s="55">
        <f>VLOOKUP($A257,'[1]FB by county 1516'!$B$10:$BA$421,'[1]FB by county 1516'!AD$7,FALSE)</f>
        <v>318.30611111111108</v>
      </c>
      <c r="AD257" s="55">
        <f t="shared" si="503"/>
        <v>1999.5544156481099</v>
      </c>
      <c r="AE257" s="71">
        <f t="shared" si="504"/>
        <v>-4.8536237574018974E-2</v>
      </c>
      <c r="AF257" s="64">
        <f t="shared" si="505"/>
        <v>5.0500737146336942E-4</v>
      </c>
      <c r="AG257" s="54">
        <f>VLOOKUP($A257,'[1]FB by county 1516'!$B$10:$BA$421,'[1]FB by county 1516'!AH$7,FALSE)</f>
        <v>668938.13</v>
      </c>
      <c r="AH257" s="55">
        <f>VLOOKUP($A257,'[1]FB by county 1516'!$B$10:$BA$421,'[1]FB by county 1516'!AI$7,FALSE)</f>
        <v>333.09</v>
      </c>
      <c r="AI257" s="55">
        <f t="shared" si="506"/>
        <v>2008.2804347173437</v>
      </c>
      <c r="AJ257" s="71">
        <f t="shared" si="507"/>
        <v>5.1542945598306487E-2</v>
      </c>
      <c r="AK257" s="64">
        <f t="shared" si="508"/>
        <v>-4.5246783617263386E-4</v>
      </c>
      <c r="AL257" s="54">
        <f>VLOOKUP($A257,'[1]FB by county 1516'!$B$10:$BA$421,'[1]FB by county 1516'!AM$7,FALSE)</f>
        <v>636149.13</v>
      </c>
      <c r="AM257" s="55">
        <f>VLOOKUP($A257,'[1]FB by county 1516'!$B$10:$BA$421,'[1]FB by county 1516'!AN$7,FALSE)</f>
        <v>328.08333333333337</v>
      </c>
      <c r="AN257" s="55">
        <f t="shared" si="509"/>
        <v>1938.9864262128522</v>
      </c>
      <c r="AO257" s="71">
        <f t="shared" si="510"/>
        <v>-4.9446780706511984E-2</v>
      </c>
      <c r="AP257" s="64">
        <f t="shared" si="511"/>
        <v>0.1041314828956495</v>
      </c>
      <c r="AQ257" s="54">
        <f>VLOOKUP($A257,'[1]FB by county 1516'!$B$10:$BA$421,'[1]FB by county 1516'!AR$7,FALSE)</f>
        <v>669240.93999999994</v>
      </c>
      <c r="AR257" s="55">
        <f>VLOOKUP($A257,'[1]FB by county 1516'!$B$10:$BA$421,'[1]FB by county 1516'!AS$7,FALSE)</f>
        <v>341.28</v>
      </c>
      <c r="AS257" s="55">
        <f t="shared" si="512"/>
        <v>1960.9732184716361</v>
      </c>
      <c r="AT257" s="71">
        <f t="shared" si="513"/>
        <v>0.16156724366922945</v>
      </c>
      <c r="AU257" s="64">
        <f t="shared" si="514"/>
        <v>0.16334325231962571</v>
      </c>
      <c r="AV257" s="54">
        <f>VLOOKUP($A257,'[1]FB by county 1516'!$B$10:$BA$421,'[1]FB by county 1516'!AW$7,FALSE)</f>
        <v>576153.42000000004</v>
      </c>
      <c r="AW257" s="55">
        <f>VLOOKUP($A257,'[1]FB by county 1516'!$B$10:$BA$421,'[1]FB by county 1516'!AX$7,FALSE)</f>
        <v>344.08</v>
      </c>
      <c r="AX257" s="55">
        <f t="shared" si="515"/>
        <v>1674.4751801906536</v>
      </c>
      <c r="AY257" s="73">
        <f t="shared" si="516"/>
        <v>1.5289761828906987E-3</v>
      </c>
      <c r="AZ257" s="54">
        <f>VLOOKUP($A257,'[1]FB by county 1516'!$B$10:$BA$421,'[1]FB by county 1516'!BA$7,FALSE)</f>
        <v>575273.84</v>
      </c>
    </row>
    <row r="258" spans="1:52" customFormat="1">
      <c r="A258" s="69" t="s">
        <v>273</v>
      </c>
      <c r="B258" s="70" t="str">
        <f>VLOOKUP($A258,'[1]FB by county 1516'!$B$10:$BA$421,'[1]FB by county 1516'!C$7,FALSE)</f>
        <v>Pe Ell</v>
      </c>
      <c r="C258" s="54">
        <v>767126.85</v>
      </c>
      <c r="D258" s="55">
        <v>276.66000000000003</v>
      </c>
      <c r="E258" s="55">
        <f t="shared" si="414"/>
        <v>2772.8144654088046</v>
      </c>
      <c r="F258" s="71">
        <f t="shared" si="415"/>
        <v>0.7306824159345533</v>
      </c>
      <c r="G258" s="72">
        <f t="shared" si="470"/>
        <v>0.48829962141939537</v>
      </c>
      <c r="H258" s="54">
        <v>443251.08</v>
      </c>
      <c r="I258" s="55">
        <v>257.45</v>
      </c>
      <c r="J258" s="55">
        <f t="shared" si="417"/>
        <v>1721.6977277141193</v>
      </c>
      <c r="K258" s="71">
        <f t="shared" si="471"/>
        <v>-0.14005041727096609</v>
      </c>
      <c r="L258" s="72">
        <f t="shared" si="493"/>
        <v>-0.21367785979831458</v>
      </c>
      <c r="M258" s="54">
        <v>515438.45</v>
      </c>
      <c r="N258" s="55">
        <v>284.16000000000003</v>
      </c>
      <c r="O258" s="55">
        <f t="shared" si="494"/>
        <v>1813.902202984234</v>
      </c>
      <c r="P258" s="71">
        <f t="shared" si="495"/>
        <v>-8.5618324615837557E-2</v>
      </c>
      <c r="Q258" s="64">
        <f t="shared" si="496"/>
        <v>-0.16625421920889805</v>
      </c>
      <c r="R258" s="54">
        <f>VLOOKUP($A258,'[1]FB by county 1516'!$B$10:$BA$421,'[1]FB by county 1516'!S$7,FALSE)</f>
        <v>563701.64</v>
      </c>
      <c r="S258" s="55">
        <f>VLOOKUP($A258,'[1]FB by county 1516'!$B$10:$BA$421,'[1]FB by county 1516'!T$7,FALSE)</f>
        <v>292.27</v>
      </c>
      <c r="T258" s="55">
        <f t="shared" si="497"/>
        <v>1928.7016799534679</v>
      </c>
      <c r="U258" s="71">
        <f t="shared" si="498"/>
        <v>-8.8186253906698889E-2</v>
      </c>
      <c r="V258" s="64">
        <f t="shared" si="499"/>
        <v>-0.23940645163066152</v>
      </c>
      <c r="W258" s="54">
        <f>VLOOKUP($A258,'[1]FB by county 1516'!$B$10:$BA$421,'[1]FB by county 1516'!X$7,FALSE)</f>
        <v>618220.16</v>
      </c>
      <c r="X258" s="55">
        <f>VLOOKUP($A258,'[1]FB by county 1516'!$B$10:$BA$421,'[1]FB by county 1516'!Y$7,FALSE)</f>
        <v>289.19077777777778</v>
      </c>
      <c r="Y258" s="55">
        <f t="shared" si="500"/>
        <v>2137.7589034843204</v>
      </c>
      <c r="Z258" s="71">
        <f t="shared" si="501"/>
        <v>-0.16584549023511766</v>
      </c>
      <c r="AA258" s="64">
        <f t="shared" si="502"/>
        <v>0.51657967142515848</v>
      </c>
      <c r="AB258" s="54">
        <f>VLOOKUP($A258,'[1]FB by county 1516'!$B$10:$BA$421,'[1]FB by county 1516'!AC$7,FALSE)</f>
        <v>741133.87</v>
      </c>
      <c r="AC258" s="55">
        <f>VLOOKUP($A258,'[1]FB by county 1516'!$B$10:$BA$421,'[1]FB by county 1516'!AD$7,FALSE)</f>
        <v>301.72333333333324</v>
      </c>
      <c r="AD258" s="55">
        <f t="shared" si="503"/>
        <v>2456.3359479434807</v>
      </c>
      <c r="AE258" s="71">
        <f t="shared" si="504"/>
        <v>0.81810402469996457</v>
      </c>
      <c r="AF258" s="64">
        <f t="shared" si="505"/>
        <v>1.423961281449305</v>
      </c>
      <c r="AG258" s="54">
        <f>VLOOKUP($A258,'[1]FB by county 1516'!$B$10:$BA$421,'[1]FB by county 1516'!AH$7,FALSE)</f>
        <v>407641.07</v>
      </c>
      <c r="AH258" s="55">
        <f>VLOOKUP($A258,'[1]FB by county 1516'!$B$10:$BA$421,'[1]FB by county 1516'!AI$7,FALSE)</f>
        <v>294.95</v>
      </c>
      <c r="AI258" s="55">
        <f t="shared" si="506"/>
        <v>1382.0683844719445</v>
      </c>
      <c r="AJ258" s="71">
        <f t="shared" si="507"/>
        <v>0.33323574917520077</v>
      </c>
      <c r="AK258" s="64">
        <f t="shared" si="508"/>
        <v>2.5293846649487324</v>
      </c>
      <c r="AL258" s="54">
        <f>VLOOKUP($A258,'[1]FB by county 1516'!$B$10:$BA$421,'[1]FB by county 1516'!AM$7,FALSE)</f>
        <v>305753.18</v>
      </c>
      <c r="AM258" s="55">
        <f>VLOOKUP($A258,'[1]FB by county 1516'!$B$10:$BA$421,'[1]FB by county 1516'!AN$7,FALSE)</f>
        <v>299.63555555555553</v>
      </c>
      <c r="AN258" s="55">
        <f t="shared" si="509"/>
        <v>1020.4168842148981</v>
      </c>
      <c r="AO258" s="71">
        <f t="shared" si="510"/>
        <v>1.6472322446590317</v>
      </c>
      <c r="AP258" s="64">
        <f t="shared" si="511"/>
        <v>0.85158312192501118</v>
      </c>
      <c r="AQ258" s="54">
        <f>VLOOKUP($A258,'[1]FB by county 1516'!$B$10:$BA$421,'[1]FB by county 1516'!AR$7,FALSE)</f>
        <v>115499.19</v>
      </c>
      <c r="AR258" s="55">
        <f>VLOOKUP($A258,'[1]FB by county 1516'!$B$10:$BA$421,'[1]FB by county 1516'!AS$7,FALSE)</f>
        <v>316.46999999999997</v>
      </c>
      <c r="AS258" s="55">
        <f t="shared" si="512"/>
        <v>364.96094416532378</v>
      </c>
      <c r="AT258" s="71">
        <f t="shared" si="513"/>
        <v>-0.30055886646866586</v>
      </c>
      <c r="AU258" s="64">
        <f t="shared" si="514"/>
        <v>0.72358707399120203</v>
      </c>
      <c r="AV258" s="54">
        <f>VLOOKUP($A258,'[1]FB by county 1516'!$B$10:$BA$421,'[1]FB by county 1516'!AW$7,FALSE)</f>
        <v>165130.68</v>
      </c>
      <c r="AW258" s="55">
        <f>VLOOKUP($A258,'[1]FB by county 1516'!$B$10:$BA$421,'[1]FB by county 1516'!AX$7,FALSE)</f>
        <v>328.59</v>
      </c>
      <c r="AX258" s="55">
        <f t="shared" si="515"/>
        <v>502.54323016525154</v>
      </c>
      <c r="AY258" s="73">
        <f t="shared" si="516"/>
        <v>1.4642346458652868</v>
      </c>
      <c r="AZ258" s="54">
        <f>VLOOKUP($A258,'[1]FB by county 1516'!$B$10:$BA$421,'[1]FB by county 1516'!BA$7,FALSE)</f>
        <v>67010.94</v>
      </c>
    </row>
    <row r="259" spans="1:52" customFormat="1">
      <c r="A259" s="69" t="s">
        <v>274</v>
      </c>
      <c r="B259" s="70" t="str">
        <f>VLOOKUP($A259,'[1]FB by county 1516'!$B$10:$BA$421,'[1]FB by county 1516'!C$7,FALSE)</f>
        <v>Wilbur</v>
      </c>
      <c r="C259" s="54">
        <v>461424.15</v>
      </c>
      <c r="D259" s="55">
        <v>274.57000000000005</v>
      </c>
      <c r="E259" s="55">
        <f t="shared" si="414"/>
        <v>1680.533743671923</v>
      </c>
      <c r="F259" s="71">
        <f t="shared" si="415"/>
        <v>0.23640865717291717</v>
      </c>
      <c r="G259" s="72">
        <f t="shared" si="470"/>
        <v>0.21267934178768924</v>
      </c>
      <c r="H259" s="54">
        <v>373197.12</v>
      </c>
      <c r="I259" s="55">
        <v>274.57</v>
      </c>
      <c r="J259" s="55">
        <f t="shared" si="417"/>
        <v>1359.2057398841825</v>
      </c>
      <c r="K259" s="71">
        <f t="shared" si="471"/>
        <v>-1.9192129760305678E-2</v>
      </c>
      <c r="L259" s="72">
        <f t="shared" si="493"/>
        <v>-0.11925950770474524</v>
      </c>
      <c r="M259" s="54">
        <v>380499.72</v>
      </c>
      <c r="N259" s="55">
        <v>268.95</v>
      </c>
      <c r="O259" s="55">
        <f t="shared" si="494"/>
        <v>1414.760066926938</v>
      </c>
      <c r="P259" s="71">
        <f t="shared" si="495"/>
        <v>-0.10202546388619886</v>
      </c>
      <c r="Q259" s="64">
        <f t="shared" si="496"/>
        <v>0.10581767474010055</v>
      </c>
      <c r="R259" s="54">
        <f>VLOOKUP($A259,'[1]FB by county 1516'!$B$10:$BA$421,'[1]FB by county 1516'!S$7,FALSE)</f>
        <v>423731.08</v>
      </c>
      <c r="S259" s="55">
        <f>VLOOKUP($A259,'[1]FB by county 1516'!$B$10:$BA$421,'[1]FB by county 1516'!T$7,FALSE)</f>
        <v>263.42</v>
      </c>
      <c r="T259" s="55">
        <f t="shared" si="497"/>
        <v>1608.5759623415079</v>
      </c>
      <c r="U259" s="71">
        <f t="shared" si="498"/>
        <v>0.23145771986563243</v>
      </c>
      <c r="V259" s="64">
        <f t="shared" si="499"/>
        <v>-2.960893245758275E-2</v>
      </c>
      <c r="W259" s="54">
        <f>VLOOKUP($A259,'[1]FB by county 1516'!$B$10:$BA$421,'[1]FB by county 1516'!X$7,FALSE)</f>
        <v>344089.02</v>
      </c>
      <c r="X259" s="55">
        <f>VLOOKUP($A259,'[1]FB by county 1516'!$B$10:$BA$421,'[1]FB by county 1516'!Y$7,FALSE)</f>
        <v>257.62599999999998</v>
      </c>
      <c r="Y259" s="55">
        <f t="shared" si="500"/>
        <v>1335.614495431362</v>
      </c>
      <c r="Z259" s="71">
        <f t="shared" si="501"/>
        <v>-0.21199806384883504</v>
      </c>
      <c r="AA259" s="64">
        <f t="shared" si="502"/>
        <v>-0.27507534053111049</v>
      </c>
      <c r="AB259" s="54">
        <f>VLOOKUP($A259,'[1]FB by county 1516'!$B$10:$BA$421,'[1]FB by county 1516'!AC$7,FALSE)</f>
        <v>436660.12</v>
      </c>
      <c r="AC259" s="55">
        <f>VLOOKUP($A259,'[1]FB by county 1516'!$B$10:$BA$421,'[1]FB by county 1516'!AD$7,FALSE)</f>
        <v>251.47333333333341</v>
      </c>
      <c r="AD259" s="55">
        <f t="shared" si="503"/>
        <v>1736.407253254155</v>
      </c>
      <c r="AE259" s="71">
        <f t="shared" si="504"/>
        <v>-8.0047108755041327E-2</v>
      </c>
      <c r="AF259" s="64">
        <f t="shared" si="505"/>
        <v>0.16298154017002009</v>
      </c>
      <c r="AG259" s="54">
        <f>VLOOKUP($A259,'[1]FB by county 1516'!$B$10:$BA$421,'[1]FB by county 1516'!AH$7,FALSE)</f>
        <v>474654.87</v>
      </c>
      <c r="AH259" s="55">
        <f>VLOOKUP($A259,'[1]FB by county 1516'!$B$10:$BA$421,'[1]FB by county 1516'!AI$7,FALSE)</f>
        <v>241.85</v>
      </c>
      <c r="AI259" s="55">
        <f t="shared" si="506"/>
        <v>1962.6002480876577</v>
      </c>
      <c r="AJ259" s="71">
        <f t="shared" si="507"/>
        <v>0.26417510204916506</v>
      </c>
      <c r="AK259" s="64">
        <f t="shared" si="508"/>
        <v>5.601693126020181</v>
      </c>
      <c r="AL259" s="54">
        <f>VLOOKUP($A259,'[1]FB by county 1516'!$B$10:$BA$421,'[1]FB by county 1516'!AM$7,FALSE)</f>
        <v>375466.08</v>
      </c>
      <c r="AM259" s="55">
        <f>VLOOKUP($A259,'[1]FB by county 1516'!$B$10:$BA$421,'[1]FB by county 1516'!AN$7,FALSE)</f>
        <v>237.45999999999998</v>
      </c>
      <c r="AN259" s="55">
        <f t="shared" si="509"/>
        <v>1581.1761138718102</v>
      </c>
      <c r="AO259" s="71">
        <f t="shared" si="510"/>
        <v>4.2221350628715628</v>
      </c>
      <c r="AP259" s="64">
        <f t="shared" si="511"/>
        <v>6.7268035875145316</v>
      </c>
      <c r="AQ259" s="54">
        <f>VLOOKUP($A259,'[1]FB by county 1516'!$B$10:$BA$421,'[1]FB by county 1516'!AR$7,FALSE)</f>
        <v>71898.960000000006</v>
      </c>
      <c r="AR259" s="55">
        <f>VLOOKUP($A259,'[1]FB by county 1516'!$B$10:$BA$421,'[1]FB by county 1516'!AS$7,FALSE)</f>
        <v>236.88000000000002</v>
      </c>
      <c r="AS259" s="55">
        <f t="shared" si="512"/>
        <v>303.52482269503548</v>
      </c>
      <c r="AT259" s="71">
        <f t="shared" si="513"/>
        <v>2.0966402665896315</v>
      </c>
      <c r="AU259" s="64">
        <f t="shared" si="514"/>
        <v>0.42724574112841807</v>
      </c>
      <c r="AV259" s="54">
        <f>VLOOKUP($A259,'[1]FB by county 1516'!$B$10:$BA$421,'[1]FB by county 1516'!AW$7,FALSE)</f>
        <v>-65562.94</v>
      </c>
      <c r="AW259" s="55">
        <f>VLOOKUP($A259,'[1]FB by county 1516'!$B$10:$BA$421,'[1]FB by county 1516'!AX$7,FALSE)</f>
        <v>227.12</v>
      </c>
      <c r="AX259" s="55">
        <f t="shared" si="515"/>
        <v>-288.67092286016202</v>
      </c>
      <c r="AY259" s="73">
        <f t="shared" si="516"/>
        <v>-2.3014712158681849</v>
      </c>
      <c r="AZ259" s="54">
        <f>VLOOKUP($A259,'[1]FB by county 1516'!$B$10:$BA$421,'[1]FB by county 1516'!BA$7,FALSE)</f>
        <v>50376.02</v>
      </c>
    </row>
    <row r="260" spans="1:52" customFormat="1">
      <c r="A260" s="69" t="s">
        <v>275</v>
      </c>
      <c r="B260" s="70" t="str">
        <f>VLOOKUP($A260,'[1]FB by county 1516'!$B$10:$BA$421,'[1]FB by county 1516'!C$7,FALSE)</f>
        <v>Waterville</v>
      </c>
      <c r="C260" s="54">
        <v>665930.35</v>
      </c>
      <c r="D260" s="55">
        <v>269.19999999999993</v>
      </c>
      <c r="E260" s="55">
        <f t="shared" si="414"/>
        <v>2473.7382986627049</v>
      </c>
      <c r="F260" s="71">
        <f t="shared" si="415"/>
        <v>-7.1792886023033894E-2</v>
      </c>
      <c r="G260" s="72">
        <f t="shared" si="470"/>
        <v>-0.12550375628197907</v>
      </c>
      <c r="H260" s="54">
        <v>717437.24</v>
      </c>
      <c r="I260" s="55">
        <v>265.79000000000002</v>
      </c>
      <c r="J260" s="55">
        <f t="shared" si="417"/>
        <v>2699.2634786861804</v>
      </c>
      <c r="K260" s="71">
        <f t="shared" si="471"/>
        <v>-5.7865178417796571E-2</v>
      </c>
      <c r="L260" s="72">
        <f t="shared" si="493"/>
        <v>0.95786603897402989</v>
      </c>
      <c r="M260" s="54">
        <v>761501.67</v>
      </c>
      <c r="N260" s="55">
        <v>270.44</v>
      </c>
      <c r="O260" s="55">
        <f t="shared" si="494"/>
        <v>2815.787864221269</v>
      </c>
      <c r="P260" s="71">
        <f t="shared" si="495"/>
        <v>1.0781166284524191</v>
      </c>
      <c r="Q260" s="64">
        <f t="shared" si="496"/>
        <v>1.6294927193080175</v>
      </c>
      <c r="R260" s="54">
        <f>VLOOKUP($A260,'[1]FB by county 1516'!$B$10:$BA$421,'[1]FB by county 1516'!S$7,FALSE)</f>
        <v>366438.37</v>
      </c>
      <c r="S260" s="55">
        <f>VLOOKUP($A260,'[1]FB by county 1516'!$B$10:$BA$421,'[1]FB by county 1516'!T$7,FALSE)</f>
        <v>266.13000000000005</v>
      </c>
      <c r="T260" s="55">
        <f t="shared" si="497"/>
        <v>1376.914928794198</v>
      </c>
      <c r="U260" s="71">
        <f t="shared" si="498"/>
        <v>0.26532490203218778</v>
      </c>
      <c r="V260" s="64">
        <f t="shared" si="499"/>
        <v>3.9228291570458117E-2</v>
      </c>
      <c r="W260" s="54">
        <f>VLOOKUP($A260,'[1]FB by county 1516'!$B$10:$BA$421,'[1]FB by county 1516'!X$7,FALSE)</f>
        <v>289600.21999999997</v>
      </c>
      <c r="X260" s="55">
        <f>VLOOKUP($A260,'[1]FB by county 1516'!$B$10:$BA$421,'[1]FB by county 1516'!Y$7,FALSE)</f>
        <v>265.37111111111108</v>
      </c>
      <c r="Y260" s="55">
        <f t="shared" si="500"/>
        <v>1091.3027374661899</v>
      </c>
      <c r="Z260" s="71">
        <f t="shared" si="501"/>
        <v>-0.17868660460139918</v>
      </c>
      <c r="AA260" s="64">
        <f t="shared" si="502"/>
        <v>-0.47922559466151976</v>
      </c>
      <c r="AB260" s="54">
        <f>VLOOKUP($A260,'[1]FB by county 1516'!$B$10:$BA$421,'[1]FB by county 1516'!AC$7,FALSE)</f>
        <v>352606.23</v>
      </c>
      <c r="AC260" s="55">
        <f>VLOOKUP($A260,'[1]FB by county 1516'!$B$10:$BA$421,'[1]FB by county 1516'!AD$7,FALSE)</f>
        <v>270.4805555555555</v>
      </c>
      <c r="AD260" s="55">
        <f t="shared" si="503"/>
        <v>1303.6287554044759</v>
      </c>
      <c r="AE260" s="71">
        <f t="shared" si="504"/>
        <v>-0.36592486101394051</v>
      </c>
      <c r="AF260" s="64">
        <f t="shared" si="505"/>
        <v>-0.37488624141126431</v>
      </c>
      <c r="AG260" s="54">
        <f>VLOOKUP($A260,'[1]FB by county 1516'!$B$10:$BA$421,'[1]FB by county 1516'!AH$7,FALSE)</f>
        <v>556095.34</v>
      </c>
      <c r="AH260" s="55">
        <f>VLOOKUP($A260,'[1]FB by county 1516'!$B$10:$BA$421,'[1]FB by county 1516'!AI$7,FALSE)</f>
        <v>278.8</v>
      </c>
      <c r="AI260" s="55">
        <f t="shared" si="506"/>
        <v>1994.6030846484935</v>
      </c>
      <c r="AJ260" s="71">
        <f t="shared" si="507"/>
        <v>-1.4132994413964572E-2</v>
      </c>
      <c r="AK260" s="64">
        <f t="shared" si="508"/>
        <v>0.15612057983394467</v>
      </c>
      <c r="AL260" s="54">
        <f>VLOOKUP($A260,'[1]FB by county 1516'!$B$10:$BA$421,'[1]FB by county 1516'!AM$7,FALSE)</f>
        <v>564067.30000000005</v>
      </c>
      <c r="AM260" s="55">
        <f>VLOOKUP($A260,'[1]FB by county 1516'!$B$10:$BA$421,'[1]FB by county 1516'!AN$7,FALSE)</f>
        <v>286.50888888888886</v>
      </c>
      <c r="AN260" s="55">
        <f t="shared" si="509"/>
        <v>1968.7602091073386</v>
      </c>
      <c r="AO260" s="71">
        <f t="shared" si="510"/>
        <v>0.17269426127787316</v>
      </c>
      <c r="AP260" s="64">
        <f t="shared" si="511"/>
        <v>0.31238726216749629</v>
      </c>
      <c r="AQ260" s="54">
        <f>VLOOKUP($A260,'[1]FB by county 1516'!$B$10:$BA$421,'[1]FB by county 1516'!AR$7,FALSE)</f>
        <v>481001.16</v>
      </c>
      <c r="AR260" s="55">
        <f>VLOOKUP($A260,'[1]FB by county 1516'!$B$10:$BA$421,'[1]FB by county 1516'!AS$7,FALSE)</f>
        <v>294.95</v>
      </c>
      <c r="AS260" s="55">
        <f t="shared" si="512"/>
        <v>1630.7888116629938</v>
      </c>
      <c r="AT260" s="71">
        <f t="shared" si="513"/>
        <v>0.11912141595832577</v>
      </c>
      <c r="AU260" s="64">
        <f t="shared" si="514"/>
        <v>3.8696019411173468E-2</v>
      </c>
      <c r="AV260" s="54">
        <f>VLOOKUP($A260,'[1]FB by county 1516'!$B$10:$BA$421,'[1]FB by county 1516'!AW$7,FALSE)</f>
        <v>429802.48</v>
      </c>
      <c r="AW260" s="55">
        <f>VLOOKUP($A260,'[1]FB by county 1516'!$B$10:$BA$421,'[1]FB by county 1516'!AX$7,FALSE)</f>
        <v>298.77999999999997</v>
      </c>
      <c r="AX260" s="55">
        <f t="shared" si="515"/>
        <v>1438.5249347345873</v>
      </c>
      <c r="AY260" s="73">
        <f t="shared" si="516"/>
        <v>-7.1864764091108424E-2</v>
      </c>
      <c r="AZ260" s="54">
        <f>VLOOKUP($A260,'[1]FB by county 1516'!$B$10:$BA$421,'[1]FB by county 1516'!BA$7,FALSE)</f>
        <v>463081.74</v>
      </c>
    </row>
    <row r="261" spans="1:52" customFormat="1">
      <c r="A261" s="69" t="s">
        <v>276</v>
      </c>
      <c r="B261" s="70" t="str">
        <f>VLOOKUP($A261,'[1]FB by county 1516'!$B$10:$BA$421,'[1]FB by county 1516'!C$7,FALSE)</f>
        <v>Selkirk</v>
      </c>
      <c r="C261" s="54">
        <v>666130.9</v>
      </c>
      <c r="D261" s="55">
        <v>253.82</v>
      </c>
      <c r="E261" s="55">
        <f t="shared" si="414"/>
        <v>2624.4224253407929</v>
      </c>
      <c r="F261" s="71">
        <f t="shared" si="415"/>
        <v>0.43219627398559474</v>
      </c>
      <c r="G261" s="72">
        <f t="shared" si="470"/>
        <v>0.30671817760169623</v>
      </c>
      <c r="H261" s="54">
        <v>465111.46</v>
      </c>
      <c r="I261" s="55">
        <v>243.904</v>
      </c>
      <c r="J261" s="55">
        <f t="shared" si="417"/>
        <v>1906.9447815533981</v>
      </c>
      <c r="K261" s="71">
        <f t="shared" si="471"/>
        <v>-8.7612360584287202E-2</v>
      </c>
      <c r="L261" s="72">
        <f t="shared" si="493"/>
        <v>0.65920687655990506</v>
      </c>
      <c r="M261" s="54">
        <v>509773.96</v>
      </c>
      <c r="N261" s="55">
        <v>299.62</v>
      </c>
      <c r="O261" s="55">
        <f t="shared" si="494"/>
        <v>1701.401642079968</v>
      </c>
      <c r="P261" s="71">
        <f t="shared" si="495"/>
        <v>0.81853283065348248</v>
      </c>
      <c r="Q261" s="64">
        <f t="shared" si="496"/>
        <v>0.72820520383133325</v>
      </c>
      <c r="R261" s="54">
        <f>VLOOKUP($A261,'[1]FB by county 1516'!$B$10:$BA$421,'[1]FB by county 1516'!S$7,FALSE)</f>
        <v>280321.56</v>
      </c>
      <c r="S261" s="55">
        <f>VLOOKUP($A261,'[1]FB by county 1516'!$B$10:$BA$421,'[1]FB by county 1516'!T$7,FALSE)</f>
        <v>227.96</v>
      </c>
      <c r="T261" s="55">
        <f t="shared" si="497"/>
        <v>1229.6962625021933</v>
      </c>
      <c r="U261" s="71">
        <f t="shared" si="498"/>
        <v>-4.9670605501078796E-2</v>
      </c>
      <c r="V261" s="64">
        <f t="shared" si="499"/>
        <v>-8.8989696430709933E-2</v>
      </c>
      <c r="W261" s="54">
        <f>VLOOKUP($A261,'[1]FB by county 1516'!$B$10:$BA$421,'[1]FB by county 1516'!X$7,FALSE)</f>
        <v>294973.05</v>
      </c>
      <c r="X261" s="55">
        <f>VLOOKUP($A261,'[1]FB by county 1516'!$B$10:$BA$421,'[1]FB by county 1516'!Y$7,FALSE)</f>
        <v>246.55866666666668</v>
      </c>
      <c r="Y261" s="55">
        <f t="shared" si="500"/>
        <v>1196.3605010842584</v>
      </c>
      <c r="Z261" s="71">
        <f t="shared" si="501"/>
        <v>-4.137417105819699E-2</v>
      </c>
      <c r="AA261" s="64">
        <f t="shared" si="502"/>
        <v>-5.8119586506735925E-2</v>
      </c>
      <c r="AB261" s="54">
        <f>VLOOKUP($A261,'[1]FB by county 1516'!$B$10:$BA$421,'[1]FB by county 1516'!AC$7,FALSE)</f>
        <v>307704.05</v>
      </c>
      <c r="AC261" s="55">
        <f>VLOOKUP($A261,'[1]FB by county 1516'!$B$10:$BA$421,'[1]FB by county 1516'!AD$7,FALSE)</f>
        <v>262.21555555555551</v>
      </c>
      <c r="AD261" s="55">
        <f t="shared" si="503"/>
        <v>1173.4774824783683</v>
      </c>
      <c r="AE261" s="71">
        <f t="shared" si="504"/>
        <v>-1.7468145488030166E-2</v>
      </c>
      <c r="AF261" s="64">
        <f t="shared" si="505"/>
        <v>6.7139496532501244E-2</v>
      </c>
      <c r="AG261" s="54">
        <f>VLOOKUP($A261,'[1]FB by county 1516'!$B$10:$BA$421,'[1]FB by county 1516'!AH$7,FALSE)</f>
        <v>313174.63</v>
      </c>
      <c r="AH261" s="55">
        <f>VLOOKUP($A261,'[1]FB by county 1516'!$B$10:$BA$421,'[1]FB by county 1516'!AI$7,FALSE)</f>
        <v>268.07</v>
      </c>
      <c r="AI261" s="55">
        <f t="shared" si="506"/>
        <v>1168.2569105084494</v>
      </c>
      <c r="AJ261" s="71">
        <f t="shared" si="507"/>
        <v>8.6111856457373182E-2</v>
      </c>
      <c r="AK261" s="64">
        <f t="shared" si="508"/>
        <v>0.12159918762708542</v>
      </c>
      <c r="AL261" s="54">
        <f>VLOOKUP($A261,'[1]FB by county 1516'!$B$10:$BA$421,'[1]FB by county 1516'!AM$7,FALSE)</f>
        <v>288344.73</v>
      </c>
      <c r="AM261" s="55">
        <f>VLOOKUP($A261,'[1]FB by county 1516'!$B$10:$BA$421,'[1]FB by county 1516'!AN$7,FALSE)</f>
        <v>308.75777777777779</v>
      </c>
      <c r="AN261" s="55">
        <f t="shared" si="509"/>
        <v>933.8865309735786</v>
      </c>
      <c r="AO261" s="71">
        <f t="shared" si="510"/>
        <v>3.2673735176285704E-2</v>
      </c>
      <c r="AP261" s="64">
        <f t="shared" si="511"/>
        <v>-5.8419946566518853E-2</v>
      </c>
      <c r="AQ261" s="54">
        <f>VLOOKUP($A261,'[1]FB by county 1516'!$B$10:$BA$421,'[1]FB by county 1516'!AR$7,FALSE)</f>
        <v>279221.52</v>
      </c>
      <c r="AR261" s="55">
        <f>VLOOKUP($A261,'[1]FB by county 1516'!$B$10:$BA$421,'[1]FB by county 1516'!AS$7,FALSE)</f>
        <v>325.28999999999996</v>
      </c>
      <c r="AS261" s="55">
        <f t="shared" si="512"/>
        <v>858.37720188139826</v>
      </c>
      <c r="AT261" s="71">
        <f t="shared" si="513"/>
        <v>-8.8211483104345761E-2</v>
      </c>
      <c r="AU261" s="64">
        <f t="shared" si="514"/>
        <v>-1.2623302953330135E-2</v>
      </c>
      <c r="AV261" s="54">
        <f>VLOOKUP($A261,'[1]FB by county 1516'!$B$10:$BA$421,'[1]FB by county 1516'!AW$7,FALSE)</f>
        <v>306234.96000000002</v>
      </c>
      <c r="AW261" s="55">
        <f>VLOOKUP($A261,'[1]FB by county 1516'!$B$10:$BA$421,'[1]FB by county 1516'!AX$7,FALSE)</f>
        <v>349.06</v>
      </c>
      <c r="AX261" s="55">
        <f t="shared" si="515"/>
        <v>877.31324127657138</v>
      </c>
      <c r="AY261" s="73">
        <f t="shared" si="516"/>
        <v>8.2901000342018999E-2</v>
      </c>
      <c r="AZ261" s="54">
        <f>VLOOKUP($A261,'[1]FB by county 1516'!$B$10:$BA$421,'[1]FB by county 1516'!BA$7,FALSE)</f>
        <v>282791.28000000003</v>
      </c>
    </row>
    <row r="262" spans="1:52" customFormat="1">
      <c r="A262" s="69" t="s">
        <v>277</v>
      </c>
      <c r="B262" s="70" t="str">
        <f>VLOOKUP($A262,'[1]FB by county 1516'!$B$10:$BA$421,'[1]FB by county 1516'!C$7,FALSE)</f>
        <v>Lyle</v>
      </c>
      <c r="C262" s="54">
        <v>188909.87</v>
      </c>
      <c r="D262" s="55">
        <v>240.54</v>
      </c>
      <c r="E262" s="55">
        <f t="shared" si="414"/>
        <v>785.35740417394197</v>
      </c>
      <c r="F262" s="71">
        <f t="shared" si="415"/>
        <v>0.12836618126957436</v>
      </c>
      <c r="G262" s="72">
        <f t="shared" si="470"/>
        <v>1.2329373317332044</v>
      </c>
      <c r="H262" s="54">
        <v>167418.94</v>
      </c>
      <c r="I262" s="55">
        <v>233.60000000000002</v>
      </c>
      <c r="J262" s="55">
        <f t="shared" si="417"/>
        <v>716.69066780821913</v>
      </c>
      <c r="K262" s="71">
        <f t="shared" si="471"/>
        <v>0.97891196031843886</v>
      </c>
      <c r="L262" s="72">
        <f t="shared" si="493"/>
        <v>-8.4405096370870746E-3</v>
      </c>
      <c r="M262" s="54">
        <v>84601.51</v>
      </c>
      <c r="N262" s="55">
        <v>218.70999999999998</v>
      </c>
      <c r="O262" s="55">
        <f t="shared" si="494"/>
        <v>386.82049289012849</v>
      </c>
      <c r="P262" s="71">
        <f t="shared" si="495"/>
        <v>-0.49893703699514003</v>
      </c>
      <c r="Q262" s="64">
        <f t="shared" si="496"/>
        <v>1.5317430320702674</v>
      </c>
      <c r="R262" s="54">
        <f>VLOOKUP($A262,'[1]FB by county 1516'!$B$10:$BA$421,'[1]FB by county 1516'!S$7,FALSE)</f>
        <v>168844.07</v>
      </c>
      <c r="S262" s="55">
        <f>VLOOKUP($A262,'[1]FB by county 1516'!$B$10:$BA$421,'[1]FB by county 1516'!T$7,FALSE)</f>
        <v>264.01</v>
      </c>
      <c r="T262" s="55">
        <f t="shared" si="497"/>
        <v>639.53664633915389</v>
      </c>
      <c r="U262" s="71">
        <f t="shared" si="498"/>
        <v>4.0527443036050368</v>
      </c>
      <c r="V262" s="64">
        <f t="shared" si="499"/>
        <v>2.8393547110775588</v>
      </c>
      <c r="W262" s="54">
        <f>VLOOKUP($A262,'[1]FB by county 1516'!$B$10:$BA$421,'[1]FB by county 1516'!X$7,FALSE)</f>
        <v>33416.31</v>
      </c>
      <c r="X262" s="55">
        <f>VLOOKUP($A262,'[1]FB by county 1516'!$B$10:$BA$421,'[1]FB by county 1516'!Y$7,FALSE)</f>
        <v>300.4805555555555</v>
      </c>
      <c r="Y262" s="55">
        <f t="shared" si="500"/>
        <v>111.20955876235291</v>
      </c>
      <c r="Z262" s="71">
        <f t="shared" si="501"/>
        <v>-0.24014466587231564</v>
      </c>
      <c r="AA262" s="64">
        <f t="shared" si="502"/>
        <v>-0.86383229719132271</v>
      </c>
      <c r="AB262" s="54">
        <f>VLOOKUP($A262,'[1]FB by county 1516'!$B$10:$BA$421,'[1]FB by county 1516'!AC$7,FALSE)</f>
        <v>43977.2</v>
      </c>
      <c r="AC262" s="55">
        <f>VLOOKUP($A262,'[1]FB by county 1516'!$B$10:$BA$421,'[1]FB by county 1516'!AD$7,FALSE)</f>
        <v>316.75166666666667</v>
      </c>
      <c r="AD262" s="55">
        <f t="shared" si="503"/>
        <v>138.83810135174241</v>
      </c>
      <c r="AE262" s="71">
        <f t="shared" si="504"/>
        <v>-0.82079785889112933</v>
      </c>
      <c r="AF262" s="64">
        <f t="shared" si="505"/>
        <v>-0.85380906321179328</v>
      </c>
      <c r="AG262" s="54">
        <f>VLOOKUP($A262,'[1]FB by county 1516'!$B$10:$BA$421,'[1]FB by county 1516'!AH$7,FALSE)</f>
        <v>245405.55</v>
      </c>
      <c r="AH262" s="55">
        <f>VLOOKUP($A262,'[1]FB by county 1516'!$B$10:$BA$421,'[1]FB by county 1516'!AI$7,FALSE)</f>
        <v>313.74999999999994</v>
      </c>
      <c r="AI262" s="55">
        <f t="shared" si="506"/>
        <v>782.1690836653388</v>
      </c>
      <c r="AJ262" s="71">
        <f t="shared" si="507"/>
        <v>-0.18421210883082387</v>
      </c>
      <c r="AK262" s="64">
        <f t="shared" si="508"/>
        <v>-4.7285113203766861E-2</v>
      </c>
      <c r="AL262" s="54">
        <f>VLOOKUP($A262,'[1]FB by county 1516'!$B$10:$BA$421,'[1]FB by county 1516'!AM$7,FALSE)</f>
        <v>300820.28999999998</v>
      </c>
      <c r="AM262" s="55">
        <f>VLOOKUP($A262,'[1]FB by county 1516'!$B$10:$BA$421,'[1]FB by county 1516'!AN$7,FALSE)</f>
        <v>323.98222222222222</v>
      </c>
      <c r="AN262" s="55">
        <f t="shared" si="509"/>
        <v>928.50863216088669</v>
      </c>
      <c r="AO262" s="71">
        <f t="shared" si="510"/>
        <v>0.16784632023750082</v>
      </c>
      <c r="AP262" s="64">
        <f t="shared" si="511"/>
        <v>0.46555707898902665</v>
      </c>
      <c r="AQ262" s="54">
        <f>VLOOKUP($A262,'[1]FB by county 1516'!$B$10:$BA$421,'[1]FB by county 1516'!AR$7,FALSE)</f>
        <v>257585.51</v>
      </c>
      <c r="AR262" s="55">
        <f>VLOOKUP($A262,'[1]FB by county 1516'!$B$10:$BA$421,'[1]FB by county 1516'!AS$7,FALSE)</f>
        <v>336.49</v>
      </c>
      <c r="AS262" s="55">
        <f t="shared" si="512"/>
        <v>765.50717703349278</v>
      </c>
      <c r="AT262" s="71">
        <f t="shared" si="513"/>
        <v>0.25492288976085609</v>
      </c>
      <c r="AU262" s="64">
        <f t="shared" si="514"/>
        <v>-2.8884543673529939E-2</v>
      </c>
      <c r="AV262" s="54">
        <f>VLOOKUP($A262,'[1]FB by county 1516'!$B$10:$BA$421,'[1]FB by county 1516'!AW$7,FALSE)</f>
        <v>205260.03</v>
      </c>
      <c r="AW262" s="55">
        <f>VLOOKUP($A262,'[1]FB by county 1516'!$B$10:$BA$421,'[1]FB by county 1516'!AX$7,FALSE)</f>
        <v>339.18</v>
      </c>
      <c r="AX262" s="55">
        <f t="shared" si="515"/>
        <v>605.16548735184858</v>
      </c>
      <c r="AY262" s="73">
        <f t="shared" si="516"/>
        <v>-0.22615527675048597</v>
      </c>
      <c r="AZ262" s="54">
        <f>VLOOKUP($A262,'[1]FB by county 1516'!$B$10:$BA$421,'[1]FB by county 1516'!BA$7,FALSE)</f>
        <v>265247.05</v>
      </c>
    </row>
    <row r="263" spans="1:52" customFormat="1">
      <c r="A263" s="69" t="s">
        <v>278</v>
      </c>
      <c r="B263" s="70" t="str">
        <f>VLOOKUP($A263,'[1]FB by county 1516'!$B$10:$BA$421,'[1]FB by county 1516'!C$7,FALSE)</f>
        <v>Cusick</v>
      </c>
      <c r="C263" s="54">
        <v>952433.02</v>
      </c>
      <c r="D263" s="55">
        <v>234.48000000000005</v>
      </c>
      <c r="E263" s="55">
        <f t="shared" si="414"/>
        <v>4061.894489935175</v>
      </c>
      <c r="F263" s="71">
        <f t="shared" si="415"/>
        <v>0.10326956338172789</v>
      </c>
      <c r="G263" s="72">
        <f t="shared" si="470"/>
        <v>0.68639217932108665</v>
      </c>
      <c r="H263" s="54">
        <v>863282.24</v>
      </c>
      <c r="I263" s="55">
        <v>265.09000000000003</v>
      </c>
      <c r="J263" s="55">
        <f t="shared" si="417"/>
        <v>3256.5628277188875</v>
      </c>
      <c r="K263" s="71">
        <f t="shared" si="471"/>
        <v>0.52854047215077582</v>
      </c>
      <c r="L263" s="72">
        <f t="shared" si="493"/>
        <v>0.60507772032478302</v>
      </c>
      <c r="M263" s="54">
        <v>564775.52</v>
      </c>
      <c r="N263" s="55">
        <v>268.85000000000002</v>
      </c>
      <c r="O263" s="55">
        <f t="shared" si="494"/>
        <v>2100.7086479449508</v>
      </c>
      <c r="P263" s="71">
        <f t="shared" si="495"/>
        <v>5.0072110989847249E-2</v>
      </c>
      <c r="Q263" s="64">
        <f t="shared" si="496"/>
        <v>-0.13781277128665065</v>
      </c>
      <c r="R263" s="54">
        <f>VLOOKUP($A263,'[1]FB by county 1516'!$B$10:$BA$421,'[1]FB by county 1516'!S$7,FALSE)</f>
        <v>537844.51</v>
      </c>
      <c r="S263" s="55">
        <f>VLOOKUP($A263,'[1]FB by county 1516'!$B$10:$BA$421,'[1]FB by county 1516'!T$7,FALSE)</f>
        <v>268.77000000000004</v>
      </c>
      <c r="T263" s="55">
        <f t="shared" si="497"/>
        <v>2001.1329761506117</v>
      </c>
      <c r="U263" s="71">
        <f t="shared" si="498"/>
        <v>-0.17892569501668679</v>
      </c>
      <c r="V263" s="64">
        <f t="shared" si="499"/>
        <v>-0.31532539917407681</v>
      </c>
      <c r="W263" s="54">
        <f>VLOOKUP($A263,'[1]FB by county 1516'!$B$10:$BA$421,'[1]FB by county 1516'!X$7,FALSE)</f>
        <v>655049.74</v>
      </c>
      <c r="X263" s="55">
        <f>VLOOKUP($A263,'[1]FB by county 1516'!$B$10:$BA$421,'[1]FB by county 1516'!Y$7,FALSE)</f>
        <v>267.33244444444443</v>
      </c>
      <c r="Y263" s="55">
        <f t="shared" si="500"/>
        <v>2450.3188954909242</v>
      </c>
      <c r="Z263" s="71">
        <f t="shared" si="501"/>
        <v>-0.16612345963032185</v>
      </c>
      <c r="AA263" s="64">
        <f t="shared" si="502"/>
        <v>9.7961116991880731E-2</v>
      </c>
      <c r="AB263" s="54">
        <f>VLOOKUP($A263,'[1]FB by county 1516'!$B$10:$BA$421,'[1]FB by county 1516'!AC$7,FALSE)</f>
        <v>785547.63</v>
      </c>
      <c r="AC263" s="55">
        <f>VLOOKUP($A263,'[1]FB by county 1516'!$B$10:$BA$421,'[1]FB by county 1516'!AD$7,FALSE)</f>
        <v>275.84555555555556</v>
      </c>
      <c r="AD263" s="55">
        <f t="shared" si="503"/>
        <v>2847.7806300627162</v>
      </c>
      <c r="AE263" s="71">
        <f t="shared" si="504"/>
        <v>0.31669505476809234</v>
      </c>
      <c r="AF263" s="64">
        <f t="shared" si="505"/>
        <v>0.56315745266591521</v>
      </c>
      <c r="AG263" s="54">
        <f>VLOOKUP($A263,'[1]FB by county 1516'!$B$10:$BA$421,'[1]FB by county 1516'!AH$7,FALSE)</f>
        <v>596605.59</v>
      </c>
      <c r="AH263" s="55">
        <f>VLOOKUP($A263,'[1]FB by county 1516'!$B$10:$BA$421,'[1]FB by county 1516'!AI$7,FALSE)</f>
        <v>295.75</v>
      </c>
      <c r="AI263" s="55">
        <f t="shared" si="506"/>
        <v>2017.2631952662721</v>
      </c>
      <c r="AJ263" s="71">
        <f t="shared" si="507"/>
        <v>0.18718259554884709</v>
      </c>
      <c r="AK263" s="64">
        <f t="shared" si="508"/>
        <v>0.21923688870255584</v>
      </c>
      <c r="AL263" s="54">
        <f>VLOOKUP($A263,'[1]FB by county 1516'!$B$10:$BA$421,'[1]FB by county 1516'!AM$7,FALSE)</f>
        <v>502539.03</v>
      </c>
      <c r="AM263" s="55">
        <f>VLOOKUP($A263,'[1]FB by county 1516'!$B$10:$BA$421,'[1]FB by county 1516'!AN$7,FALSE)</f>
        <v>288.20999999999998</v>
      </c>
      <c r="AN263" s="55">
        <f t="shared" si="509"/>
        <v>1743.6557718330387</v>
      </c>
      <c r="AO263" s="71">
        <f t="shared" si="510"/>
        <v>2.7000305828177779E-2</v>
      </c>
      <c r="AP263" s="64">
        <f t="shared" si="511"/>
        <v>6.6470002942592074E-2</v>
      </c>
      <c r="AQ263" s="54">
        <f>VLOOKUP($A263,'[1]FB by county 1516'!$B$10:$BA$421,'[1]FB by county 1516'!AR$7,FALSE)</f>
        <v>489327.05</v>
      </c>
      <c r="AR263" s="55">
        <f>VLOOKUP($A263,'[1]FB by county 1516'!$B$10:$BA$421,'[1]FB by county 1516'!AS$7,FALSE)</f>
        <v>280.36999999999995</v>
      </c>
      <c r="AS263" s="55">
        <f t="shared" si="512"/>
        <v>1745.290330634519</v>
      </c>
      <c r="AT263" s="71">
        <f t="shared" si="513"/>
        <v>3.8432020799239928E-2</v>
      </c>
      <c r="AU263" s="64">
        <f t="shared" si="514"/>
        <v>0.10788631301258846</v>
      </c>
      <c r="AV263" s="54">
        <f>VLOOKUP($A263,'[1]FB by county 1516'!$B$10:$BA$421,'[1]FB by county 1516'!AW$7,FALSE)</f>
        <v>471217.22</v>
      </c>
      <c r="AW263" s="55">
        <f>VLOOKUP($A263,'[1]FB by county 1516'!$B$10:$BA$421,'[1]FB by county 1516'!AX$7,FALSE)</f>
        <v>281.17</v>
      </c>
      <c r="AX263" s="55">
        <f t="shared" si="515"/>
        <v>1675.9157093573281</v>
      </c>
      <c r="AY263" s="73">
        <f t="shared" si="516"/>
        <v>6.6883812153531536E-2</v>
      </c>
      <c r="AZ263" s="54">
        <f>VLOOKUP($A263,'[1]FB by county 1516'!$B$10:$BA$421,'[1]FB by county 1516'!BA$7,FALSE)</f>
        <v>441676.23</v>
      </c>
    </row>
    <row r="264" spans="1:52" customFormat="1">
      <c r="A264" s="69" t="s">
        <v>279</v>
      </c>
      <c r="B264" s="70" t="str">
        <f>VLOOKUP($A264,'[1]FB by county 1516'!$B$10:$BA$421,'[1]FB by county 1516'!C$7,FALSE)</f>
        <v>Lopez Island</v>
      </c>
      <c r="C264" s="54">
        <v>477546.77</v>
      </c>
      <c r="D264" s="55">
        <v>233.97</v>
      </c>
      <c r="E264" s="55">
        <f t="shared" si="414"/>
        <v>2041.059836731205</v>
      </c>
      <c r="F264" s="71">
        <f t="shared" si="415"/>
        <v>0.82987938309944087</v>
      </c>
      <c r="G264" s="72">
        <f t="shared" si="470"/>
        <v>4.4992846448063402</v>
      </c>
      <c r="H264" s="54">
        <v>260971.72</v>
      </c>
      <c r="I264" s="55">
        <v>233.55999999999995</v>
      </c>
      <c r="J264" s="55">
        <f t="shared" si="417"/>
        <v>1117.3647884911802</v>
      </c>
      <c r="K264" s="71">
        <f t="shared" si="471"/>
        <v>2.0052716564802635</v>
      </c>
      <c r="L264" s="72">
        <f t="shared" si="493"/>
        <v>0.82023287416412805</v>
      </c>
      <c r="M264" s="54">
        <v>86837.98</v>
      </c>
      <c r="N264" s="55">
        <v>222.38</v>
      </c>
      <c r="O264" s="55">
        <f t="shared" si="494"/>
        <v>390.49365950175377</v>
      </c>
      <c r="P264" s="71">
        <f t="shared" si="495"/>
        <v>-0.39432002087426538</v>
      </c>
      <c r="Q264" s="64">
        <f t="shared" si="496"/>
        <v>-0.78108931723285624</v>
      </c>
      <c r="R264" s="54">
        <f>VLOOKUP($A264,'[1]FB by county 1516'!$B$10:$BA$421,'[1]FB by county 1516'!S$7,FALSE)</f>
        <v>143372.71</v>
      </c>
      <c r="S264" s="55">
        <f>VLOOKUP($A264,'[1]FB by county 1516'!$B$10:$BA$421,'[1]FB by county 1516'!T$7,FALSE)</f>
        <v>216.09</v>
      </c>
      <c r="T264" s="55">
        <f t="shared" si="497"/>
        <v>663.48609375723072</v>
      </c>
      <c r="U264" s="71">
        <f t="shared" si="498"/>
        <v>-0.63857038318630044</v>
      </c>
      <c r="V264" s="64">
        <f t="shared" si="499"/>
        <v>-0.62453313370267205</v>
      </c>
      <c r="W264" s="54">
        <f>VLOOKUP($A264,'[1]FB by county 1516'!$B$10:$BA$421,'[1]FB by county 1516'!X$7,FALSE)</f>
        <v>396682.23999999999</v>
      </c>
      <c r="X264" s="55">
        <f>VLOOKUP($A264,'[1]FB by county 1516'!$B$10:$BA$421,'[1]FB by county 1516'!Y$7,FALSE)</f>
        <v>203.27400000000003</v>
      </c>
      <c r="Y264" s="55">
        <f t="shared" si="500"/>
        <v>1951.4657063864533</v>
      </c>
      <c r="Z264" s="71">
        <f t="shared" si="501"/>
        <v>3.8838127343791891E-2</v>
      </c>
      <c r="AA264" s="64">
        <f t="shared" si="502"/>
        <v>0.12214023533751499</v>
      </c>
      <c r="AB264" s="54">
        <f>VLOOKUP($A264,'[1]FB by county 1516'!$B$10:$BA$421,'[1]FB by county 1516'!AC$7,FALSE)</f>
        <v>381851.83</v>
      </c>
      <c r="AC264" s="55">
        <f>VLOOKUP($A264,'[1]FB by county 1516'!$B$10:$BA$421,'[1]FB by county 1516'!AD$7,FALSE)</f>
        <v>215.09333333333336</v>
      </c>
      <c r="AD264" s="55">
        <f t="shared" si="503"/>
        <v>1775.2843571782789</v>
      </c>
      <c r="AE264" s="71">
        <f t="shared" si="504"/>
        <v>8.0187765351584173E-2</v>
      </c>
      <c r="AF264" s="64">
        <f t="shared" si="505"/>
        <v>0.43965482984632015</v>
      </c>
      <c r="AG264" s="54">
        <f>VLOOKUP($A264,'[1]FB by county 1516'!$B$10:$BA$421,'[1]FB by county 1516'!AH$7,FALSE)</f>
        <v>353505.05</v>
      </c>
      <c r="AH264" s="55">
        <f>VLOOKUP($A264,'[1]FB by county 1516'!$B$10:$BA$421,'[1]FB by county 1516'!AI$7,FALSE)</f>
        <v>215.12</v>
      </c>
      <c r="AI264" s="55">
        <f t="shared" si="506"/>
        <v>1643.2923484566752</v>
      </c>
      <c r="AJ264" s="71">
        <f t="shared" si="507"/>
        <v>0.3327820181130593</v>
      </c>
      <c r="AK264" s="64">
        <f t="shared" si="508"/>
        <v>-0.14394604384735324</v>
      </c>
      <c r="AL264" s="54">
        <f>VLOOKUP($A264,'[1]FB by county 1516'!$B$10:$BA$421,'[1]FB by county 1516'!AM$7,FALSE)</f>
        <v>265238.46000000002</v>
      </c>
      <c r="AM264" s="55">
        <f>VLOOKUP($A264,'[1]FB by county 1516'!$B$10:$BA$421,'[1]FB by county 1516'!AN$7,FALSE)</f>
        <v>215.08000000000004</v>
      </c>
      <c r="AN264" s="55">
        <f t="shared" si="509"/>
        <v>1233.2083875767155</v>
      </c>
      <c r="AO264" s="71">
        <f t="shared" si="510"/>
        <v>-0.35769394805863286</v>
      </c>
      <c r="AP264" s="64">
        <f t="shared" si="511"/>
        <v>-5.7284381072716585E-2</v>
      </c>
      <c r="AQ264" s="54">
        <f>VLOOKUP($A264,'[1]FB by county 1516'!$B$10:$BA$421,'[1]FB by county 1516'!AR$7,FALSE)</f>
        <v>412947.16</v>
      </c>
      <c r="AR264" s="55">
        <f>VLOOKUP($A264,'[1]FB by county 1516'!$B$10:$BA$421,'[1]FB by county 1516'!AS$7,FALSE)</f>
        <v>232.60999999999999</v>
      </c>
      <c r="AS264" s="55">
        <f t="shared" si="512"/>
        <v>1775.2769012510209</v>
      </c>
      <c r="AT264" s="71">
        <f t="shared" si="513"/>
        <v>0.46770471191720792</v>
      </c>
      <c r="AU264" s="64">
        <f t="shared" si="514"/>
        <v>0.42471799739474381</v>
      </c>
      <c r="AV264" s="54">
        <f>VLOOKUP($A264,'[1]FB by county 1516'!$B$10:$BA$421,'[1]FB by county 1516'!AW$7,FALSE)</f>
        <v>281355.75</v>
      </c>
      <c r="AW264" s="55">
        <f>VLOOKUP($A264,'[1]FB by county 1516'!$B$10:$BA$421,'[1]FB by county 1516'!AX$7,FALSE)</f>
        <v>237.85</v>
      </c>
      <c r="AX264" s="55">
        <f t="shared" si="515"/>
        <v>1182.9125499264242</v>
      </c>
      <c r="AY264" s="73">
        <f t="shared" si="516"/>
        <v>-2.9288394438900568E-2</v>
      </c>
      <c r="AZ264" s="54">
        <f>VLOOKUP($A264,'[1]FB by county 1516'!$B$10:$BA$421,'[1]FB by county 1516'!BA$7,FALSE)</f>
        <v>289844.84000000003</v>
      </c>
    </row>
    <row r="265" spans="1:52" customFormat="1">
      <c r="A265" s="69" t="s">
        <v>280</v>
      </c>
      <c r="B265" s="70" t="str">
        <f>VLOOKUP($A265,'[1]FB by county 1516'!$B$10:$BA$421,'[1]FB by county 1516'!C$7,FALSE)</f>
        <v>Odessa</v>
      </c>
      <c r="C265" s="54">
        <v>702178.04</v>
      </c>
      <c r="D265" s="55">
        <v>230.97000000000006</v>
      </c>
      <c r="E265" s="55">
        <f t="shared" si="414"/>
        <v>3040.1265965276871</v>
      </c>
      <c r="F265" s="71">
        <f t="shared" si="415"/>
        <v>2.9135047230451277E-2</v>
      </c>
      <c r="G265" s="72">
        <f t="shared" si="470"/>
        <v>3.3713982711409997E-2</v>
      </c>
      <c r="H265" s="54">
        <v>682299.22</v>
      </c>
      <c r="I265" s="55">
        <v>216.12999999999997</v>
      </c>
      <c r="J265" s="55">
        <f t="shared" si="417"/>
        <v>3156.8927034655071</v>
      </c>
      <c r="K265" s="71">
        <f t="shared" si="471"/>
        <v>4.4493047761625512E-3</v>
      </c>
      <c r="L265" s="72">
        <f t="shared" si="493"/>
        <v>4.5428349472065678E-2</v>
      </c>
      <c r="M265" s="54">
        <v>679276.91</v>
      </c>
      <c r="N265" s="55">
        <v>208.82</v>
      </c>
      <c r="O265" s="55">
        <f t="shared" si="494"/>
        <v>3252.9303227660189</v>
      </c>
      <c r="P265" s="71">
        <f t="shared" si="495"/>
        <v>4.0797524077170959E-2</v>
      </c>
      <c r="Q265" s="64">
        <f t="shared" si="496"/>
        <v>-1.2088302383216792E-2</v>
      </c>
      <c r="R265" s="54">
        <f>VLOOKUP($A265,'[1]FB by county 1516'!$B$10:$BA$421,'[1]FB by county 1516'!S$7,FALSE)</f>
        <v>652650.39</v>
      </c>
      <c r="S265" s="55">
        <f>VLOOKUP($A265,'[1]FB by county 1516'!$B$10:$BA$421,'[1]FB by county 1516'!T$7,FALSE)</f>
        <v>193.85</v>
      </c>
      <c r="T265" s="55">
        <f t="shared" si="497"/>
        <v>3366.7804488006191</v>
      </c>
      <c r="U265" s="71">
        <f t="shared" si="498"/>
        <v>-5.0812790419807422E-2</v>
      </c>
      <c r="V265" s="64">
        <f t="shared" si="499"/>
        <v>-0.10899658166978317</v>
      </c>
      <c r="W265" s="54">
        <f>VLOOKUP($A265,'[1]FB by county 1516'!$B$10:$BA$421,'[1]FB by county 1516'!X$7,FALSE)</f>
        <v>687588.69</v>
      </c>
      <c r="X265" s="55">
        <f>VLOOKUP($A265,'[1]FB by county 1516'!$B$10:$BA$421,'[1]FB by county 1516'!Y$7,FALSE)</f>
        <v>204.90366666666668</v>
      </c>
      <c r="Y265" s="55">
        <f t="shared" si="500"/>
        <v>3355.6680619022591</v>
      </c>
      <c r="Z265" s="71">
        <f t="shared" si="501"/>
        <v>-6.1298541175780624E-2</v>
      </c>
      <c r="AA265" s="64">
        <f t="shared" si="502"/>
        <v>0.26139204717023429</v>
      </c>
      <c r="AB265" s="54">
        <f>VLOOKUP($A265,'[1]FB by county 1516'!$B$10:$BA$421,'[1]FB by county 1516'!AC$7,FALSE)</f>
        <v>732489.21</v>
      </c>
      <c r="AC265" s="55">
        <f>VLOOKUP($A265,'[1]FB by county 1516'!$B$10:$BA$421,'[1]FB by county 1516'!AD$7,FALSE)</f>
        <v>203.42999999999998</v>
      </c>
      <c r="AD265" s="55">
        <f t="shared" si="503"/>
        <v>3600.6941454062826</v>
      </c>
      <c r="AE265" s="71">
        <f t="shared" si="504"/>
        <v>0.34376274300266296</v>
      </c>
      <c r="AF265" s="64">
        <f t="shared" si="505"/>
        <v>1.3908849636090521</v>
      </c>
      <c r="AG265" s="54">
        <f>VLOOKUP($A265,'[1]FB by county 1516'!$B$10:$BA$421,'[1]FB by county 1516'!AH$7,FALSE)</f>
        <v>545103.07999999996</v>
      </c>
      <c r="AH265" s="55">
        <f>VLOOKUP($A265,'[1]FB by county 1516'!$B$10:$BA$421,'[1]FB by county 1516'!AI$7,FALSE)</f>
        <v>210.83</v>
      </c>
      <c r="AI265" s="55">
        <f t="shared" si="506"/>
        <v>2585.510031779158</v>
      </c>
      <c r="AJ265" s="71">
        <f t="shared" si="507"/>
        <v>0.77924635584595459</v>
      </c>
      <c r="AK265" s="64">
        <f t="shared" si="508"/>
        <v>0.33447242269932825</v>
      </c>
      <c r="AL265" s="54">
        <f>VLOOKUP($A265,'[1]FB by county 1516'!$B$10:$BA$421,'[1]FB by county 1516'!AM$7,FALSE)</f>
        <v>306367.40000000002</v>
      </c>
      <c r="AM265" s="55">
        <f>VLOOKUP($A265,'[1]FB by county 1516'!$B$10:$BA$421,'[1]FB by county 1516'!AN$7,FALSE)</f>
        <v>210.49</v>
      </c>
      <c r="AN265" s="55">
        <f t="shared" si="509"/>
        <v>1455.4962230984845</v>
      </c>
      <c r="AO265" s="71">
        <f t="shared" si="510"/>
        <v>-0.24997883608712274</v>
      </c>
      <c r="AP265" s="64">
        <f t="shared" si="511"/>
        <v>-0.34481756819974063</v>
      </c>
      <c r="AQ265" s="54">
        <f>VLOOKUP($A265,'[1]FB by county 1516'!$B$10:$BA$421,'[1]FB by county 1516'!AR$7,FALSE)</f>
        <v>408478.34</v>
      </c>
      <c r="AR265" s="55">
        <f>VLOOKUP($A265,'[1]FB by county 1516'!$B$10:$BA$421,'[1]FB by county 1516'!AS$7,FALSE)</f>
        <v>221.98000000000002</v>
      </c>
      <c r="AS265" s="55">
        <f t="shared" si="512"/>
        <v>1840.1583025497791</v>
      </c>
      <c r="AT265" s="71">
        <f t="shared" si="513"/>
        <v>-0.12644807463544377</v>
      </c>
      <c r="AU265" s="64">
        <f t="shared" si="514"/>
        <v>7.0635663677289989E-2</v>
      </c>
      <c r="AV265" s="54">
        <f>VLOOKUP($A265,'[1]FB by county 1516'!$B$10:$BA$421,'[1]FB by county 1516'!AW$7,FALSE)</f>
        <v>467606.25</v>
      </c>
      <c r="AW265" s="55">
        <f>VLOOKUP($A265,'[1]FB by county 1516'!$B$10:$BA$421,'[1]FB by county 1516'!AX$7,FALSE)</f>
        <v>221.31</v>
      </c>
      <c r="AX265" s="55">
        <f t="shared" si="515"/>
        <v>2112.9015860105733</v>
      </c>
      <c r="AY265" s="73">
        <f t="shared" si="516"/>
        <v>0.22561193283442826</v>
      </c>
      <c r="AZ265" s="54">
        <f>VLOOKUP($A265,'[1]FB by county 1516'!$B$10:$BA$421,'[1]FB by county 1516'!BA$7,FALSE)</f>
        <v>381528.8</v>
      </c>
    </row>
    <row r="266" spans="1:52" customFormat="1">
      <c r="A266" s="69" t="s">
        <v>281</v>
      </c>
      <c r="B266" s="70" t="str">
        <f>VLOOKUP($A266,'[1]FB by county 1516'!$B$10:$BA$421,'[1]FB by county 1516'!C$7,FALSE)</f>
        <v>Oakville</v>
      </c>
      <c r="C266" s="54">
        <v>367664.32</v>
      </c>
      <c r="D266" s="55">
        <v>230.61999999999998</v>
      </c>
      <c r="E266" s="55">
        <f t="shared" si="414"/>
        <v>1594.2429971381496</v>
      </c>
      <c r="F266" s="71">
        <f t="shared" si="415"/>
        <v>-0.597844645009314</v>
      </c>
      <c r="G266" s="72">
        <f t="shared" si="470"/>
        <v>-0.59783735603187316</v>
      </c>
      <c r="H266" s="54">
        <v>914234.55</v>
      </c>
      <c r="I266" s="55">
        <v>246.00000000000003</v>
      </c>
      <c r="J266" s="55">
        <f t="shared" si="417"/>
        <v>3716.4006097560973</v>
      </c>
      <c r="K266" s="71">
        <f t="shared" si="471"/>
        <v>1.8124780263089109E-5</v>
      </c>
      <c r="L266" s="72">
        <f t="shared" si="493"/>
        <v>-0.41045176511467452</v>
      </c>
      <c r="M266" s="54">
        <v>914217.98</v>
      </c>
      <c r="N266" s="55">
        <v>257.36999999999995</v>
      </c>
      <c r="O266" s="55">
        <f t="shared" si="494"/>
        <v>3552.1544080506669</v>
      </c>
      <c r="P266" s="71">
        <f t="shared" si="495"/>
        <v>-0.41046245035321871</v>
      </c>
      <c r="Q266" s="64">
        <f t="shared" si="496"/>
        <v>-0.36916299733346541</v>
      </c>
      <c r="R266" s="54">
        <f>VLOOKUP($A266,'[1]FB by county 1516'!$B$10:$BA$421,'[1]FB by county 1516'!S$7,FALSE)</f>
        <v>1550737.49</v>
      </c>
      <c r="S266" s="55">
        <f>VLOOKUP($A266,'[1]FB by county 1516'!$B$10:$BA$421,'[1]FB by county 1516'!T$7,FALSE)</f>
        <v>266.41999999999996</v>
      </c>
      <c r="T266" s="55">
        <f t="shared" si="497"/>
        <v>5820.6496884618282</v>
      </c>
      <c r="U266" s="71">
        <f t="shared" si="498"/>
        <v>7.0053982217922681E-2</v>
      </c>
      <c r="V266" s="64">
        <f t="shared" si="499"/>
        <v>9.3734744146278484E-2</v>
      </c>
      <c r="W266" s="54">
        <f>VLOOKUP($A266,'[1]FB by county 1516'!$B$10:$BA$421,'[1]FB by county 1516'!X$7,FALSE)</f>
        <v>1449214.26</v>
      </c>
      <c r="X266" s="55">
        <f>VLOOKUP($A266,'[1]FB by county 1516'!$B$10:$BA$421,'[1]FB by county 1516'!Y$7,FALSE)</f>
        <v>287.714</v>
      </c>
      <c r="Y266" s="55">
        <f t="shared" si="500"/>
        <v>5036.995975169787</v>
      </c>
      <c r="Z266" s="71">
        <f t="shared" si="501"/>
        <v>2.2130436708690349E-2</v>
      </c>
      <c r="AA266" s="64">
        <f t="shared" si="502"/>
        <v>0.10968193706047374</v>
      </c>
      <c r="AB266" s="54">
        <f>VLOOKUP($A266,'[1]FB by county 1516'!$B$10:$BA$421,'[1]FB by county 1516'!AC$7,FALSE)</f>
        <v>1417836.91</v>
      </c>
      <c r="AC266" s="55">
        <f>VLOOKUP($A266,'[1]FB by county 1516'!$B$10:$BA$421,'[1]FB by county 1516'!AD$7,FALSE)</f>
        <v>267.23055555555555</v>
      </c>
      <c r="AD266" s="55">
        <f t="shared" si="503"/>
        <v>5305.6691329792211</v>
      </c>
      <c r="AE266" s="71">
        <f t="shared" si="504"/>
        <v>8.5655897924049193E-2</v>
      </c>
      <c r="AF266" s="64">
        <f t="shared" si="505"/>
        <v>0.57130208811723138</v>
      </c>
      <c r="AG266" s="54">
        <f>VLOOKUP($A266,'[1]FB by county 1516'!$B$10:$BA$421,'[1]FB by county 1516'!AH$7,FALSE)</f>
        <v>1305972.6499999999</v>
      </c>
      <c r="AH266" s="55">
        <f>VLOOKUP($A266,'[1]FB by county 1516'!$B$10:$BA$421,'[1]FB by county 1516'!AI$7,FALSE)</f>
        <v>291.33999999999992</v>
      </c>
      <c r="AI266" s="55">
        <f t="shared" si="506"/>
        <v>4482.6410722866767</v>
      </c>
      <c r="AJ266" s="71">
        <f t="shared" si="507"/>
        <v>0.44732975809537517</v>
      </c>
      <c r="AK266" s="64">
        <f t="shared" si="508"/>
        <v>2.5401844149415065</v>
      </c>
      <c r="AL266" s="54">
        <f>VLOOKUP($A266,'[1]FB by county 1516'!$B$10:$BA$421,'[1]FB by county 1516'!AM$7,FALSE)</f>
        <v>902332.48</v>
      </c>
      <c r="AM266" s="55">
        <f>VLOOKUP($A266,'[1]FB by county 1516'!$B$10:$BA$421,'[1]FB by county 1516'!AN$7,FALSE)</f>
        <v>267.58333333333337</v>
      </c>
      <c r="AN266" s="55">
        <f t="shared" si="509"/>
        <v>3372.1550171286199</v>
      </c>
      <c r="AO266" s="71">
        <f t="shared" si="510"/>
        <v>1.4460109350617096</v>
      </c>
      <c r="AP266" s="64">
        <f t="shared" si="511"/>
        <v>4.7105394855369829</v>
      </c>
      <c r="AQ266" s="54">
        <f>VLOOKUP($A266,'[1]FB by county 1516'!$B$10:$BA$421,'[1]FB by county 1516'!AR$7,FALSE)</f>
        <v>368899.61</v>
      </c>
      <c r="AR266" s="55">
        <f>VLOOKUP($A266,'[1]FB by county 1516'!$B$10:$BA$421,'[1]FB by county 1516'!AS$7,FALSE)</f>
        <v>266.01</v>
      </c>
      <c r="AS266" s="55">
        <f t="shared" si="512"/>
        <v>1386.7885041915717</v>
      </c>
      <c r="AT266" s="71">
        <f t="shared" si="513"/>
        <v>2.5169758370043311</v>
      </c>
      <c r="AU266" s="64">
        <f t="shared" si="514"/>
        <v>28.716058691090407</v>
      </c>
      <c r="AV266" s="54">
        <f>VLOOKUP($A266,'[1]FB by county 1516'!$B$10:$BA$421,'[1]FB by county 1516'!AW$7,FALSE)</f>
        <v>-243180.94</v>
      </c>
      <c r="AW266" s="55">
        <f>VLOOKUP($A266,'[1]FB by county 1516'!$B$10:$BA$421,'[1]FB by county 1516'!AX$7,FALSE)</f>
        <v>258.52999999999997</v>
      </c>
      <c r="AX266" s="55">
        <f t="shared" si="515"/>
        <v>-940.62948207171326</v>
      </c>
      <c r="AY266" s="73">
        <f t="shared" si="516"/>
        <v>-20.589012538111753</v>
      </c>
      <c r="AZ266" s="54">
        <f>VLOOKUP($A266,'[1]FB by county 1516'!$B$10:$BA$421,'[1]FB by county 1516'!BA$7,FALSE)</f>
        <v>12414.15</v>
      </c>
    </row>
    <row r="267" spans="1:52" customFormat="1">
      <c r="A267" s="69" t="s">
        <v>282</v>
      </c>
      <c r="B267" s="70" t="str">
        <f>VLOOKUP($A267,'[1]FB by county 1516'!$B$10:$BA$421,'[1]FB by county 1516'!C$7,FALSE)</f>
        <v>Touchet</v>
      </c>
      <c r="C267" s="54">
        <v>378603.36</v>
      </c>
      <c r="D267" s="55">
        <v>227.75</v>
      </c>
      <c r="E267" s="55">
        <f t="shared" si="414"/>
        <v>1662.363819978046</v>
      </c>
      <c r="F267" s="71">
        <f t="shared" si="415"/>
        <v>1.1795064998627889</v>
      </c>
      <c r="G267" s="72">
        <f t="shared" si="470"/>
        <v>3.3359241758266927</v>
      </c>
      <c r="H267" s="54">
        <v>173710.59</v>
      </c>
      <c r="I267" s="55">
        <v>238.37</v>
      </c>
      <c r="J267" s="55">
        <f t="shared" si="417"/>
        <v>728.74350799177751</v>
      </c>
      <c r="K267" s="71">
        <f t="shared" si="471"/>
        <v>0.98940639823724363</v>
      </c>
      <c r="L267" s="72">
        <f t="shared" si="493"/>
        <v>1.0140596445314485</v>
      </c>
      <c r="M267" s="54">
        <v>87317.8</v>
      </c>
      <c r="N267" s="55">
        <v>238.06999999999996</v>
      </c>
      <c r="O267" s="55">
        <f t="shared" si="494"/>
        <v>366.77363800562864</v>
      </c>
      <c r="P267" s="71">
        <f t="shared" si="495"/>
        <v>1.2392262494002909E-2</v>
      </c>
      <c r="Q267" s="64">
        <f t="shared" si="496"/>
        <v>-2.3759862239412931E-3</v>
      </c>
      <c r="R267" s="54">
        <f>VLOOKUP($A267,'[1]FB by county 1516'!$B$10:$BA$421,'[1]FB by county 1516'!S$7,FALSE)</f>
        <v>86248.98</v>
      </c>
      <c r="S267" s="55">
        <f>VLOOKUP($A267,'[1]FB by county 1516'!$B$10:$BA$421,'[1]FB by county 1516'!T$7,FALSE)</f>
        <v>241.19</v>
      </c>
      <c r="T267" s="55">
        <f t="shared" si="497"/>
        <v>357.59766159459343</v>
      </c>
      <c r="U267" s="71">
        <f t="shared" si="498"/>
        <v>-1.4587476875379304E-2</v>
      </c>
      <c r="V267" s="64">
        <f t="shared" si="499"/>
        <v>1.9442370273675615</v>
      </c>
      <c r="W267" s="54">
        <f>VLOOKUP($A267,'[1]FB by county 1516'!$B$10:$BA$421,'[1]FB by county 1516'!X$7,FALSE)</f>
        <v>87525.759999999995</v>
      </c>
      <c r="X267" s="55">
        <f>VLOOKUP($A267,'[1]FB by county 1516'!$B$10:$BA$421,'[1]FB by county 1516'!Y$7,FALSE)</f>
        <v>253.45111111111115</v>
      </c>
      <c r="Y267" s="55">
        <f t="shared" si="500"/>
        <v>345.33587016562467</v>
      </c>
      <c r="Z267" s="71">
        <f t="shared" si="501"/>
        <v>1.9878218089128314</v>
      </c>
      <c r="AA267" s="64">
        <f t="shared" si="502"/>
        <v>7.7728512585670693</v>
      </c>
      <c r="AB267" s="54">
        <f>VLOOKUP($A267,'[1]FB by county 1516'!$B$10:$BA$421,'[1]FB by county 1516'!AC$7,FALSE)</f>
        <v>29294.17</v>
      </c>
      <c r="AC267" s="55">
        <f>VLOOKUP($A267,'[1]FB by county 1516'!$B$10:$BA$421,'[1]FB by county 1516'!AD$7,FALSE)</f>
        <v>273.61555555555555</v>
      </c>
      <c r="AD267" s="55">
        <f t="shared" si="503"/>
        <v>107.0632477035906</v>
      </c>
      <c r="AE267" s="71">
        <f t="shared" si="504"/>
        <v>3.266819004521385</v>
      </c>
      <c r="AF267" s="64">
        <f t="shared" si="505"/>
        <v>-0.81228092412563813</v>
      </c>
      <c r="AG267" s="54">
        <f>VLOOKUP($A267,'[1]FB by county 1516'!$B$10:$BA$421,'[1]FB by county 1516'!AH$7,FALSE)</f>
        <v>-12923.03</v>
      </c>
      <c r="AH267" s="55">
        <f>VLOOKUP($A267,'[1]FB by county 1516'!$B$10:$BA$421,'[1]FB by county 1516'!AI$7,FALSE)</f>
        <v>293.19</v>
      </c>
      <c r="AI267" s="55">
        <f t="shared" si="506"/>
        <v>-44.077321873188041</v>
      </c>
      <c r="AJ267" s="71">
        <f t="shared" si="507"/>
        <v>-1.0828116737595452</v>
      </c>
      <c r="AK267" s="64">
        <f t="shared" si="508"/>
        <v>-1.0878881704347818</v>
      </c>
      <c r="AL267" s="54">
        <f>VLOOKUP($A267,'[1]FB by county 1516'!$B$10:$BA$421,'[1]FB by county 1516'!AM$7,FALSE)</f>
        <v>156053.24</v>
      </c>
      <c r="AM267" s="55">
        <f>VLOOKUP($A267,'[1]FB by county 1516'!$B$10:$BA$421,'[1]FB by county 1516'!AN$7,FALSE)</f>
        <v>304.99222222222221</v>
      </c>
      <c r="AN267" s="55">
        <f t="shared" si="509"/>
        <v>511.66301508599491</v>
      </c>
      <c r="AO267" s="71">
        <f t="shared" si="510"/>
        <v>6.1301703549393842E-2</v>
      </c>
      <c r="AP267" s="64">
        <f t="shared" si="511"/>
        <v>1.2750779677305735</v>
      </c>
      <c r="AQ267" s="54">
        <f>VLOOKUP($A267,'[1]FB by county 1516'!$B$10:$BA$421,'[1]FB by county 1516'!AR$7,FALSE)</f>
        <v>147039.47</v>
      </c>
      <c r="AR267" s="55">
        <f>VLOOKUP($A267,'[1]FB by county 1516'!$B$10:$BA$421,'[1]FB by county 1516'!AS$7,FALSE)</f>
        <v>302.73</v>
      </c>
      <c r="AS267" s="55">
        <f t="shared" si="512"/>
        <v>485.71159118686614</v>
      </c>
      <c r="AT267" s="71">
        <f t="shared" si="513"/>
        <v>1.1436674982447057</v>
      </c>
      <c r="AU267" s="64">
        <f t="shared" si="514"/>
        <v>3.8005505112519842</v>
      </c>
      <c r="AV267" s="54">
        <f>VLOOKUP($A267,'[1]FB by county 1516'!$B$10:$BA$421,'[1]FB by county 1516'!AW$7,FALSE)</f>
        <v>68592.479999999996</v>
      </c>
      <c r="AW267" s="55">
        <f>VLOOKUP($A267,'[1]FB by county 1516'!$B$10:$BA$421,'[1]FB by county 1516'!AX$7,FALSE)</f>
        <v>302.52</v>
      </c>
      <c r="AX267" s="55">
        <f t="shared" si="515"/>
        <v>226.73700912336375</v>
      </c>
      <c r="AY267" s="73">
        <f t="shared" si="516"/>
        <v>1.2394100368563723</v>
      </c>
      <c r="AZ267" s="54">
        <f>VLOOKUP($A267,'[1]FB by county 1516'!$B$10:$BA$421,'[1]FB by county 1516'!BA$7,FALSE)</f>
        <v>30629.71</v>
      </c>
    </row>
    <row r="268" spans="1:52" customFormat="1">
      <c r="A268" s="69" t="s">
        <v>283</v>
      </c>
      <c r="B268" s="70" t="str">
        <f>VLOOKUP($A268,'[1]FB by county 1516'!$B$10:$BA$421,'[1]FB by county 1516'!C$7,FALSE)</f>
        <v>Grapeview</v>
      </c>
      <c r="C268" s="54">
        <v>472166.99</v>
      </c>
      <c r="D268" s="55">
        <v>222.39000000000001</v>
      </c>
      <c r="E268" s="55">
        <f t="shared" si="414"/>
        <v>2123.1484778991858</v>
      </c>
      <c r="F268" s="71">
        <f t="shared" si="415"/>
        <v>0.48983539070887966</v>
      </c>
      <c r="G268" s="72">
        <f t="shared" si="470"/>
        <v>0.65234975697876996</v>
      </c>
      <c r="H268" s="54">
        <v>316925.61</v>
      </c>
      <c r="I268" s="55">
        <v>208.59</v>
      </c>
      <c r="J268" s="55">
        <f t="shared" si="417"/>
        <v>1519.371062850568</v>
      </c>
      <c r="K268" s="71">
        <f t="shared" si="471"/>
        <v>0.10908209543375408</v>
      </c>
      <c r="L268" s="72">
        <f t="shared" si="493"/>
        <v>4.6436526233757857E-3</v>
      </c>
      <c r="M268" s="54">
        <v>285754.87</v>
      </c>
      <c r="N268" s="55">
        <v>202.86</v>
      </c>
      <c r="O268" s="55">
        <f t="shared" si="494"/>
        <v>1408.6309277334121</v>
      </c>
      <c r="P268" s="71">
        <f t="shared" si="495"/>
        <v>-9.4166557408478554E-2</v>
      </c>
      <c r="Q268" s="64">
        <f t="shared" si="496"/>
        <v>-0.17776983616246181</v>
      </c>
      <c r="R268" s="54">
        <f>VLOOKUP($A268,'[1]FB by county 1516'!$B$10:$BA$421,'[1]FB by county 1516'!S$7,FALSE)</f>
        <v>315460.71999999997</v>
      </c>
      <c r="S268" s="55">
        <f>VLOOKUP($A268,'[1]FB by county 1516'!$B$10:$BA$421,'[1]FB by county 1516'!T$7,FALSE)</f>
        <v>204.33999999999997</v>
      </c>
      <c r="T268" s="55">
        <f t="shared" si="497"/>
        <v>1543.8030733091907</v>
      </c>
      <c r="U268" s="71">
        <f t="shared" si="498"/>
        <v>-9.2294316839087495E-2</v>
      </c>
      <c r="V268" s="64">
        <f t="shared" si="499"/>
        <v>0.105364477914976</v>
      </c>
      <c r="W268" s="54">
        <f>VLOOKUP($A268,'[1]FB by county 1516'!$B$10:$BA$421,'[1]FB by county 1516'!X$7,FALSE)</f>
        <v>347536.35</v>
      </c>
      <c r="X268" s="55">
        <f>VLOOKUP($A268,'[1]FB by county 1516'!$B$10:$BA$421,'[1]FB by county 1516'!Y$7,FALSE)</f>
        <v>210.85999999999999</v>
      </c>
      <c r="Y268" s="55">
        <f t="shared" si="500"/>
        <v>1648.1852888172248</v>
      </c>
      <c r="Z268" s="71">
        <f t="shared" si="501"/>
        <v>0.21775648034476805</v>
      </c>
      <c r="AA268" s="64">
        <f t="shared" si="502"/>
        <v>8.3798587728934643E-2</v>
      </c>
      <c r="AB268" s="54">
        <f>VLOOKUP($A268,'[1]FB by county 1516'!$B$10:$BA$421,'[1]FB by county 1516'!AC$7,FALSE)</f>
        <v>285390.68</v>
      </c>
      <c r="AC268" s="55">
        <f>VLOOKUP($A268,'[1]FB by county 1516'!$B$10:$BA$421,'[1]FB by county 1516'!AD$7,FALSE)</f>
        <v>202.94444444444446</v>
      </c>
      <c r="AD268" s="55">
        <f t="shared" si="503"/>
        <v>1406.2502710101285</v>
      </c>
      <c r="AE268" s="71">
        <f t="shared" si="504"/>
        <v>-0.11000384295052783</v>
      </c>
      <c r="AF268" s="64">
        <f t="shared" si="505"/>
        <v>0.19449849766190411</v>
      </c>
      <c r="AG268" s="54">
        <f>VLOOKUP($A268,'[1]FB by county 1516'!$B$10:$BA$421,'[1]FB by county 1516'!AH$7,FALSE)</f>
        <v>320665.07</v>
      </c>
      <c r="AH268" s="55">
        <f>VLOOKUP($A268,'[1]FB by county 1516'!$B$10:$BA$421,'[1]FB by county 1516'!AI$7,FALSE)</f>
        <v>203.54</v>
      </c>
      <c r="AI268" s="55">
        <f t="shared" si="506"/>
        <v>1575.4400609216862</v>
      </c>
      <c r="AJ268" s="71">
        <f t="shared" si="507"/>
        <v>0.34213893869151346</v>
      </c>
      <c r="AK268" s="64">
        <f t="shared" si="508"/>
        <v>1.2550822234733852</v>
      </c>
      <c r="AL268" s="54">
        <f>VLOOKUP($A268,'[1]FB by county 1516'!$B$10:$BA$421,'[1]FB by county 1516'!AM$7,FALSE)</f>
        <v>238920.92</v>
      </c>
      <c r="AM268" s="55">
        <f>VLOOKUP($A268,'[1]FB by county 1516'!$B$10:$BA$421,'[1]FB by county 1516'!AN$7,FALSE)</f>
        <v>196.82</v>
      </c>
      <c r="AN268" s="55">
        <f t="shared" si="509"/>
        <v>1213.905700640179</v>
      </c>
      <c r="AO268" s="71">
        <f t="shared" si="510"/>
        <v>0.68021518373643497</v>
      </c>
      <c r="AP268" s="64">
        <f t="shared" si="511"/>
        <v>1.2307580122390576</v>
      </c>
      <c r="AQ268" s="54">
        <f>VLOOKUP($A268,'[1]FB by county 1516'!$B$10:$BA$421,'[1]FB by county 1516'!AR$7,FALSE)</f>
        <v>142196.62</v>
      </c>
      <c r="AR268" s="55">
        <f>VLOOKUP($A268,'[1]FB by county 1516'!$B$10:$BA$421,'[1]FB by county 1516'!AS$7,FALSE)</f>
        <v>198.19</v>
      </c>
      <c r="AS268" s="55">
        <f t="shared" si="512"/>
        <v>717.47626015439732</v>
      </c>
      <c r="AT268" s="71">
        <f t="shared" si="513"/>
        <v>0.32766209580271399</v>
      </c>
      <c r="AU268" s="64">
        <f t="shared" si="514"/>
        <v>0.7969417649395184</v>
      </c>
      <c r="AV268" s="54">
        <f>VLOOKUP($A268,'[1]FB by county 1516'!$B$10:$BA$421,'[1]FB by county 1516'!AW$7,FALSE)</f>
        <v>107103.02</v>
      </c>
      <c r="AW268" s="55">
        <f>VLOOKUP($A268,'[1]FB by county 1516'!$B$10:$BA$421,'[1]FB by county 1516'!AX$7,FALSE)</f>
        <v>192.93</v>
      </c>
      <c r="AX268" s="55">
        <f t="shared" si="515"/>
        <v>555.13927331156378</v>
      </c>
      <c r="AY268" s="73">
        <f t="shared" si="516"/>
        <v>0.35346318210061917</v>
      </c>
      <c r="AZ268" s="54">
        <f>VLOOKUP($A268,'[1]FB by county 1516'!$B$10:$BA$421,'[1]FB by county 1516'!BA$7,FALSE)</f>
        <v>79132.570000000007</v>
      </c>
    </row>
    <row r="269" spans="1:52" customFormat="1">
      <c r="A269" s="69" t="s">
        <v>284</v>
      </c>
      <c r="B269" s="70" t="str">
        <f>VLOOKUP($A269,'[1]FB by county 1516'!$B$10:$BA$421,'[1]FB by county 1516'!C$7,FALSE)</f>
        <v>Trout Lake</v>
      </c>
      <c r="C269" s="54">
        <v>762182.16</v>
      </c>
      <c r="D269" s="55">
        <v>216.10999999999999</v>
      </c>
      <c r="E269" s="55">
        <f t="shared" si="414"/>
        <v>3526.825042802277</v>
      </c>
      <c r="F269" s="71">
        <f t="shared" si="415"/>
        <v>5.4106439526813342E-2</v>
      </c>
      <c r="G269" s="72">
        <f t="shared" si="470"/>
        <v>0.1505153718534756</v>
      </c>
      <c r="H269" s="54">
        <v>723059.96</v>
      </c>
      <c r="I269" s="55">
        <v>216.86799999999997</v>
      </c>
      <c r="J269" s="55">
        <f t="shared" si="417"/>
        <v>3334.1016655292624</v>
      </c>
      <c r="K269" s="71">
        <f t="shared" si="471"/>
        <v>9.1460339024150239E-2</v>
      </c>
      <c r="L269" s="72">
        <f t="shared" si="493"/>
        <v>7.9265008338608459E-2</v>
      </c>
      <c r="M269" s="54">
        <v>662470.21</v>
      </c>
      <c r="N269" s="55">
        <v>198.73999999999998</v>
      </c>
      <c r="O269" s="55">
        <f t="shared" si="494"/>
        <v>3333.3511623226327</v>
      </c>
      <c r="P269" s="71">
        <f t="shared" si="495"/>
        <v>-1.1173407085451535E-2</v>
      </c>
      <c r="Q269" s="64">
        <f t="shared" si="496"/>
        <v>4.0882715147680167E-2</v>
      </c>
      <c r="R269" s="54">
        <f>VLOOKUP($A269,'[1]FB by county 1516'!$B$10:$BA$421,'[1]FB by county 1516'!S$7,FALSE)</f>
        <v>669955.9</v>
      </c>
      <c r="S269" s="55">
        <f>VLOOKUP($A269,'[1]FB by county 1516'!$B$10:$BA$421,'[1]FB by county 1516'!T$7,FALSE)</f>
        <v>206.56999999999996</v>
      </c>
      <c r="T269" s="55">
        <f t="shared" si="497"/>
        <v>3243.2390957060566</v>
      </c>
      <c r="U269" s="71">
        <f t="shared" si="498"/>
        <v>5.2644338861981069E-2</v>
      </c>
      <c r="V269" s="64">
        <f t="shared" si="499"/>
        <v>0.21309462139821408</v>
      </c>
      <c r="W269" s="54">
        <f>VLOOKUP($A269,'[1]FB by county 1516'!$B$10:$BA$421,'[1]FB by county 1516'!X$7,FALSE)</f>
        <v>636450.39</v>
      </c>
      <c r="X269" s="55">
        <f>VLOOKUP($A269,'[1]FB by county 1516'!$B$10:$BA$421,'[1]FB by county 1516'!Y$7,FALSE)</f>
        <v>202.37533333333334</v>
      </c>
      <c r="Y269" s="55">
        <f t="shared" si="500"/>
        <v>3144.9010090162501</v>
      </c>
      <c r="Z269" s="71">
        <f t="shared" si="501"/>
        <v>0.15242592071477493</v>
      </c>
      <c r="AA269" s="64">
        <f t="shared" si="502"/>
        <v>0.73488964383142219</v>
      </c>
      <c r="AB269" s="54">
        <f>VLOOKUP($A269,'[1]FB by county 1516'!$B$10:$BA$421,'[1]FB by county 1516'!AC$7,FALSE)</f>
        <v>552270.11</v>
      </c>
      <c r="AC269" s="55">
        <f>VLOOKUP($A269,'[1]FB by county 1516'!$B$10:$BA$421,'[1]FB by county 1516'!AD$7,FALSE)</f>
        <v>200.15777777777791</v>
      </c>
      <c r="AD269" s="55">
        <f t="shared" si="503"/>
        <v>2759.1738683927106</v>
      </c>
      <c r="AE269" s="71">
        <f t="shared" si="504"/>
        <v>0.50542400396147191</v>
      </c>
      <c r="AF269" s="64">
        <f t="shared" si="505"/>
        <v>0.94975457993824464</v>
      </c>
      <c r="AG269" s="54">
        <f>VLOOKUP($A269,'[1]FB by county 1516'!$B$10:$BA$421,'[1]FB by county 1516'!AH$7,FALSE)</f>
        <v>366853.53</v>
      </c>
      <c r="AH269" s="55">
        <f>VLOOKUP($A269,'[1]FB by county 1516'!$B$10:$BA$421,'[1]FB by county 1516'!AI$7,FALSE)</f>
        <v>173.62</v>
      </c>
      <c r="AI269" s="55">
        <f t="shared" si="506"/>
        <v>2112.9681488307801</v>
      </c>
      <c r="AJ269" s="71">
        <f t="shared" si="507"/>
        <v>0.29515310956084934</v>
      </c>
      <c r="AK269" s="64">
        <f t="shared" si="508"/>
        <v>0.70820303472840918</v>
      </c>
      <c r="AL269" s="54">
        <f>VLOOKUP($A269,'[1]FB by county 1516'!$B$10:$BA$421,'[1]FB by county 1516'!AM$7,FALSE)</f>
        <v>283251.09000000003</v>
      </c>
      <c r="AM269" s="55">
        <f>VLOOKUP($A269,'[1]FB by county 1516'!$B$10:$BA$421,'[1]FB by county 1516'!AN$7,FALSE)</f>
        <v>162.33333333333334</v>
      </c>
      <c r="AN269" s="55">
        <f t="shared" si="509"/>
        <v>1744.8732443531828</v>
      </c>
      <c r="AO269" s="71">
        <f t="shared" si="510"/>
        <v>0.31891976486672963</v>
      </c>
      <c r="AP269" s="64">
        <f t="shared" si="511"/>
        <v>0.52096736051507686</v>
      </c>
      <c r="AQ269" s="54">
        <f>VLOOKUP($A269,'[1]FB by county 1516'!$B$10:$BA$421,'[1]FB by county 1516'!AR$7,FALSE)</f>
        <v>214759.91</v>
      </c>
      <c r="AR269" s="55">
        <f>VLOOKUP($A269,'[1]FB by county 1516'!$B$10:$BA$421,'[1]FB by county 1516'!AS$7,FALSE)</f>
        <v>154.88999999999999</v>
      </c>
      <c r="AS269" s="55">
        <f t="shared" si="512"/>
        <v>1386.5317967589904</v>
      </c>
      <c r="AT269" s="71">
        <f t="shared" si="513"/>
        <v>0.15319172631305827</v>
      </c>
      <c r="AU269" s="64">
        <f t="shared" si="514"/>
        <v>0.12482033166500976</v>
      </c>
      <c r="AV269" s="54">
        <f>VLOOKUP($A269,'[1]FB by county 1516'!$B$10:$BA$421,'[1]FB by county 1516'!AW$7,FALSE)</f>
        <v>186230.88</v>
      </c>
      <c r="AW269" s="55">
        <f>VLOOKUP($A269,'[1]FB by county 1516'!$B$10:$BA$421,'[1]FB by county 1516'!AX$7,FALSE)</f>
        <v>161.16999999999999</v>
      </c>
      <c r="AX269" s="55">
        <f t="shared" si="515"/>
        <v>1155.4934541167713</v>
      </c>
      <c r="AY269" s="73">
        <f t="shared" si="516"/>
        <v>-2.4602495838880564E-2</v>
      </c>
      <c r="AZ269" s="54">
        <f>VLOOKUP($A269,'[1]FB by county 1516'!$B$10:$BA$421,'[1]FB by county 1516'!BA$7,FALSE)</f>
        <v>190928.19</v>
      </c>
    </row>
    <row r="270" spans="1:52" customFormat="1">
      <c r="A270" s="69" t="s">
        <v>285</v>
      </c>
      <c r="B270" s="70" t="str">
        <f>VLOOKUP($A270,'[1]FB by county 1516'!$B$10:$BA$421,'[1]FB by county 1516'!C$7,FALSE)</f>
        <v>Northport</v>
      </c>
      <c r="C270" s="54">
        <v>383845.56</v>
      </c>
      <c r="D270" s="55">
        <v>215.86999999999998</v>
      </c>
      <c r="E270" s="55">
        <f t="shared" si="414"/>
        <v>1778.1329503868071</v>
      </c>
      <c r="F270" s="71">
        <f t="shared" si="415"/>
        <v>1.1696183558449267</v>
      </c>
      <c r="G270" s="72">
        <f t="shared" si="470"/>
        <v>0.24096085265552367</v>
      </c>
      <c r="H270" s="54">
        <v>176918.47</v>
      </c>
      <c r="I270" s="55">
        <v>240.71299999999999</v>
      </c>
      <c r="J270" s="55">
        <f t="shared" si="417"/>
        <v>734.9767980956575</v>
      </c>
      <c r="K270" s="71">
        <f t="shared" si="471"/>
        <v>-0.42802804497279923</v>
      </c>
      <c r="L270" s="72">
        <f t="shared" si="493"/>
        <v>-0.46167911440519221</v>
      </c>
      <c r="M270" s="54">
        <v>309313.19</v>
      </c>
      <c r="N270" s="55">
        <v>230.12000000000003</v>
      </c>
      <c r="O270" s="55">
        <f t="shared" si="494"/>
        <v>1344.1386667825479</v>
      </c>
      <c r="P270" s="71">
        <f t="shared" si="495"/>
        <v>-5.8833425549321999E-2</v>
      </c>
      <c r="Q270" s="64">
        <f t="shared" si="496"/>
        <v>-9.1896677527000142E-4</v>
      </c>
      <c r="R270" s="54">
        <f>VLOOKUP($A270,'[1]FB by county 1516'!$B$10:$BA$421,'[1]FB by county 1516'!S$7,FALSE)</f>
        <v>328648.71999999997</v>
      </c>
      <c r="S270" s="55">
        <f>VLOOKUP($A270,'[1]FB by county 1516'!$B$10:$BA$421,'[1]FB by county 1516'!T$7,FALSE)</f>
        <v>289.76</v>
      </c>
      <c r="T270" s="55">
        <f t="shared" si="497"/>
        <v>1134.2101049144119</v>
      </c>
      <c r="U270" s="71">
        <f t="shared" si="498"/>
        <v>6.1534759463652215E-2</v>
      </c>
      <c r="V270" s="64">
        <f t="shared" si="499"/>
        <v>0.14854688420540402</v>
      </c>
      <c r="W270" s="54">
        <f>VLOOKUP($A270,'[1]FB by county 1516'!$B$10:$BA$421,'[1]FB by county 1516'!X$7,FALSE)</f>
        <v>309597.7</v>
      </c>
      <c r="X270" s="55">
        <f>VLOOKUP($A270,'[1]FB by county 1516'!$B$10:$BA$421,'[1]FB by county 1516'!Y$7,FALSE)</f>
        <v>242.99355555555556</v>
      </c>
      <c r="Y270" s="55">
        <f t="shared" si="500"/>
        <v>1274.0983985857879</v>
      </c>
      <c r="Z270" s="71">
        <f t="shared" si="501"/>
        <v>8.1968229458369582E-2</v>
      </c>
      <c r="AA270" s="64">
        <f t="shared" si="502"/>
        <v>0.88846137259589197</v>
      </c>
      <c r="AB270" s="54">
        <f>VLOOKUP($A270,'[1]FB by county 1516'!$B$10:$BA$421,'[1]FB by county 1516'!AC$7,FALSE)</f>
        <v>286143.06</v>
      </c>
      <c r="AC270" s="55">
        <f>VLOOKUP($A270,'[1]FB by county 1516'!$B$10:$BA$421,'[1]FB by county 1516'!AD$7,FALSE)</f>
        <v>291.87333333333351</v>
      </c>
      <c r="AD270" s="55">
        <f t="shared" si="503"/>
        <v>980.36725977021933</v>
      </c>
      <c r="AE270" s="71">
        <f t="shared" si="504"/>
        <v>0.74539447756358868</v>
      </c>
      <c r="AF270" s="64">
        <f t="shared" si="505"/>
        <v>-4.7485188393291383E-2</v>
      </c>
      <c r="AG270" s="54">
        <f>VLOOKUP($A270,'[1]FB by county 1516'!$B$10:$BA$421,'[1]FB by county 1516'!AH$7,FALSE)</f>
        <v>163941.76999999999</v>
      </c>
      <c r="AH270" s="55">
        <f>VLOOKUP($A270,'[1]FB by county 1516'!$B$10:$BA$421,'[1]FB by county 1516'!AI$7,FALSE)</f>
        <v>370.41</v>
      </c>
      <c r="AI270" s="55">
        <f t="shared" si="506"/>
        <v>442.59542128992194</v>
      </c>
      <c r="AJ270" s="71">
        <f t="shared" si="507"/>
        <v>-0.45426960847479458</v>
      </c>
      <c r="AK270" s="64">
        <f t="shared" si="508"/>
        <v>1.1907437865008663</v>
      </c>
      <c r="AL270" s="54">
        <f>VLOOKUP($A270,'[1]FB by county 1516'!$B$10:$BA$421,'[1]FB by county 1516'!AM$7,FALSE)</f>
        <v>300407.99</v>
      </c>
      <c r="AM270" s="55">
        <f>VLOOKUP($A270,'[1]FB by county 1516'!$B$10:$BA$421,'[1]FB by county 1516'!AN$7,FALSE)</f>
        <v>270.33</v>
      </c>
      <c r="AN270" s="55">
        <f t="shared" si="509"/>
        <v>1111.2639736618207</v>
      </c>
      <c r="AO270" s="71">
        <f t="shared" si="510"/>
        <v>3.0143334886997648</v>
      </c>
      <c r="AP270" s="64">
        <f t="shared" si="511"/>
        <v>9.2051122039908257</v>
      </c>
      <c r="AQ270" s="54">
        <f>VLOOKUP($A270,'[1]FB by county 1516'!$B$10:$BA$421,'[1]FB by county 1516'!AR$7,FALSE)</f>
        <v>74833.84</v>
      </c>
      <c r="AR270" s="55">
        <f>VLOOKUP($A270,'[1]FB by county 1516'!$B$10:$BA$421,'[1]FB by county 1516'!AS$7,FALSE)</f>
        <v>211.23</v>
      </c>
      <c r="AS270" s="55">
        <f t="shared" si="512"/>
        <v>354.27657056289354</v>
      </c>
      <c r="AT270" s="71">
        <f t="shared" si="513"/>
        <v>1.5421685150767692</v>
      </c>
      <c r="AU270" s="64">
        <f t="shared" si="514"/>
        <v>-0.63655045361110341</v>
      </c>
      <c r="AV270" s="54">
        <f>VLOOKUP($A270,'[1]FB by county 1516'!$B$10:$BA$421,'[1]FB by county 1516'!AW$7,FALSE)</f>
        <v>29437.01</v>
      </c>
      <c r="AW270" s="55">
        <f>VLOOKUP($A270,'[1]FB by county 1516'!$B$10:$BA$421,'[1]FB by county 1516'!AX$7,FALSE)</f>
        <v>183.07</v>
      </c>
      <c r="AX270" s="55">
        <f t="shared" si="515"/>
        <v>160.79647129513302</v>
      </c>
      <c r="AY270" s="73">
        <f t="shared" si="516"/>
        <v>-0.85703168604543856</v>
      </c>
      <c r="AZ270" s="54">
        <f>VLOOKUP($A270,'[1]FB by county 1516'!$B$10:$BA$421,'[1]FB by county 1516'!BA$7,FALSE)</f>
        <v>205898.84</v>
      </c>
    </row>
    <row r="271" spans="1:52" customFormat="1">
      <c r="A271" s="69" t="s">
        <v>286</v>
      </c>
      <c r="B271" s="70" t="str">
        <f>VLOOKUP($A271,'[1]FB by county 1516'!$B$10:$BA$421,'[1]FB by county 1516'!C$7,FALSE)</f>
        <v>Inchelium</v>
      </c>
      <c r="C271" s="54">
        <v>1414176.75</v>
      </c>
      <c r="D271" s="55">
        <v>214.88000000000002</v>
      </c>
      <c r="E271" s="55">
        <f t="shared" si="414"/>
        <v>6581.2395290394634</v>
      </c>
      <c r="F271" s="71">
        <f t="shared" si="415"/>
        <v>0.38075087017440046</v>
      </c>
      <c r="G271" s="72">
        <f t="shared" si="470"/>
        <v>1.8556036114711134</v>
      </c>
      <c r="H271" s="54">
        <v>1024208.48</v>
      </c>
      <c r="I271" s="55">
        <v>220</v>
      </c>
      <c r="J271" s="55">
        <f t="shared" si="417"/>
        <v>4655.4930909090908</v>
      </c>
      <c r="K271" s="71">
        <f t="shared" si="471"/>
        <v>1.0681526792088327</v>
      </c>
      <c r="L271" s="72">
        <f t="shared" si="493"/>
        <v>1.5666649617523223</v>
      </c>
      <c r="M271" s="54">
        <v>495228.66</v>
      </c>
      <c r="N271" s="55">
        <v>216.33999999999997</v>
      </c>
      <c r="O271" s="55">
        <f t="shared" si="494"/>
        <v>2289.1220301377462</v>
      </c>
      <c r="P271" s="71">
        <f t="shared" si="495"/>
        <v>0.24104230193207712</v>
      </c>
      <c r="Q271" s="64">
        <f t="shared" si="496"/>
        <v>0.8195323800520099</v>
      </c>
      <c r="R271" s="54">
        <f>VLOOKUP($A271,'[1]FB by county 1516'!$B$10:$BA$421,'[1]FB by county 1516'!S$7,FALSE)</f>
        <v>399042.53</v>
      </c>
      <c r="S271" s="55">
        <f>VLOOKUP($A271,'[1]FB by county 1516'!$B$10:$BA$421,'[1]FB by county 1516'!T$7,FALSE)</f>
        <v>215.38</v>
      </c>
      <c r="T271" s="55">
        <f t="shared" si="497"/>
        <v>1852.737162224905</v>
      </c>
      <c r="U271" s="71">
        <f t="shared" si="498"/>
        <v>0.4661324414319552</v>
      </c>
      <c r="V271" s="64">
        <f t="shared" si="499"/>
        <v>8.0896976278682003E-2</v>
      </c>
      <c r="W271" s="54">
        <f>VLOOKUP($A271,'[1]FB by county 1516'!$B$10:$BA$421,'[1]FB by county 1516'!X$7,FALSE)</f>
        <v>272173.59000000003</v>
      </c>
      <c r="X271" s="55">
        <f>VLOOKUP($A271,'[1]FB by county 1516'!$B$10:$BA$421,'[1]FB by county 1516'!Y$7,FALSE)</f>
        <v>205.68433333333331</v>
      </c>
      <c r="Y271" s="55">
        <f t="shared" si="500"/>
        <v>1323.2587314217744</v>
      </c>
      <c r="Z271" s="71">
        <f t="shared" si="501"/>
        <v>-0.26275625193656993</v>
      </c>
      <c r="AA271" s="64">
        <f t="shared" si="502"/>
        <v>-0.39831246746576249</v>
      </c>
      <c r="AB271" s="54">
        <f>VLOOKUP($A271,'[1]FB by county 1516'!$B$10:$BA$421,'[1]FB by county 1516'!AC$7,FALSE)</f>
        <v>369177.21</v>
      </c>
      <c r="AC271" s="55">
        <f>VLOOKUP($A271,'[1]FB by county 1516'!$B$10:$BA$421,'[1]FB by county 1516'!AD$7,FALSE)</f>
        <v>199.88500000000008</v>
      </c>
      <c r="AD271" s="55">
        <f t="shared" si="503"/>
        <v>1846.9480451259469</v>
      </c>
      <c r="AE271" s="71">
        <f t="shared" si="504"/>
        <v>-0.18386892514893155</v>
      </c>
      <c r="AF271" s="64">
        <f t="shared" si="505"/>
        <v>-1.0064394566998864E-2</v>
      </c>
      <c r="AG271" s="54">
        <f>VLOOKUP($A271,'[1]FB by county 1516'!$B$10:$BA$421,'[1]FB by county 1516'!AH$7,FALSE)</f>
        <v>452350.39</v>
      </c>
      <c r="AH271" s="55">
        <f>VLOOKUP($A271,'[1]FB by county 1516'!$B$10:$BA$421,'[1]FB by county 1516'!AI$7,FALSE)</f>
        <v>200.44000000000005</v>
      </c>
      <c r="AI271" s="55">
        <f t="shared" si="506"/>
        <v>2256.7870185591692</v>
      </c>
      <c r="AJ271" s="71">
        <f t="shared" si="507"/>
        <v>0.21296154004875917</v>
      </c>
      <c r="AK271" s="64">
        <f t="shared" si="508"/>
        <v>0.38667399317929269</v>
      </c>
      <c r="AL271" s="54">
        <f>VLOOKUP($A271,'[1]FB by county 1516'!$B$10:$BA$421,'[1]FB by county 1516'!AM$7,FALSE)</f>
        <v>372930.53</v>
      </c>
      <c r="AM271" s="55">
        <f>VLOOKUP($A271,'[1]FB by county 1516'!$B$10:$BA$421,'[1]FB by county 1516'!AN$7,FALSE)</f>
        <v>201.81666666666669</v>
      </c>
      <c r="AN271" s="55">
        <f t="shared" si="509"/>
        <v>1847.8678503592369</v>
      </c>
      <c r="AO271" s="71">
        <f t="shared" si="510"/>
        <v>0.14321348814039936</v>
      </c>
      <c r="AP271" s="64">
        <f t="shared" si="511"/>
        <v>-0.10310143729636241</v>
      </c>
      <c r="AQ271" s="54">
        <f>VLOOKUP($A271,'[1]FB by county 1516'!$B$10:$BA$421,'[1]FB by county 1516'!AR$7,FALSE)</f>
        <v>326212.5</v>
      </c>
      <c r="AR271" s="55">
        <f>VLOOKUP($A271,'[1]FB by county 1516'!$B$10:$BA$421,'[1]FB by county 1516'!AS$7,FALSE)</f>
        <v>205.26</v>
      </c>
      <c r="AS271" s="55">
        <f t="shared" si="512"/>
        <v>1589.264834843613</v>
      </c>
      <c r="AT271" s="71">
        <f t="shared" si="513"/>
        <v>-0.21545837937709109</v>
      </c>
      <c r="AU271" s="64">
        <f t="shared" si="514"/>
        <v>0.66339168170817575</v>
      </c>
      <c r="AV271" s="54">
        <f>VLOOKUP($A271,'[1]FB by county 1516'!$B$10:$BA$421,'[1]FB by county 1516'!AW$7,FALSE)</f>
        <v>415800.12</v>
      </c>
      <c r="AW271" s="55">
        <f>VLOOKUP($A271,'[1]FB by county 1516'!$B$10:$BA$421,'[1]FB by county 1516'!AX$7,FALSE)</f>
        <v>199.25</v>
      </c>
      <c r="AX271" s="55">
        <f t="shared" si="515"/>
        <v>2086.8261982434128</v>
      </c>
      <c r="AY271" s="73">
        <f t="shared" si="516"/>
        <v>1.1202083330996244</v>
      </c>
      <c r="AZ271" s="54">
        <f>VLOOKUP($A271,'[1]FB by county 1516'!$B$10:$BA$421,'[1]FB by county 1516'!BA$7,FALSE)</f>
        <v>196112.86</v>
      </c>
    </row>
    <row r="272" spans="1:52" customFormat="1">
      <c r="A272" s="69" t="s">
        <v>287</v>
      </c>
      <c r="B272" s="70" t="str">
        <f>VLOOKUP($A272,'[1]FB by county 1516'!$B$10:$BA$421,'[1]FB by county 1516'!C$7,FALSE)</f>
        <v>Tekoa</v>
      </c>
      <c r="C272" s="54">
        <v>420163.2</v>
      </c>
      <c r="D272" s="55">
        <v>214.68000000000004</v>
      </c>
      <c r="E272" s="55">
        <f t="shared" si="414"/>
        <v>1957.1604248183339</v>
      </c>
      <c r="F272" s="71">
        <f t="shared" si="415"/>
        <v>0.25009658451852734</v>
      </c>
      <c r="G272" s="72">
        <f t="shared" si="470"/>
        <v>1.1264504474659771E-2</v>
      </c>
      <c r="H272" s="54">
        <v>336104.59</v>
      </c>
      <c r="I272" s="55">
        <v>201.98999999999998</v>
      </c>
      <c r="J272" s="55">
        <f t="shared" si="417"/>
        <v>1663.9664834892819</v>
      </c>
      <c r="K272" s="71">
        <f t="shared" si="471"/>
        <v>-0.1910509019875879</v>
      </c>
      <c r="L272" s="72">
        <f t="shared" si="493"/>
        <v>-0.3883412333780451</v>
      </c>
      <c r="M272" s="54">
        <v>415482.99</v>
      </c>
      <c r="N272" s="55">
        <v>186.55</v>
      </c>
      <c r="O272" s="55">
        <f t="shared" si="494"/>
        <v>2227.1937282229965</v>
      </c>
      <c r="P272" s="71">
        <f t="shared" si="495"/>
        <v>-0.24388472881074907</v>
      </c>
      <c r="Q272" s="64">
        <f t="shared" si="496"/>
        <v>-0.30822136230959424</v>
      </c>
      <c r="R272" s="54">
        <f>VLOOKUP($A272,'[1]FB by county 1516'!$B$10:$BA$421,'[1]FB by county 1516'!S$7,FALSE)</f>
        <v>549496.89</v>
      </c>
      <c r="S272" s="55">
        <f>VLOOKUP($A272,'[1]FB by county 1516'!$B$10:$BA$421,'[1]FB by county 1516'!T$7,FALSE)</f>
        <v>183.92999999999998</v>
      </c>
      <c r="T272" s="55">
        <f t="shared" si="497"/>
        <v>2987.5327026586206</v>
      </c>
      <c r="U272" s="71">
        <f t="shared" si="498"/>
        <v>-8.5088393199166196E-2</v>
      </c>
      <c r="V272" s="64">
        <f t="shared" si="499"/>
        <v>-0.13036763437593427</v>
      </c>
      <c r="W272" s="54">
        <f>VLOOKUP($A272,'[1]FB by county 1516'!$B$10:$BA$421,'[1]FB by county 1516'!X$7,FALSE)</f>
        <v>600601.06999999995</v>
      </c>
      <c r="X272" s="55">
        <f>VLOOKUP($A272,'[1]FB by county 1516'!$B$10:$BA$421,'[1]FB by county 1516'!Y$7,FALSE)</f>
        <v>192.11544444444445</v>
      </c>
      <c r="Y272" s="55">
        <f t="shared" si="500"/>
        <v>3126.2508422308574</v>
      </c>
      <c r="Z272" s="71">
        <f t="shared" si="501"/>
        <v>-4.9490290471989676E-2</v>
      </c>
      <c r="AA272" s="64">
        <f t="shared" si="502"/>
        <v>-2.0300659591152869E-3</v>
      </c>
      <c r="AB272" s="54">
        <f>VLOOKUP($A272,'[1]FB by county 1516'!$B$10:$BA$421,'[1]FB by county 1516'!AC$7,FALSE)</f>
        <v>631872.63</v>
      </c>
      <c r="AC272" s="55">
        <f>VLOOKUP($A272,'[1]FB by county 1516'!$B$10:$BA$421,'[1]FB by county 1516'!AD$7,FALSE)</f>
        <v>202.06666666666663</v>
      </c>
      <c r="AD272" s="55">
        <f t="shared" si="503"/>
        <v>3127.0502969317063</v>
      </c>
      <c r="AE272" s="71">
        <f t="shared" si="504"/>
        <v>4.9931341086922154E-2</v>
      </c>
      <c r="AF272" s="64">
        <f t="shared" si="505"/>
        <v>0.33474907922299663</v>
      </c>
      <c r="AG272" s="54">
        <f>VLOOKUP($A272,'[1]FB by county 1516'!$B$10:$BA$421,'[1]FB by county 1516'!AH$7,FALSE)</f>
        <v>601822.81000000006</v>
      </c>
      <c r="AH272" s="55">
        <f>VLOOKUP($A272,'[1]FB by county 1516'!$B$10:$BA$421,'[1]FB by county 1516'!AI$7,FALSE)</f>
        <v>200.5</v>
      </c>
      <c r="AI272" s="55">
        <f t="shared" si="506"/>
        <v>3001.6100249376564</v>
      </c>
      <c r="AJ272" s="71">
        <f t="shared" si="507"/>
        <v>0.27127272707301237</v>
      </c>
      <c r="AK272" s="64">
        <f t="shared" si="508"/>
        <v>0.23343982774634769</v>
      </c>
      <c r="AL272" s="54">
        <f>VLOOKUP($A272,'[1]FB by county 1516'!$B$10:$BA$421,'[1]FB by county 1516'!AM$7,FALSE)</f>
        <v>473401.81</v>
      </c>
      <c r="AM272" s="55">
        <f>VLOOKUP($A272,'[1]FB by county 1516'!$B$10:$BA$421,'[1]FB by county 1516'!AN$7,FALSE)</f>
        <v>199.46</v>
      </c>
      <c r="AN272" s="55">
        <f t="shared" si="509"/>
        <v>2373.4172766469464</v>
      </c>
      <c r="AO272" s="71">
        <f t="shared" si="510"/>
        <v>-2.9759860745043613E-2</v>
      </c>
      <c r="AP272" s="64">
        <f t="shared" si="511"/>
        <v>-3.1285372579644852E-2</v>
      </c>
      <c r="AQ272" s="54">
        <f>VLOOKUP($A272,'[1]FB by county 1516'!$B$10:$BA$421,'[1]FB by county 1516'!AR$7,FALSE)</f>
        <v>487922.31</v>
      </c>
      <c r="AR272" s="55">
        <f>VLOOKUP($A272,'[1]FB by county 1516'!$B$10:$BA$421,'[1]FB by county 1516'!AS$7,FALSE)</f>
        <v>199.88</v>
      </c>
      <c r="AS272" s="55">
        <f t="shared" si="512"/>
        <v>2441.0761957174304</v>
      </c>
      <c r="AT272" s="71">
        <f t="shared" si="513"/>
        <v>-1.5723033637555668E-3</v>
      </c>
      <c r="AU272" s="64">
        <f t="shared" si="514"/>
        <v>0.20458166956915022</v>
      </c>
      <c r="AV272" s="54">
        <f>VLOOKUP($A272,'[1]FB by county 1516'!$B$10:$BA$421,'[1]FB by county 1516'!AW$7,FALSE)</f>
        <v>488690.68</v>
      </c>
      <c r="AW272" s="55">
        <f>VLOOKUP($A272,'[1]FB by county 1516'!$B$10:$BA$421,'[1]FB by county 1516'!AX$7,FALSE)</f>
        <v>206.22</v>
      </c>
      <c r="AX272" s="55">
        <f t="shared" si="515"/>
        <v>2369.7540490738047</v>
      </c>
      <c r="AY272" s="73">
        <f t="shared" si="516"/>
        <v>0.20647861996161504</v>
      </c>
      <c r="AZ272" s="54">
        <f>VLOOKUP($A272,'[1]FB by county 1516'!$B$10:$BA$421,'[1]FB by county 1516'!BA$7,FALSE)</f>
        <v>405055.4</v>
      </c>
    </row>
    <row r="273" spans="1:52" customFormat="1">
      <c r="A273" s="69" t="s">
        <v>288</v>
      </c>
      <c r="B273" s="70" t="str">
        <f>VLOOKUP($A273,'[1]FB by county 1516'!$B$10:$BA$421,'[1]FB by county 1516'!C$7,FALSE)</f>
        <v>Coulee-Hartline</v>
      </c>
      <c r="C273" s="54">
        <v>1457029.38</v>
      </c>
      <c r="D273" s="55">
        <v>201.29</v>
      </c>
      <c r="E273" s="55">
        <f t="shared" si="414"/>
        <v>7238.458840478911</v>
      </c>
      <c r="F273" s="71">
        <f t="shared" si="415"/>
        <v>0.15622825221760814</v>
      </c>
      <c r="G273" s="72">
        <f t="shared" si="470"/>
        <v>0.27866827480166684</v>
      </c>
      <c r="H273" s="54">
        <v>1260157.22</v>
      </c>
      <c r="I273" s="55">
        <v>199.61999999999998</v>
      </c>
      <c r="J273" s="55">
        <f t="shared" si="417"/>
        <v>6312.7803827271819</v>
      </c>
      <c r="K273" s="71">
        <f t="shared" si="471"/>
        <v>0.1058960653739629</v>
      </c>
      <c r="L273" s="72">
        <f t="shared" si="493"/>
        <v>0.30051143971875299</v>
      </c>
      <c r="M273" s="54">
        <v>1139489.74</v>
      </c>
      <c r="N273" s="55">
        <v>191.94</v>
      </c>
      <c r="O273" s="55">
        <f t="shared" si="494"/>
        <v>5936.6976138376576</v>
      </c>
      <c r="P273" s="71">
        <f t="shared" si="495"/>
        <v>0.17597980537075172</v>
      </c>
      <c r="Q273" s="64">
        <f t="shared" si="496"/>
        <v>0.13070658088566728</v>
      </c>
      <c r="R273" s="54">
        <f>VLOOKUP($A273,'[1]FB by county 1516'!$B$10:$BA$421,'[1]FB by county 1516'!S$7,FALSE)</f>
        <v>968970.5</v>
      </c>
      <c r="S273" s="55">
        <f>VLOOKUP($A273,'[1]FB by county 1516'!$B$10:$BA$421,'[1]FB by county 1516'!T$7,FALSE)</f>
        <v>198.33999999999997</v>
      </c>
      <c r="T273" s="55">
        <f t="shared" si="497"/>
        <v>4885.4013310476967</v>
      </c>
      <c r="U273" s="71">
        <f t="shared" si="498"/>
        <v>-3.8498300972788502E-2</v>
      </c>
      <c r="V273" s="64">
        <f t="shared" si="499"/>
        <v>4.6146269023828679E-2</v>
      </c>
      <c r="W273" s="54">
        <f>VLOOKUP($A273,'[1]FB by county 1516'!$B$10:$BA$421,'[1]FB by county 1516'!X$7,FALSE)</f>
        <v>1007767.85</v>
      </c>
      <c r="X273" s="55">
        <f>VLOOKUP($A273,'[1]FB by county 1516'!$B$10:$BA$421,'[1]FB by county 1516'!Y$7,FALSE)</f>
        <v>198.08199999999999</v>
      </c>
      <c r="Y273" s="55">
        <f t="shared" si="500"/>
        <v>5087.6296180369745</v>
      </c>
      <c r="Z273" s="71">
        <f t="shared" si="501"/>
        <v>8.8033718590674742E-2</v>
      </c>
      <c r="AA273" s="64">
        <f t="shared" si="502"/>
        <v>0.44902583477794789</v>
      </c>
      <c r="AB273" s="54">
        <f>VLOOKUP($A273,'[1]FB by county 1516'!$B$10:$BA$421,'[1]FB by county 1516'!AC$7,FALSE)</f>
        <v>926228.51</v>
      </c>
      <c r="AC273" s="55">
        <f>VLOOKUP($A273,'[1]FB by county 1516'!$B$10:$BA$421,'[1]FB by county 1516'!AD$7,FALSE)</f>
        <v>192.58499999999998</v>
      </c>
      <c r="AD273" s="55">
        <f t="shared" si="503"/>
        <v>4809.4530207440876</v>
      </c>
      <c r="AE273" s="71">
        <f t="shared" si="504"/>
        <v>0.3317839420039892</v>
      </c>
      <c r="AF273" s="64">
        <f t="shared" si="505"/>
        <v>0.96503555773235505</v>
      </c>
      <c r="AG273" s="54">
        <f>VLOOKUP($A273,'[1]FB by county 1516'!$B$10:$BA$421,'[1]FB by county 1516'!AH$7,FALSE)</f>
        <v>695479.56</v>
      </c>
      <c r="AH273" s="55">
        <f>VLOOKUP($A273,'[1]FB by county 1516'!$B$10:$BA$421,'[1]FB by county 1516'!AI$7,FALSE)</f>
        <v>177.04</v>
      </c>
      <c r="AI273" s="55">
        <f t="shared" si="506"/>
        <v>3928.3752824220519</v>
      </c>
      <c r="AJ273" s="71">
        <f t="shared" si="507"/>
        <v>0.47549125331507341</v>
      </c>
      <c r="AK273" s="64">
        <f t="shared" si="508"/>
        <v>0.37704288980081979</v>
      </c>
      <c r="AL273" s="54">
        <f>VLOOKUP($A273,'[1]FB by county 1516'!$B$10:$BA$421,'[1]FB by county 1516'!AM$7,FALSE)</f>
        <v>471354.58</v>
      </c>
      <c r="AM273" s="55">
        <f>VLOOKUP($A273,'[1]FB by county 1516'!$B$10:$BA$421,'[1]FB by county 1516'!AN$7,FALSE)</f>
        <v>167.4</v>
      </c>
      <c r="AN273" s="55">
        <f t="shared" si="509"/>
        <v>2815.7382317801671</v>
      </c>
      <c r="AO273" s="71">
        <f t="shared" si="510"/>
        <v>-6.6722431117815062E-2</v>
      </c>
      <c r="AP273" s="64">
        <f t="shared" si="511"/>
        <v>-2.7104198780155086E-2</v>
      </c>
      <c r="AQ273" s="54">
        <f>VLOOKUP($A273,'[1]FB by county 1516'!$B$10:$BA$421,'[1]FB by county 1516'!AR$7,FALSE)</f>
        <v>505052.94</v>
      </c>
      <c r="AR273" s="55">
        <f>VLOOKUP($A273,'[1]FB by county 1516'!$B$10:$BA$421,'[1]FB by county 1516'!AS$7,FALSE)</f>
        <v>167.11</v>
      </c>
      <c r="AS273" s="55">
        <f t="shared" si="512"/>
        <v>3022.278379510502</v>
      </c>
      <c r="AT273" s="71">
        <f t="shared" si="513"/>
        <v>4.245064240117969E-2</v>
      </c>
      <c r="AU273" s="64">
        <f t="shared" si="514"/>
        <v>0.84129825846755291</v>
      </c>
      <c r="AV273" s="54">
        <f>VLOOKUP($A273,'[1]FB by county 1516'!$B$10:$BA$421,'[1]FB by county 1516'!AW$7,FALSE)</f>
        <v>484486.19</v>
      </c>
      <c r="AW273" s="55">
        <f>VLOOKUP($A273,'[1]FB by county 1516'!$B$10:$BA$421,'[1]FB by county 1516'!AX$7,FALSE)</f>
        <v>159.72999999999999</v>
      </c>
      <c r="AX273" s="55">
        <f t="shared" si="515"/>
        <v>3033.1571401740439</v>
      </c>
      <c r="AY273" s="73">
        <f t="shared" si="516"/>
        <v>0.76631696847181985</v>
      </c>
      <c r="AZ273" s="54">
        <f>VLOOKUP($A273,'[1]FB by county 1516'!$B$10:$BA$421,'[1]FB by county 1516'!BA$7,FALSE)</f>
        <v>274291.76</v>
      </c>
    </row>
    <row r="274" spans="1:52" customFormat="1">
      <c r="A274" s="69" t="s">
        <v>289</v>
      </c>
      <c r="B274" s="70" t="str">
        <f>VLOOKUP($A274,'[1]FB by county 1516'!$B$10:$BA$421,'[1]FB by county 1516'!C$7,FALSE)</f>
        <v>Loon Lake</v>
      </c>
      <c r="C274" s="54">
        <v>435261.06</v>
      </c>
      <c r="D274" s="55">
        <v>200.79</v>
      </c>
      <c r="E274" s="55">
        <f t="shared" si="414"/>
        <v>2167.7427162707309</v>
      </c>
      <c r="F274" s="71">
        <f t="shared" si="415"/>
        <v>0.16213935113180952</v>
      </c>
      <c r="G274" s="72">
        <f t="shared" si="470"/>
        <v>0.2759431941365737</v>
      </c>
      <c r="H274" s="54">
        <v>374534.31</v>
      </c>
      <c r="I274" s="55">
        <v>196.48999999999998</v>
      </c>
      <c r="J274" s="55">
        <f t="shared" si="417"/>
        <v>1906.124026668024</v>
      </c>
      <c r="K274" s="71">
        <f t="shared" si="471"/>
        <v>9.7926159108139996E-2</v>
      </c>
      <c r="L274" s="72">
        <f t="shared" si="493"/>
        <v>0.32007045464101841</v>
      </c>
      <c r="M274" s="54">
        <v>341128.87</v>
      </c>
      <c r="N274" s="55">
        <v>214.31</v>
      </c>
      <c r="O274" s="55">
        <f t="shared" si="494"/>
        <v>1591.7543278428445</v>
      </c>
      <c r="P274" s="71">
        <f t="shared" si="495"/>
        <v>0.20233081586591325</v>
      </c>
      <c r="Q274" s="64">
        <f t="shared" si="496"/>
        <v>-0.2581819079334004</v>
      </c>
      <c r="R274" s="54">
        <f>VLOOKUP($A274,'[1]FB by county 1516'!$B$10:$BA$421,'[1]FB by county 1516'!S$7,FALSE)</f>
        <v>283722.96999999997</v>
      </c>
      <c r="S274" s="55">
        <f>VLOOKUP($A274,'[1]FB by county 1516'!$B$10:$BA$421,'[1]FB by county 1516'!T$7,FALSE)</f>
        <v>207.42000000000002</v>
      </c>
      <c r="T274" s="55">
        <f t="shared" si="497"/>
        <v>1367.8669848616332</v>
      </c>
      <c r="U274" s="71">
        <f t="shared" si="498"/>
        <v>-0.38301665209142499</v>
      </c>
      <c r="V274" s="64">
        <f t="shared" si="499"/>
        <v>-0.56819424748590541</v>
      </c>
      <c r="W274" s="54">
        <f>VLOOKUP($A274,'[1]FB by county 1516'!$B$10:$BA$421,'[1]FB by county 1516'!X$7,FALSE)</f>
        <v>459855.15</v>
      </c>
      <c r="X274" s="55">
        <f>VLOOKUP($A274,'[1]FB by county 1516'!$B$10:$BA$421,'[1]FB by county 1516'!Y$7,FALSE)</f>
        <v>215.1</v>
      </c>
      <c r="Y274" s="55">
        <f t="shared" si="500"/>
        <v>2137.8668061366807</v>
      </c>
      <c r="Z274" s="71">
        <f t="shared" si="501"/>
        <v>-0.30013386264343739</v>
      </c>
      <c r="AA274" s="64">
        <f t="shared" si="502"/>
        <v>-0.26146078449668647</v>
      </c>
      <c r="AB274" s="54">
        <f>VLOOKUP($A274,'[1]FB by county 1516'!$B$10:$BA$421,'[1]FB by county 1516'!AC$7,FALSE)</f>
        <v>657061.57999999996</v>
      </c>
      <c r="AC274" s="55">
        <f>VLOOKUP($A274,'[1]FB by county 1516'!$B$10:$BA$421,'[1]FB by county 1516'!AD$7,FALSE)</f>
        <v>299.87888888888887</v>
      </c>
      <c r="AD274" s="55">
        <f t="shared" si="503"/>
        <v>2191.0898177412364</v>
      </c>
      <c r="AE274" s="71">
        <f t="shared" si="504"/>
        <v>5.5257821578311432E-2</v>
      </c>
      <c r="AF274" s="64">
        <f t="shared" si="505"/>
        <v>7.2629052443739045E-2</v>
      </c>
      <c r="AG274" s="54">
        <f>VLOOKUP($A274,'[1]FB by county 1516'!$B$10:$BA$421,'[1]FB by county 1516'!AH$7,FALSE)</f>
        <v>622655.02</v>
      </c>
      <c r="AH274" s="55">
        <f>VLOOKUP($A274,'[1]FB by county 1516'!$B$10:$BA$421,'[1]FB by county 1516'!AI$7,FALSE)</f>
        <v>305.90999999999997</v>
      </c>
      <c r="AI274" s="55">
        <f t="shared" si="506"/>
        <v>2035.4189794383972</v>
      </c>
      <c r="AJ274" s="71">
        <f t="shared" si="507"/>
        <v>1.6461598777297928E-2</v>
      </c>
      <c r="AK274" s="64">
        <f t="shared" si="508"/>
        <v>0.31595283590357892</v>
      </c>
      <c r="AL274" s="54">
        <f>VLOOKUP($A274,'[1]FB by county 1516'!$B$10:$BA$421,'[1]FB by county 1516'!AM$7,FALSE)</f>
        <v>612571.12</v>
      </c>
      <c r="AM274" s="55">
        <f>VLOOKUP($A274,'[1]FB by county 1516'!$B$10:$BA$421,'[1]FB by county 1516'!AN$7,FALSE)</f>
        <v>262.88</v>
      </c>
      <c r="AN274" s="55">
        <f t="shared" si="509"/>
        <v>2330.2309799147902</v>
      </c>
      <c r="AO274" s="71">
        <f t="shared" si="510"/>
        <v>0.29464097560256003</v>
      </c>
      <c r="AP274" s="64">
        <f t="shared" si="511"/>
        <v>1.5358614875801508</v>
      </c>
      <c r="AQ274" s="54">
        <f>VLOOKUP($A274,'[1]FB by county 1516'!$B$10:$BA$421,'[1]FB by county 1516'!AR$7,FALSE)</f>
        <v>473159.07</v>
      </c>
      <c r="AR274" s="55">
        <f>VLOOKUP($A274,'[1]FB by county 1516'!$B$10:$BA$421,'[1]FB by county 1516'!AS$7,FALSE)</f>
        <v>252.98</v>
      </c>
      <c r="AS274" s="55">
        <f t="shared" si="512"/>
        <v>1870.3418056763383</v>
      </c>
      <c r="AT274" s="71">
        <f t="shared" si="513"/>
        <v>0.95873723709377734</v>
      </c>
      <c r="AU274" s="64">
        <f t="shared" si="514"/>
        <v>1.3761045548320496</v>
      </c>
      <c r="AV274" s="54">
        <f>VLOOKUP($A274,'[1]FB by county 1516'!$B$10:$BA$421,'[1]FB by county 1516'!AW$7,FALSE)</f>
        <v>241563.32</v>
      </c>
      <c r="AW274" s="55">
        <f>VLOOKUP($A274,'[1]FB by county 1516'!$B$10:$BA$421,'[1]FB by county 1516'!AX$7,FALSE)</f>
        <v>202.4</v>
      </c>
      <c r="AX274" s="55">
        <f t="shared" si="515"/>
        <v>1193.4946640316205</v>
      </c>
      <c r="AY274" s="73">
        <f t="shared" si="516"/>
        <v>0.21307978928175675</v>
      </c>
      <c r="AZ274" s="54">
        <f>VLOOKUP($A274,'[1]FB by county 1516'!$B$10:$BA$421,'[1]FB by county 1516'!BA$7,FALSE)</f>
        <v>199132.26</v>
      </c>
    </row>
    <row r="275" spans="1:52" customFormat="1">
      <c r="A275" s="69" t="s">
        <v>290</v>
      </c>
      <c r="B275" s="70" t="str">
        <f>VLOOKUP($A275,'[1]FB by county 1516'!$B$10:$BA$421,'[1]FB by county 1516'!C$7,FALSE)</f>
        <v>Lind</v>
      </c>
      <c r="C275" s="54">
        <v>380037.3</v>
      </c>
      <c r="D275" s="55">
        <v>196.24</v>
      </c>
      <c r="E275" s="55">
        <f t="shared" si="414"/>
        <v>1936.594476151651</v>
      </c>
      <c r="F275" s="71">
        <f t="shared" si="415"/>
        <v>5.1837781570787583E-2</v>
      </c>
      <c r="G275" s="72">
        <f t="shared" si="470"/>
        <v>9.5561020651316289E-2</v>
      </c>
      <c r="H275" s="54">
        <v>361307.9</v>
      </c>
      <c r="I275" s="55">
        <v>178.49999999999997</v>
      </c>
      <c r="J275" s="55">
        <f t="shared" si="417"/>
        <v>2024.1338935574233</v>
      </c>
      <c r="K275" s="71">
        <f t="shared" si="471"/>
        <v>4.1568424187267299E-2</v>
      </c>
      <c r="L275" s="72">
        <f t="shared" si="493"/>
        <v>0.76230072914147107</v>
      </c>
      <c r="M275" s="54">
        <v>346888.3</v>
      </c>
      <c r="N275" s="55">
        <v>186.95000000000002</v>
      </c>
      <c r="O275" s="55">
        <f t="shared" si="494"/>
        <v>1855.5137737362929</v>
      </c>
      <c r="P275" s="71">
        <f t="shared" si="495"/>
        <v>0.69196827420780249</v>
      </c>
      <c r="Q275" s="64">
        <f t="shared" si="496"/>
        <v>-5.2753678403860464E-2</v>
      </c>
      <c r="R275" s="54">
        <f>VLOOKUP($A275,'[1]FB by county 1516'!$B$10:$BA$421,'[1]FB by county 1516'!S$7,FALSE)</f>
        <v>205020.57</v>
      </c>
      <c r="S275" s="55">
        <f>VLOOKUP($A275,'[1]FB by county 1516'!$B$10:$BA$421,'[1]FB by county 1516'!T$7,FALSE)</f>
        <v>184.14</v>
      </c>
      <c r="T275" s="55">
        <f t="shared" si="497"/>
        <v>1113.3950798305639</v>
      </c>
      <c r="U275" s="71">
        <f t="shared" si="498"/>
        <v>-0.44015125103947339</v>
      </c>
      <c r="V275" s="64">
        <f t="shared" si="499"/>
        <v>-0.60341627053055469</v>
      </c>
      <c r="W275" s="54">
        <f>VLOOKUP($A275,'[1]FB by county 1516'!$B$10:$BA$421,'[1]FB by county 1516'!X$7,FALSE)</f>
        <v>366207.07</v>
      </c>
      <c r="X275" s="55">
        <f>VLOOKUP($A275,'[1]FB by county 1516'!$B$10:$BA$421,'[1]FB by county 1516'!Y$7,FALSE)</f>
        <v>194.12300000000005</v>
      </c>
      <c r="Y275" s="55">
        <f t="shared" si="500"/>
        <v>1886.469248878288</v>
      </c>
      <c r="Z275" s="71">
        <f t="shared" si="501"/>
        <v>-0.29162344257125894</v>
      </c>
      <c r="AA275" s="64">
        <f t="shared" si="502"/>
        <v>-0.23657976074012727</v>
      </c>
      <c r="AB275" s="54">
        <f>VLOOKUP($A275,'[1]FB by county 1516'!$B$10:$BA$421,'[1]FB by county 1516'!AC$7,FALSE)</f>
        <v>516966.67</v>
      </c>
      <c r="AC275" s="55">
        <f>VLOOKUP($A275,'[1]FB by county 1516'!$B$10:$BA$421,'[1]FB by county 1516'!AD$7,FALSE)</f>
        <v>210.30722222222226</v>
      </c>
      <c r="AD275" s="55">
        <f t="shared" si="503"/>
        <v>2458.1498654085422</v>
      </c>
      <c r="AE275" s="71">
        <f t="shared" si="504"/>
        <v>7.770398561879116E-2</v>
      </c>
      <c r="AF275" s="64">
        <f t="shared" si="505"/>
        <v>0.64191655076963361</v>
      </c>
      <c r="AG275" s="54">
        <f>VLOOKUP($A275,'[1]FB by county 1516'!$B$10:$BA$421,'[1]FB by county 1516'!AH$7,FALSE)</f>
        <v>479692.64</v>
      </c>
      <c r="AH275" s="55">
        <f>VLOOKUP($A275,'[1]FB by county 1516'!$B$10:$BA$421,'[1]FB by county 1516'!AI$7,FALSE)</f>
        <v>205.35999999999999</v>
      </c>
      <c r="AI275" s="55">
        <f t="shared" si="506"/>
        <v>2335.8620958317106</v>
      </c>
      <c r="AJ275" s="71">
        <f t="shared" si="507"/>
        <v>0.52353203911265622</v>
      </c>
      <c r="AK275" s="64">
        <f t="shared" si="508"/>
        <v>1.0285867227997953</v>
      </c>
      <c r="AL275" s="54">
        <f>VLOOKUP($A275,'[1]FB by county 1516'!$B$10:$BA$421,'[1]FB by county 1516'!AM$7,FALSE)</f>
        <v>314855.63</v>
      </c>
      <c r="AM275" s="55">
        <f>VLOOKUP($A275,'[1]FB by county 1516'!$B$10:$BA$421,'[1]FB by county 1516'!AN$7,FALSE)</f>
        <v>202.24</v>
      </c>
      <c r="AN275" s="55">
        <f t="shared" si="509"/>
        <v>1556.8415249208861</v>
      </c>
      <c r="AO275" s="71">
        <f t="shared" si="510"/>
        <v>0.33150250255406238</v>
      </c>
      <c r="AP275" s="64">
        <f t="shared" si="511"/>
        <v>-4.3298732066084034E-2</v>
      </c>
      <c r="AQ275" s="54">
        <f>VLOOKUP($A275,'[1]FB by county 1516'!$B$10:$BA$421,'[1]FB by county 1516'!AR$7,FALSE)</f>
        <v>236466.42</v>
      </c>
      <c r="AR275" s="55">
        <f>VLOOKUP($A275,'[1]FB by county 1516'!$B$10:$BA$421,'[1]FB by county 1516'!AS$7,FALSE)</f>
        <v>219.63</v>
      </c>
      <c r="AS275" s="55">
        <f t="shared" si="512"/>
        <v>1076.6581068160087</v>
      </c>
      <c r="AT275" s="71">
        <f t="shared" si="513"/>
        <v>-0.28148744287089955</v>
      </c>
      <c r="AU275" s="64">
        <f t="shared" si="514"/>
        <v>-0.27869766460077483</v>
      </c>
      <c r="AV275" s="54">
        <f>VLOOKUP($A275,'[1]FB by county 1516'!$B$10:$BA$421,'[1]FB by county 1516'!AW$7,FALSE)</f>
        <v>329105.48</v>
      </c>
      <c r="AW275" s="55">
        <f>VLOOKUP($A275,'[1]FB by county 1516'!$B$10:$BA$421,'[1]FB by county 1516'!AX$7,FALSE)</f>
        <v>225.91</v>
      </c>
      <c r="AX275" s="55">
        <f t="shared" si="515"/>
        <v>1456.7990792793589</v>
      </c>
      <c r="AY275" s="73">
        <f t="shared" si="516"/>
        <v>3.8827133116108793E-3</v>
      </c>
      <c r="AZ275" s="54">
        <f>VLOOKUP($A275,'[1]FB by county 1516'!$B$10:$BA$421,'[1]FB by county 1516'!BA$7,FALSE)</f>
        <v>327832.59999999998</v>
      </c>
    </row>
    <row r="276" spans="1:52" customFormat="1">
      <c r="A276" s="69"/>
      <c r="B276" s="75" t="s">
        <v>291</v>
      </c>
      <c r="C276" s="54"/>
      <c r="D276" s="45"/>
      <c r="E276" s="45"/>
      <c r="F276" s="74"/>
      <c r="G276" s="74"/>
      <c r="H276" s="54"/>
      <c r="I276" s="45"/>
      <c r="J276" s="45"/>
      <c r="K276" s="74"/>
      <c r="L276" s="74"/>
      <c r="M276" s="44"/>
      <c r="N276" s="45"/>
      <c r="O276" s="45"/>
      <c r="P276" s="74"/>
      <c r="Q276" s="79"/>
      <c r="R276" s="44"/>
      <c r="S276" s="45"/>
      <c r="T276" s="45"/>
      <c r="U276" s="74"/>
      <c r="V276" s="79"/>
      <c r="W276" s="44"/>
      <c r="X276" s="45"/>
      <c r="Y276" s="45"/>
      <c r="Z276" s="74"/>
      <c r="AA276" s="79"/>
      <c r="AB276" s="44"/>
      <c r="AC276" s="45"/>
      <c r="AD276" s="45"/>
      <c r="AE276" s="74"/>
      <c r="AF276" s="79"/>
      <c r="AG276" s="44"/>
      <c r="AH276" s="45"/>
      <c r="AI276" s="45"/>
      <c r="AJ276" s="74"/>
      <c r="AK276" s="79"/>
      <c r="AL276" s="44"/>
      <c r="AM276" s="45"/>
      <c r="AN276" s="45"/>
      <c r="AO276" s="74"/>
      <c r="AP276" s="79"/>
      <c r="AQ276" s="44"/>
      <c r="AR276" s="45"/>
      <c r="AS276" s="45"/>
      <c r="AT276" s="74"/>
      <c r="AU276" s="79"/>
      <c r="AV276" s="82"/>
      <c r="AW276" s="67"/>
      <c r="AX276" s="67"/>
      <c r="AY276" s="83"/>
      <c r="AZ276" s="82"/>
    </row>
    <row r="277" spans="1:52" customFormat="1" ht="4.5" customHeight="1">
      <c r="A277" s="52"/>
      <c r="B277" s="53"/>
      <c r="C277" s="54"/>
      <c r="D277" s="55"/>
      <c r="E277" s="55"/>
      <c r="F277" s="52"/>
      <c r="G277" s="52"/>
      <c r="H277" s="54"/>
      <c r="I277" s="55"/>
      <c r="J277" s="55"/>
      <c r="K277" s="52"/>
      <c r="L277" s="52"/>
      <c r="M277" s="54"/>
      <c r="N277" s="55"/>
      <c r="O277" s="55"/>
      <c r="P277" s="52"/>
      <c r="Q277" s="56"/>
      <c r="R277" s="54"/>
      <c r="S277" s="55"/>
      <c r="T277" s="55"/>
      <c r="U277" s="52"/>
      <c r="V277" s="56"/>
      <c r="W277" s="54"/>
      <c r="X277" s="55"/>
      <c r="Y277" s="55"/>
      <c r="Z277" s="52"/>
      <c r="AA277" s="56"/>
      <c r="AB277" s="54"/>
      <c r="AC277" s="55"/>
      <c r="AD277" s="55"/>
      <c r="AE277" s="52"/>
      <c r="AF277" s="56"/>
      <c r="AG277" s="54"/>
      <c r="AH277" s="55"/>
      <c r="AI277" s="55"/>
      <c r="AJ277" s="52"/>
      <c r="AK277" s="56"/>
      <c r="AL277" s="54"/>
      <c r="AM277" s="55"/>
      <c r="AN277" s="55"/>
      <c r="AO277" s="52"/>
      <c r="AP277" s="56"/>
      <c r="AQ277" s="54"/>
      <c r="AR277" s="55"/>
      <c r="AS277" s="55"/>
      <c r="AT277" s="52"/>
      <c r="AU277" s="56"/>
      <c r="AV277" s="54"/>
      <c r="AW277" s="55"/>
      <c r="AX277" s="55"/>
      <c r="AY277" s="57"/>
      <c r="AZ277" s="54"/>
    </row>
    <row r="278" spans="1:52" customFormat="1">
      <c r="A278" s="69" t="s">
        <v>292</v>
      </c>
      <c r="B278" s="70" t="str">
        <f>VLOOKUP($A278,'[1]FB by county 1516'!$B$10:$BA$421,'[1]FB by county 1516'!C$7,FALSE)</f>
        <v>Southside</v>
      </c>
      <c r="C278" s="54">
        <v>647216.71</v>
      </c>
      <c r="D278" s="55">
        <v>191.7</v>
      </c>
      <c r="E278" s="55">
        <f t="shared" ref="E278:E299" si="517">C278/D278</f>
        <v>3376.1956703182054</v>
      </c>
      <c r="F278" s="71">
        <f t="shared" ref="F278:F299" si="518">SUM(C278-H278)/ABS(H278)</f>
        <v>0.16194515656330977</v>
      </c>
      <c r="G278" s="72">
        <f t="shared" ref="G278:G299" si="519">SUM(C278-M278)/ABS(M278)</f>
        <v>0.95738446717012371</v>
      </c>
      <c r="H278" s="54">
        <v>557011.41</v>
      </c>
      <c r="I278" s="55">
        <v>183.85</v>
      </c>
      <c r="J278" s="55">
        <f t="shared" ref="J278:J299" si="520">H278/I278</f>
        <v>3029.705792765842</v>
      </c>
      <c r="K278" s="71">
        <f t="shared" ref="K278:K298" si="521">SUM(H278-M278)/ABS(M278)</f>
        <v>0.68457560678637208</v>
      </c>
      <c r="L278" s="72">
        <f t="shared" ref="L278:L299" si="522">SUM(H278-R278)/ABS(R278)</f>
        <v>1.8012754544347682</v>
      </c>
      <c r="M278" s="54">
        <v>330653.84999999998</v>
      </c>
      <c r="N278" s="55">
        <v>241.82</v>
      </c>
      <c r="O278" s="55">
        <f t="shared" ref="O278:O299" si="523">M278/N278</f>
        <v>1367.3552642461334</v>
      </c>
      <c r="P278" s="71">
        <f t="shared" ref="P278:P299" si="524">SUM(M278-R278)/ABS(R278)</f>
        <v>0.66289684069372223</v>
      </c>
      <c r="Q278" s="64">
        <f t="shared" ref="Q278:Q299" si="525">SUM(M278-W278)/ABS(W278)</f>
        <v>1.8836010258924558</v>
      </c>
      <c r="R278" s="54">
        <f>VLOOKUP($A278,'[1]FB by county 1516'!$B$10:$BA$421,'[1]FB by county 1516'!S$7,FALSE)</f>
        <v>198842.07</v>
      </c>
      <c r="S278" s="55">
        <f>VLOOKUP($A278,'[1]FB by county 1516'!$B$10:$BA$421,'[1]FB by county 1516'!T$7,FALSE)</f>
        <v>188.20000000000002</v>
      </c>
      <c r="T278" s="55">
        <f t="shared" ref="T278:T299" si="526">R278/S278</f>
        <v>1056.5465993623804</v>
      </c>
      <c r="U278" s="71">
        <f t="shared" ref="U278:U298" si="527">SUM(R278-W278)/ABS(W278)</f>
        <v>0.73408293005685421</v>
      </c>
      <c r="V278" s="64">
        <f t="shared" ref="V278:V298" si="528">SUM(R278-AB278)/ABS(AB278)</f>
        <v>1.3228904428141963</v>
      </c>
      <c r="W278" s="54">
        <f>VLOOKUP($A278,'[1]FB by county 1516'!$B$10:$BA$421,'[1]FB by county 1516'!X$7,FALSE)</f>
        <v>114666.99</v>
      </c>
      <c r="X278" s="55">
        <f>VLOOKUP($A278,'[1]FB by county 1516'!$B$10:$BA$421,'[1]FB by county 1516'!Y$7,FALSE)</f>
        <v>201.45199999999997</v>
      </c>
      <c r="Y278" s="55">
        <f t="shared" ref="Y278:Y299" si="529">W278/X278</f>
        <v>569.2025395627744</v>
      </c>
      <c r="Z278" s="71">
        <f t="shared" ref="Z278:Z298" si="530">SUM(W278-AB278)/ABS(AB278)</f>
        <v>0.33954980038817245</v>
      </c>
      <c r="AA278" s="64">
        <f t="shared" ref="AA278:AA298" si="531">SUM(W278-AG278)/ABS(AG278)</f>
        <v>-0.52637920636551161</v>
      </c>
      <c r="AB278" s="54">
        <f>VLOOKUP($A278,'[1]FB by county 1516'!$B$10:$BA$421,'[1]FB by county 1516'!AC$7,FALSE)</f>
        <v>85601.14</v>
      </c>
      <c r="AC278" s="55">
        <f>VLOOKUP($A278,'[1]FB by county 1516'!$B$10:$BA$421,'[1]FB by county 1516'!AD$7,FALSE)</f>
        <v>209.66666666666666</v>
      </c>
      <c r="AD278" s="55">
        <f t="shared" ref="AD278:AD299" si="532">AB278/AC278</f>
        <v>408.2725278219396</v>
      </c>
      <c r="AE278" s="71">
        <f t="shared" ref="AE278:AE298" si="533">SUM(AB278-AG278)/ABS(AG278)</f>
        <v>-0.6464328586385939</v>
      </c>
      <c r="AF278" s="64">
        <f t="shared" ref="AF278:AF298" si="534">SUM(AB278-AL278)/ABS(AL278)</f>
        <v>-0.62378564259435187</v>
      </c>
      <c r="AG278" s="54">
        <f>VLOOKUP($A278,'[1]FB by county 1516'!$B$10:$BA$421,'[1]FB by county 1516'!AH$7,FALSE)</f>
        <v>242107.17</v>
      </c>
      <c r="AH278" s="55">
        <f>VLOOKUP($A278,'[1]FB by county 1516'!$B$10:$BA$421,'[1]FB by county 1516'!AI$7,FALSE)</f>
        <v>211.99</v>
      </c>
      <c r="AI278" s="55">
        <f t="shared" ref="AI278:AI299" si="535">AG278/AH278</f>
        <v>1142.068824001132</v>
      </c>
      <c r="AJ278" s="71">
        <f t="shared" ref="AJ278:AJ298" si="536">SUM(AG278-AL278)/ABS(AL278)</f>
        <v>6.4053508923479135E-2</v>
      </c>
      <c r="AK278" s="64">
        <f t="shared" ref="AK278:AK298" si="537">SUM(AG278-AQ278)/ABS(AQ278)</f>
        <v>1.4147412144322444</v>
      </c>
      <c r="AL278" s="54">
        <f>VLOOKUP($A278,'[1]FB by county 1516'!$B$10:$BA$421,'[1]FB by county 1516'!AM$7,FALSE)</f>
        <v>227532.89</v>
      </c>
      <c r="AM278" s="55">
        <f>VLOOKUP($A278,'[1]FB by county 1516'!$B$10:$BA$421,'[1]FB by county 1516'!AN$7,FALSE)</f>
        <v>220.72</v>
      </c>
      <c r="AN278" s="55">
        <f t="shared" ref="AN278:AN299" si="538">AL278/AM278</f>
        <v>1030.8666636462488</v>
      </c>
      <c r="AO278" s="71">
        <f t="shared" ref="AO278:AO298" si="539">SUM(AL278-AQ278)/ABS(AQ278)</f>
        <v>1.2693794947166508</v>
      </c>
      <c r="AP278" s="64">
        <f t="shared" ref="AP278:AP298" si="540">SUM(AL278-AV278)/ABS(AV278)</f>
        <v>1.114420053810949</v>
      </c>
      <c r="AQ278" s="54">
        <f>VLOOKUP($A278,'[1]FB by county 1516'!$B$10:$BA$421,'[1]FB by county 1516'!AR$7,FALSE)</f>
        <v>100262.16</v>
      </c>
      <c r="AR278" s="55">
        <f>VLOOKUP($A278,'[1]FB by county 1516'!$B$10:$BA$421,'[1]FB by county 1516'!AS$7,FALSE)</f>
        <v>221.86</v>
      </c>
      <c r="AS278" s="55">
        <f t="shared" ref="AS278:AS299" si="541">AQ278/AR278</f>
        <v>451.91634364013339</v>
      </c>
      <c r="AT278" s="71">
        <f t="shared" ref="AT278:AT298" si="542">SUM(AQ278-AV278)/ABS(AV278)</f>
        <v>-6.8282735993016291E-2</v>
      </c>
      <c r="AU278" s="64">
        <f t="shared" ref="AU278:AU298" si="543">SUM(AQ278-AZ278)/ABS(AZ278)</f>
        <v>0.18718479034254382</v>
      </c>
      <c r="AV278" s="54">
        <f>VLOOKUP($A278,'[1]FB by county 1516'!$B$10:$BA$421,'[1]FB by county 1516'!AW$7,FALSE)</f>
        <v>107610.07</v>
      </c>
      <c r="AW278" s="55">
        <f>VLOOKUP($A278,'[1]FB by county 1516'!$B$10:$BA$421,'[1]FB by county 1516'!AX$7,FALSE)</f>
        <v>242.36</v>
      </c>
      <c r="AX278" s="55">
        <f t="shared" ref="AX278:AX299" si="544">AV278/AW278</f>
        <v>444.00920118831493</v>
      </c>
      <c r="AY278" s="73">
        <f t="shared" ref="AY278:AY298" si="545">SUM(AV278-AZ278)/ABS(AZ278)</f>
        <v>0.27418996749817148</v>
      </c>
      <c r="AZ278" s="54">
        <f>VLOOKUP($A278,'[1]FB by county 1516'!$B$10:$BA$421,'[1]FB by county 1516'!BA$7,FALSE)</f>
        <v>84453.71</v>
      </c>
    </row>
    <row r="279" spans="1:52" customFormat="1">
      <c r="A279" s="69" t="s">
        <v>293</v>
      </c>
      <c r="B279" s="70" t="str">
        <f>VLOOKUP($A279,'[1]FB by county 1516'!$B$10:$BA$421,'[1]FB by county 1516'!C$7,FALSE)</f>
        <v>Taholah</v>
      </c>
      <c r="C279" s="54">
        <v>855239.15</v>
      </c>
      <c r="D279" s="55">
        <v>182.07000000000002</v>
      </c>
      <c r="E279" s="55">
        <f t="shared" si="517"/>
        <v>4697.309551271489</v>
      </c>
      <c r="F279" s="71">
        <f t="shared" si="518"/>
        <v>0.68740173140169669</v>
      </c>
      <c r="G279" s="72">
        <f t="shared" si="519"/>
        <v>1.2120839538476746</v>
      </c>
      <c r="H279" s="54">
        <v>506837.9</v>
      </c>
      <c r="I279" s="55">
        <v>192.14</v>
      </c>
      <c r="J279" s="55">
        <f t="shared" si="520"/>
        <v>2637.857291558239</v>
      </c>
      <c r="K279" s="71">
        <f t="shared" si="521"/>
        <v>0.31094090558395543</v>
      </c>
      <c r="L279" s="72">
        <f t="shared" si="522"/>
        <v>0.24843077237453937</v>
      </c>
      <c r="M279" s="54">
        <v>386621.47</v>
      </c>
      <c r="N279" s="55">
        <v>185.61999999999998</v>
      </c>
      <c r="O279" s="55">
        <f t="shared" si="523"/>
        <v>2082.8653701109797</v>
      </c>
      <c r="P279" s="71">
        <f t="shared" si="524"/>
        <v>-4.7683410398709832E-2</v>
      </c>
      <c r="Q279" s="64">
        <f t="shared" si="525"/>
        <v>-0.51562651671516901</v>
      </c>
      <c r="R279" s="54">
        <f>VLOOKUP($A279,'[1]FB by county 1516'!$B$10:$BA$421,'[1]FB by county 1516'!S$7,FALSE)</f>
        <v>405979.98</v>
      </c>
      <c r="S279" s="55">
        <f>VLOOKUP($A279,'[1]FB by county 1516'!$B$10:$BA$421,'[1]FB by county 1516'!T$7,FALSE)</f>
        <v>205.94</v>
      </c>
      <c r="T279" s="55">
        <f t="shared" si="526"/>
        <v>1971.3507817811012</v>
      </c>
      <c r="U279" s="71">
        <f t="shared" si="527"/>
        <v>-0.49137346910272206</v>
      </c>
      <c r="V279" s="64">
        <f t="shared" si="528"/>
        <v>-0.60180431167348314</v>
      </c>
      <c r="W279" s="54">
        <f>VLOOKUP($A279,'[1]FB by county 1516'!$B$10:$BA$421,'[1]FB by county 1516'!X$7,FALSE)</f>
        <v>798188.76</v>
      </c>
      <c r="X279" s="55">
        <f>VLOOKUP($A279,'[1]FB by county 1516'!$B$10:$BA$421,'[1]FB by county 1516'!Y$7,FALSE)</f>
        <v>186.52499999999998</v>
      </c>
      <c r="Y279" s="55">
        <f t="shared" si="529"/>
        <v>4279.2588661037398</v>
      </c>
      <c r="Z279" s="71">
        <f t="shared" si="530"/>
        <v>-0.21711577328840459</v>
      </c>
      <c r="AA279" s="64">
        <f t="shared" si="531"/>
        <v>-0.45424776731750854</v>
      </c>
      <c r="AB279" s="54">
        <f>VLOOKUP($A279,'[1]FB by county 1516'!$B$10:$BA$421,'[1]FB by county 1516'!AC$7,FALSE)</f>
        <v>1019548.91</v>
      </c>
      <c r="AC279" s="55">
        <f>VLOOKUP($A279,'[1]FB by county 1516'!$B$10:$BA$421,'[1]FB by county 1516'!AD$7,FALSE)</f>
        <v>188.16500000000002</v>
      </c>
      <c r="AD279" s="55">
        <f t="shared" si="532"/>
        <v>5418.3770095394993</v>
      </c>
      <c r="AE279" s="71">
        <f t="shared" si="533"/>
        <v>-0.30289535277156676</v>
      </c>
      <c r="AF279" s="64">
        <f t="shared" si="534"/>
        <v>-0.38052424347137292</v>
      </c>
      <c r="AG279" s="54">
        <f>VLOOKUP($A279,'[1]FB by county 1516'!$B$10:$BA$421,'[1]FB by county 1516'!AH$7,FALSE)</f>
        <v>1462547.86</v>
      </c>
      <c r="AH279" s="55">
        <f>VLOOKUP($A279,'[1]FB by county 1516'!$B$10:$BA$421,'[1]FB by county 1516'!AI$7,FALSE)</f>
        <v>193.71</v>
      </c>
      <c r="AI279" s="55">
        <f t="shared" si="535"/>
        <v>7550.1928656238706</v>
      </c>
      <c r="AJ279" s="71">
        <f t="shared" si="536"/>
        <v>-0.11135902049777625</v>
      </c>
      <c r="AK279" s="64">
        <f t="shared" si="537"/>
        <v>0.36141303290501647</v>
      </c>
      <c r="AL279" s="54">
        <f>VLOOKUP($A279,'[1]FB by county 1516'!$B$10:$BA$421,'[1]FB by county 1516'!AM$7,FALSE)</f>
        <v>1645825.36</v>
      </c>
      <c r="AM279" s="55">
        <f>VLOOKUP($A279,'[1]FB by county 1516'!$B$10:$BA$421,'[1]FB by county 1516'!AN$7,FALSE)</f>
        <v>191.89999999999998</v>
      </c>
      <c r="AN279" s="55">
        <f t="shared" si="538"/>
        <v>8576.4739968733738</v>
      </c>
      <c r="AO279" s="71">
        <f t="shared" si="539"/>
        <v>0.53201693857019527</v>
      </c>
      <c r="AP279" s="64">
        <f t="shared" si="540"/>
        <v>2.6128695816105538</v>
      </c>
      <c r="AQ279" s="54">
        <f>VLOOKUP($A279,'[1]FB by county 1516'!$B$10:$BA$421,'[1]FB by county 1516'!AR$7,FALSE)</f>
        <v>1074286.6599999999</v>
      </c>
      <c r="AR279" s="55">
        <f>VLOOKUP($A279,'[1]FB by county 1516'!$B$10:$BA$421,'[1]FB by county 1516'!AS$7,FALSE)</f>
        <v>194.81</v>
      </c>
      <c r="AS279" s="55">
        <f t="shared" si="541"/>
        <v>5514.5354961244284</v>
      </c>
      <c r="AT279" s="71">
        <f t="shared" si="542"/>
        <v>1.3582438879444649</v>
      </c>
      <c r="AU279" s="64">
        <f t="shared" si="543"/>
        <v>0.25371696451829562</v>
      </c>
      <c r="AV279" s="54">
        <f>VLOOKUP($A279,'[1]FB by county 1516'!$B$10:$BA$421,'[1]FB by county 1516'!AW$7,FALSE)</f>
        <v>455545.19</v>
      </c>
      <c r="AW279" s="55">
        <f>VLOOKUP($A279,'[1]FB by county 1516'!$B$10:$BA$421,'[1]FB by county 1516'!AX$7,FALSE)</f>
        <v>198.93</v>
      </c>
      <c r="AX279" s="55">
        <f t="shared" si="544"/>
        <v>2289.9773287085909</v>
      </c>
      <c r="AY279" s="73">
        <f t="shared" si="545"/>
        <v>-0.468368402891915</v>
      </c>
      <c r="AZ279" s="54">
        <f>VLOOKUP($A279,'[1]FB by county 1516'!$B$10:$BA$421,'[1]FB by county 1516'!BA$7,FALSE)</f>
        <v>856881.33</v>
      </c>
    </row>
    <row r="280" spans="1:52" customFormat="1">
      <c r="A280" s="69" t="s">
        <v>294</v>
      </c>
      <c r="B280" s="70" t="str">
        <f>VLOOKUP($A280,'[1]FB by county 1516'!$B$10:$BA$421,'[1]FB by county 1516'!C$7,FALSE)</f>
        <v>Palouse</v>
      </c>
      <c r="C280" s="54">
        <v>540808.44999999995</v>
      </c>
      <c r="D280" s="55">
        <v>180.95</v>
      </c>
      <c r="E280" s="55">
        <f t="shared" si="517"/>
        <v>2988.7176015473888</v>
      </c>
      <c r="F280" s="71">
        <f t="shared" si="518"/>
        <v>0.62120527954277438</v>
      </c>
      <c r="G280" s="72">
        <f t="shared" si="519"/>
        <v>0.52957105648774883</v>
      </c>
      <c r="H280" s="54">
        <v>333584.19</v>
      </c>
      <c r="I280" s="55">
        <v>169.14000000000001</v>
      </c>
      <c r="J280" s="55">
        <f t="shared" si="520"/>
        <v>1972.2371408300814</v>
      </c>
      <c r="K280" s="71">
        <f t="shared" si="521"/>
        <v>-5.6522282656807601E-2</v>
      </c>
      <c r="L280" s="72">
        <f t="shared" si="522"/>
        <v>0.38879548630066929</v>
      </c>
      <c r="M280" s="54">
        <v>353568.7</v>
      </c>
      <c r="N280" s="55">
        <v>190.47</v>
      </c>
      <c r="O280" s="55">
        <f t="shared" si="523"/>
        <v>1856.2960046201501</v>
      </c>
      <c r="P280" s="71">
        <f t="shared" si="524"/>
        <v>0.47199606389378185</v>
      </c>
      <c r="Q280" s="64">
        <f t="shared" si="525"/>
        <v>-4.6843655232903904E-3</v>
      </c>
      <c r="R280" s="54">
        <f>VLOOKUP($A280,'[1]FB by county 1516'!$B$10:$BA$421,'[1]FB by county 1516'!S$7,FALSE)</f>
        <v>240196.77</v>
      </c>
      <c r="S280" s="55">
        <f>VLOOKUP($A280,'[1]FB by county 1516'!$B$10:$BA$421,'[1]FB by county 1516'!T$7,FALSE)</f>
        <v>185.29000000000002</v>
      </c>
      <c r="T280" s="55">
        <f t="shared" si="526"/>
        <v>1296.3288358788923</v>
      </c>
      <c r="U280" s="71">
        <f t="shared" si="527"/>
        <v>-0.32383267938647775</v>
      </c>
      <c r="V280" s="64">
        <f t="shared" si="528"/>
        <v>-0.33875978793889894</v>
      </c>
      <c r="W280" s="54">
        <f>VLOOKUP($A280,'[1]FB by county 1516'!$B$10:$BA$421,'[1]FB by county 1516'!X$7,FALSE)</f>
        <v>355232.74</v>
      </c>
      <c r="X280" s="55">
        <f>VLOOKUP($A280,'[1]FB by county 1516'!$B$10:$BA$421,'[1]FB by county 1516'!Y$7,FALSE)</f>
        <v>184.28799999999998</v>
      </c>
      <c r="Y280" s="55">
        <f t="shared" si="529"/>
        <v>1927.5956112172253</v>
      </c>
      <c r="Z280" s="71">
        <f t="shared" si="530"/>
        <v>-2.2076057356449921E-2</v>
      </c>
      <c r="AA280" s="64">
        <f t="shared" si="531"/>
        <v>-0.28912418826394976</v>
      </c>
      <c r="AB280" s="54">
        <f>VLOOKUP($A280,'[1]FB by county 1516'!$B$10:$BA$421,'[1]FB by county 1516'!AC$7,FALSE)</f>
        <v>363251.91</v>
      </c>
      <c r="AC280" s="55">
        <f>VLOOKUP($A280,'[1]FB by county 1516'!$B$10:$BA$421,'[1]FB by county 1516'!AD$7,FALSE)</f>
        <v>186.5888888888889</v>
      </c>
      <c r="AD280" s="55">
        <f t="shared" si="532"/>
        <v>1946.803543142976</v>
      </c>
      <c r="AE280" s="71">
        <f t="shared" si="533"/>
        <v>-0.27307658526654766</v>
      </c>
      <c r="AF280" s="64">
        <f t="shared" si="534"/>
        <v>-0.35490110619360599</v>
      </c>
      <c r="AG280" s="54">
        <f>VLOOKUP($A280,'[1]FB by county 1516'!$B$10:$BA$421,'[1]FB by county 1516'!AH$7,FALSE)</f>
        <v>499711.39</v>
      </c>
      <c r="AH280" s="55">
        <f>VLOOKUP($A280,'[1]FB by county 1516'!$B$10:$BA$421,'[1]FB by county 1516'!AI$7,FALSE)</f>
        <v>195.95</v>
      </c>
      <c r="AI280" s="55">
        <f t="shared" si="535"/>
        <v>2550.1984689971932</v>
      </c>
      <c r="AJ280" s="71">
        <f t="shared" si="536"/>
        <v>-0.11256278071199793</v>
      </c>
      <c r="AK280" s="64">
        <f t="shared" si="537"/>
        <v>-0.19620814810176343</v>
      </c>
      <c r="AL280" s="54">
        <f>VLOOKUP($A280,'[1]FB by county 1516'!$B$10:$BA$421,'[1]FB by county 1516'!AM$7,FALSE)</f>
        <v>563094.92000000004</v>
      </c>
      <c r="AM280" s="55">
        <f>VLOOKUP($A280,'[1]FB by county 1516'!$B$10:$BA$421,'[1]FB by county 1516'!AN$7,FALSE)</f>
        <v>201.7155555555556</v>
      </c>
      <c r="AN280" s="55">
        <f t="shared" si="538"/>
        <v>2791.5294804565283</v>
      </c>
      <c r="AO280" s="71">
        <f t="shared" si="539"/>
        <v>-9.4254968770494926E-2</v>
      </c>
      <c r="AP280" s="64">
        <f t="shared" si="540"/>
        <v>0.28310930975410914</v>
      </c>
      <c r="AQ280" s="54">
        <f>VLOOKUP($A280,'[1]FB by county 1516'!$B$10:$BA$421,'[1]FB by county 1516'!AR$7,FALSE)</f>
        <v>621692.53</v>
      </c>
      <c r="AR280" s="55">
        <f>VLOOKUP($A280,'[1]FB by county 1516'!$B$10:$BA$421,'[1]FB by county 1516'!AS$7,FALSE)</f>
        <v>199.86</v>
      </c>
      <c r="AS280" s="55">
        <f t="shared" si="541"/>
        <v>3110.6400980686481</v>
      </c>
      <c r="AT280" s="71">
        <f t="shared" si="542"/>
        <v>0.41663411392094568</v>
      </c>
      <c r="AU280" s="64">
        <f t="shared" si="543"/>
        <v>2.1850875758471862</v>
      </c>
      <c r="AV280" s="54">
        <f>VLOOKUP($A280,'[1]FB by county 1516'!$B$10:$BA$421,'[1]FB by county 1516'!AW$7,FALSE)</f>
        <v>438851.87</v>
      </c>
      <c r="AW280" s="55">
        <f>VLOOKUP($A280,'[1]FB by county 1516'!$B$10:$BA$421,'[1]FB by county 1516'!AX$7,FALSE)</f>
        <v>205.68</v>
      </c>
      <c r="AX280" s="55">
        <f t="shared" si="544"/>
        <v>2133.6633119408789</v>
      </c>
      <c r="AY280" s="73">
        <f t="shared" si="545"/>
        <v>1.2483487758398908</v>
      </c>
      <c r="AZ280" s="54">
        <f>VLOOKUP($A280,'[1]FB by county 1516'!$B$10:$BA$421,'[1]FB by county 1516'!BA$7,FALSE)</f>
        <v>195188.52</v>
      </c>
    </row>
    <row r="281" spans="1:52" customFormat="1">
      <c r="A281" s="69" t="s">
        <v>295</v>
      </c>
      <c r="B281" s="70" t="str">
        <f>VLOOKUP($A281,'[1]FB by county 1516'!$B$10:$BA$421,'[1]FB by county 1516'!C$7,FALSE)</f>
        <v>St. John</v>
      </c>
      <c r="C281" s="54">
        <v>694708.53</v>
      </c>
      <c r="D281" s="55">
        <v>175.25999999999996</v>
      </c>
      <c r="E281" s="55">
        <f t="shared" si="517"/>
        <v>3963.8738445737772</v>
      </c>
      <c r="F281" s="71">
        <f t="shared" si="518"/>
        <v>0.12455473229871912</v>
      </c>
      <c r="G281" s="72">
        <f t="shared" si="519"/>
        <v>8.0637747950585648E-2</v>
      </c>
      <c r="H281" s="54">
        <v>617763.19999999995</v>
      </c>
      <c r="I281" s="55">
        <v>176</v>
      </c>
      <c r="J281" s="55">
        <f t="shared" si="520"/>
        <v>3510.0181818181813</v>
      </c>
      <c r="K281" s="71">
        <f t="shared" si="521"/>
        <v>-3.9052776256040561E-2</v>
      </c>
      <c r="L281" s="72">
        <f t="shared" si="522"/>
        <v>5.5024783970892707E-2</v>
      </c>
      <c r="M281" s="54">
        <v>642869.02</v>
      </c>
      <c r="N281" s="55">
        <v>176.11</v>
      </c>
      <c r="O281" s="55">
        <f t="shared" si="523"/>
        <v>3650.3833967406731</v>
      </c>
      <c r="P281" s="71">
        <f t="shared" si="524"/>
        <v>9.790086063248761E-2</v>
      </c>
      <c r="Q281" s="64">
        <f t="shared" si="525"/>
        <v>0.21597536866361233</v>
      </c>
      <c r="R281" s="54">
        <f>VLOOKUP($A281,'[1]FB by county 1516'!$B$10:$BA$421,'[1]FB by county 1516'!S$7,FALSE)</f>
        <v>585543.78</v>
      </c>
      <c r="S281" s="55">
        <f>VLOOKUP($A281,'[1]FB by county 1516'!$B$10:$BA$421,'[1]FB by county 1516'!T$7,FALSE)</f>
        <v>164.42</v>
      </c>
      <c r="T281" s="55">
        <f t="shared" si="526"/>
        <v>3561.268580464664</v>
      </c>
      <c r="U281" s="71">
        <f t="shared" si="527"/>
        <v>0.10754569220676574</v>
      </c>
      <c r="V281" s="64">
        <f t="shared" si="528"/>
        <v>0.41339414150775844</v>
      </c>
      <c r="W281" s="54">
        <f>VLOOKUP($A281,'[1]FB by county 1516'!$B$10:$BA$421,'[1]FB by county 1516'!X$7,FALSE)</f>
        <v>528685.89</v>
      </c>
      <c r="X281" s="55">
        <f>VLOOKUP($A281,'[1]FB by county 1516'!$B$10:$BA$421,'[1]FB by county 1516'!Y$7,FALSE)</f>
        <v>156.6986666666667</v>
      </c>
      <c r="Y281" s="55">
        <f t="shared" si="529"/>
        <v>3373.9016498757696</v>
      </c>
      <c r="Z281" s="71">
        <f t="shared" si="530"/>
        <v>0.27614973490763606</v>
      </c>
      <c r="AA281" s="64">
        <f t="shared" si="531"/>
        <v>0.4948932072892</v>
      </c>
      <c r="AB281" s="54">
        <f>VLOOKUP($A281,'[1]FB by county 1516'!$B$10:$BA$421,'[1]FB by county 1516'!AC$7,FALSE)</f>
        <v>414282.02</v>
      </c>
      <c r="AC281" s="55">
        <f>VLOOKUP($A281,'[1]FB by county 1516'!$B$10:$BA$421,'[1]FB by county 1516'!AD$7,FALSE)</f>
        <v>173.86333333333332</v>
      </c>
      <c r="AD281" s="55">
        <f t="shared" si="532"/>
        <v>2382.8026994382562</v>
      </c>
      <c r="AE281" s="71">
        <f t="shared" si="533"/>
        <v>0.17140893924755304</v>
      </c>
      <c r="AF281" s="64">
        <f t="shared" si="534"/>
        <v>0.19915156706358766</v>
      </c>
      <c r="AG281" s="54">
        <f>VLOOKUP($A281,'[1]FB by county 1516'!$B$10:$BA$421,'[1]FB by county 1516'!AH$7,FALSE)</f>
        <v>353661.31</v>
      </c>
      <c r="AH281" s="55">
        <f>VLOOKUP($A281,'[1]FB by county 1516'!$B$10:$BA$421,'[1]FB by county 1516'!AI$7,FALSE)</f>
        <v>173.5</v>
      </c>
      <c r="AI281" s="55">
        <f t="shared" si="535"/>
        <v>2038.3937175792507</v>
      </c>
      <c r="AJ281" s="71">
        <f t="shared" si="536"/>
        <v>2.3683127972247624E-2</v>
      </c>
      <c r="AK281" s="64">
        <f t="shared" si="537"/>
        <v>-2.4723926277167487E-2</v>
      </c>
      <c r="AL281" s="54">
        <f>VLOOKUP($A281,'[1]FB by county 1516'!$B$10:$BA$421,'[1]FB by county 1516'!AM$7,FALSE)</f>
        <v>345479.28</v>
      </c>
      <c r="AM281" s="55">
        <f>VLOOKUP($A281,'[1]FB by county 1516'!$B$10:$BA$421,'[1]FB by county 1516'!AN$7,FALSE)</f>
        <v>182.74555555555557</v>
      </c>
      <c r="AN281" s="55">
        <f t="shared" si="538"/>
        <v>1890.4934730134796</v>
      </c>
      <c r="AO281" s="71">
        <f t="shared" si="539"/>
        <v>-4.7287146702614642E-2</v>
      </c>
      <c r="AP281" s="64">
        <f t="shared" si="540"/>
        <v>-3.3988125478124048E-2</v>
      </c>
      <c r="AQ281" s="54">
        <f>VLOOKUP($A281,'[1]FB by county 1516'!$B$10:$BA$421,'[1]FB by county 1516'!AR$7,FALSE)</f>
        <v>362626.87</v>
      </c>
      <c r="AR281" s="55">
        <f>VLOOKUP($A281,'[1]FB by county 1516'!$B$10:$BA$421,'[1]FB by county 1516'!AS$7,FALSE)</f>
        <v>191.63</v>
      </c>
      <c r="AS281" s="55">
        <f t="shared" si="541"/>
        <v>1892.3282888900485</v>
      </c>
      <c r="AT281" s="71">
        <f t="shared" si="542"/>
        <v>1.395910759308225E-2</v>
      </c>
      <c r="AU281" s="64">
        <f t="shared" si="543"/>
        <v>-1.2086791851731142E-2</v>
      </c>
      <c r="AV281" s="54">
        <f>VLOOKUP($A281,'[1]FB by county 1516'!$B$10:$BA$421,'[1]FB by county 1516'!AW$7,FALSE)</f>
        <v>357634.61</v>
      </c>
      <c r="AW281" s="55">
        <f>VLOOKUP($A281,'[1]FB by county 1516'!$B$10:$BA$421,'[1]FB by county 1516'!AX$7,FALSE)</f>
        <v>193.12</v>
      </c>
      <c r="AX281" s="55">
        <f t="shared" si="544"/>
        <v>1851.8776408450703</v>
      </c>
      <c r="AY281" s="73">
        <f t="shared" si="545"/>
        <v>-2.5687327279539582E-2</v>
      </c>
      <c r="AZ281" s="54">
        <f>VLOOKUP($A281,'[1]FB by county 1516'!$B$10:$BA$421,'[1]FB by county 1516'!BA$7,FALSE)</f>
        <v>367063.49</v>
      </c>
    </row>
    <row r="282" spans="1:52" customFormat="1">
      <c r="A282" s="69" t="s">
        <v>296</v>
      </c>
      <c r="B282" s="70" t="str">
        <f>VLOOKUP($A282,'[1]FB by county 1516'!$B$10:$BA$421,'[1]FB by county 1516'!C$7,FALSE)</f>
        <v>Rosalia</v>
      </c>
      <c r="C282" s="54">
        <v>508616.58</v>
      </c>
      <c r="D282" s="55">
        <v>174.98</v>
      </c>
      <c r="E282" s="55">
        <f t="shared" si="517"/>
        <v>2906.7126528746144</v>
      </c>
      <c r="F282" s="71">
        <f t="shared" si="518"/>
        <v>6.7185218686630813E-2</v>
      </c>
      <c r="G282" s="72">
        <f t="shared" si="519"/>
        <v>-7.7011681918251876E-2</v>
      </c>
      <c r="H282" s="54">
        <v>476596.35</v>
      </c>
      <c r="I282" s="55">
        <v>203.06</v>
      </c>
      <c r="J282" s="55">
        <f t="shared" si="520"/>
        <v>2347.071555205358</v>
      </c>
      <c r="K282" s="71">
        <f t="shared" si="521"/>
        <v>-0.13511890727117051</v>
      </c>
      <c r="L282" s="72">
        <f t="shared" si="522"/>
        <v>-0.2291644141333771</v>
      </c>
      <c r="M282" s="54">
        <v>551054.18999999994</v>
      </c>
      <c r="N282" s="55">
        <v>201.04000000000002</v>
      </c>
      <c r="O282" s="55">
        <f t="shared" si="523"/>
        <v>2741.0176581774767</v>
      </c>
      <c r="P282" s="71">
        <f t="shared" si="524"/>
        <v>-0.10873807700602972</v>
      </c>
      <c r="Q282" s="64">
        <f t="shared" si="525"/>
        <v>-0.13525672974016323</v>
      </c>
      <c r="R282" s="54">
        <f>VLOOKUP($A282,'[1]FB by county 1516'!$B$10:$BA$421,'[1]FB by county 1516'!S$7,FALSE)</f>
        <v>618285.35</v>
      </c>
      <c r="S282" s="55">
        <f>VLOOKUP($A282,'[1]FB by county 1516'!$B$10:$BA$421,'[1]FB by county 1516'!T$7,FALSE)</f>
        <v>194.99999999999997</v>
      </c>
      <c r="T282" s="55">
        <f t="shared" si="526"/>
        <v>3170.6941025641031</v>
      </c>
      <c r="U282" s="71">
        <f t="shared" si="527"/>
        <v>-2.9754051025820519E-2</v>
      </c>
      <c r="V282" s="64">
        <f t="shared" si="528"/>
        <v>0.16709425586313595</v>
      </c>
      <c r="W282" s="54">
        <f>VLOOKUP($A282,'[1]FB by county 1516'!$B$10:$BA$421,'[1]FB by county 1516'!X$7,FALSE)</f>
        <v>637246</v>
      </c>
      <c r="X282" s="55">
        <f>VLOOKUP($A282,'[1]FB by county 1516'!$B$10:$BA$421,'[1]FB by county 1516'!Y$7,FALSE)</f>
        <v>205.51</v>
      </c>
      <c r="Y282" s="55">
        <f t="shared" si="529"/>
        <v>3100.8028806384118</v>
      </c>
      <c r="Z282" s="71">
        <f t="shared" si="530"/>
        <v>0.20288495622896444</v>
      </c>
      <c r="AA282" s="64">
        <f t="shared" si="531"/>
        <v>0.43660325298163821</v>
      </c>
      <c r="AB282" s="54">
        <f>VLOOKUP($A282,'[1]FB by county 1516'!$B$10:$BA$421,'[1]FB by county 1516'!AC$7,FALSE)</f>
        <v>529764.71</v>
      </c>
      <c r="AC282" s="55">
        <f>VLOOKUP($A282,'[1]FB by county 1516'!$B$10:$BA$421,'[1]FB by county 1516'!AD$7,FALSE)</f>
        <v>217.47944444444443</v>
      </c>
      <c r="AD282" s="55">
        <f t="shared" si="532"/>
        <v>2435.9300317015914</v>
      </c>
      <c r="AE282" s="71">
        <f t="shared" si="533"/>
        <v>0.19429812929523946</v>
      </c>
      <c r="AF282" s="64">
        <f t="shared" si="534"/>
        <v>1.0909263460218677</v>
      </c>
      <c r="AG282" s="54">
        <f>VLOOKUP($A282,'[1]FB by county 1516'!$B$10:$BA$421,'[1]FB by county 1516'!AH$7,FALSE)</f>
        <v>443578.28</v>
      </c>
      <c r="AH282" s="55">
        <f>VLOOKUP($A282,'[1]FB by county 1516'!$B$10:$BA$421,'[1]FB by county 1516'!AI$7,FALSE)</f>
        <v>210.58999999999997</v>
      </c>
      <c r="AI282" s="55">
        <f t="shared" si="535"/>
        <v>2106.3596562039988</v>
      </c>
      <c r="AJ282" s="71">
        <f t="shared" si="536"/>
        <v>0.75075744885888129</v>
      </c>
      <c r="AK282" s="64">
        <f t="shared" si="537"/>
        <v>1.3362609830315209</v>
      </c>
      <c r="AL282" s="54">
        <f>VLOOKUP($A282,'[1]FB by county 1516'!$B$10:$BA$421,'[1]FB by county 1516'!AM$7,FALSE)</f>
        <v>253363.64</v>
      </c>
      <c r="AM282" s="55">
        <f>VLOOKUP($A282,'[1]FB by county 1516'!$B$10:$BA$421,'[1]FB by county 1516'!AN$7,FALSE)</f>
        <v>213.40999999999997</v>
      </c>
      <c r="AN282" s="55">
        <f t="shared" si="538"/>
        <v>1187.2154069631229</v>
      </c>
      <c r="AO282" s="71">
        <f t="shared" si="539"/>
        <v>0.33442869802111225</v>
      </c>
      <c r="AP282" s="64">
        <f t="shared" si="540"/>
        <v>-0.24574216315158068</v>
      </c>
      <c r="AQ282" s="54">
        <f>VLOOKUP($A282,'[1]FB by county 1516'!$B$10:$BA$421,'[1]FB by county 1516'!AR$7,FALSE)</f>
        <v>189866.75</v>
      </c>
      <c r="AR282" s="55">
        <f>VLOOKUP($A282,'[1]FB by county 1516'!$B$10:$BA$421,'[1]FB by county 1516'!AS$7,FALSE)</f>
        <v>241.54</v>
      </c>
      <c r="AS282" s="55">
        <f t="shared" si="541"/>
        <v>786.06752504761118</v>
      </c>
      <c r="AT282" s="71">
        <f t="shared" si="542"/>
        <v>-0.43477097130259251</v>
      </c>
      <c r="AU282" s="64">
        <f t="shared" si="543"/>
        <v>-0.26429711544277523</v>
      </c>
      <c r="AV282" s="54">
        <f>VLOOKUP($A282,'[1]FB by county 1516'!$B$10:$BA$421,'[1]FB by county 1516'!AW$7,FALSE)</f>
        <v>335911.18</v>
      </c>
      <c r="AW282" s="55">
        <f>VLOOKUP($A282,'[1]FB by county 1516'!$B$10:$BA$421,'[1]FB by county 1516'!AX$7,FALSE)</f>
        <v>264.37</v>
      </c>
      <c r="AX282" s="55">
        <f t="shared" si="544"/>
        <v>1270.6100540908574</v>
      </c>
      <c r="AY282" s="73">
        <f t="shared" si="545"/>
        <v>0.30160138139522141</v>
      </c>
      <c r="AZ282" s="54">
        <f>VLOOKUP($A282,'[1]FB by county 1516'!$B$10:$BA$421,'[1]FB by county 1516'!BA$7,FALSE)</f>
        <v>258075.31</v>
      </c>
    </row>
    <row r="283" spans="1:52" customFormat="1">
      <c r="A283" s="69" t="s">
        <v>297</v>
      </c>
      <c r="B283" s="70" t="str">
        <f>VLOOKUP($A283,'[1]FB by county 1516'!$B$10:$BA$421,'[1]FB by county 1516'!C$7,FALSE)</f>
        <v>Curlew</v>
      </c>
      <c r="C283" s="54">
        <v>547140.1</v>
      </c>
      <c r="D283" s="55">
        <v>171.35999999999999</v>
      </c>
      <c r="E283" s="55">
        <f t="shared" si="517"/>
        <v>3192.9277544351075</v>
      </c>
      <c r="F283" s="71">
        <f t="shared" si="518"/>
        <v>0.14511568713605047</v>
      </c>
      <c r="G283" s="72">
        <f t="shared" si="519"/>
        <v>0.29019429406643255</v>
      </c>
      <c r="H283" s="54">
        <v>477803.34</v>
      </c>
      <c r="I283" s="55">
        <v>199.39</v>
      </c>
      <c r="J283" s="55">
        <f t="shared" si="520"/>
        <v>2396.3254927528965</v>
      </c>
      <c r="K283" s="71">
        <f t="shared" si="521"/>
        <v>0.12669340622974573</v>
      </c>
      <c r="L283" s="72">
        <f t="shared" si="522"/>
        <v>2.481695520131301E-2</v>
      </c>
      <c r="M283" s="54">
        <v>424075.74</v>
      </c>
      <c r="N283" s="55">
        <v>210.7</v>
      </c>
      <c r="O283" s="55">
        <f t="shared" si="523"/>
        <v>2012.6992880873281</v>
      </c>
      <c r="P283" s="71">
        <f t="shared" si="524"/>
        <v>-9.0420739542039136E-2</v>
      </c>
      <c r="Q283" s="64">
        <f t="shared" si="525"/>
        <v>-0.18253386090834303</v>
      </c>
      <c r="R283" s="54">
        <f>VLOOKUP($A283,'[1]FB by county 1516'!$B$10:$BA$421,'[1]FB by county 1516'!S$7,FALSE)</f>
        <v>466232.86</v>
      </c>
      <c r="S283" s="55">
        <f>VLOOKUP($A283,'[1]FB by county 1516'!$B$10:$BA$421,'[1]FB by county 1516'!T$7,FALSE)</f>
        <v>208.3</v>
      </c>
      <c r="T283" s="55">
        <f t="shared" si="526"/>
        <v>2238.2758521363417</v>
      </c>
      <c r="U283" s="71">
        <f t="shared" si="527"/>
        <v>-0.10127003260818214</v>
      </c>
      <c r="V283" s="64">
        <f t="shared" si="528"/>
        <v>-0.27148108207841953</v>
      </c>
      <c r="W283" s="54">
        <f>VLOOKUP($A283,'[1]FB by county 1516'!$B$10:$BA$421,'[1]FB by county 1516'!X$7,FALSE)</f>
        <v>518768.57</v>
      </c>
      <c r="X283" s="55">
        <f>VLOOKUP($A283,'[1]FB by county 1516'!$B$10:$BA$421,'[1]FB by county 1516'!Y$7,FALSE)</f>
        <v>207.13811111111116</v>
      </c>
      <c r="Y283" s="55">
        <f t="shared" si="529"/>
        <v>2504.457374923762</v>
      </c>
      <c r="Z283" s="71">
        <f t="shared" si="530"/>
        <v>-0.18939064640762196</v>
      </c>
      <c r="AA283" s="64">
        <f t="shared" si="531"/>
        <v>-0.32285526733826581</v>
      </c>
      <c r="AB283" s="54">
        <f>VLOOKUP($A283,'[1]FB by county 1516'!$B$10:$BA$421,'[1]FB by county 1516'!AC$7,FALSE)</f>
        <v>639973.57999999996</v>
      </c>
      <c r="AC283" s="55">
        <f>VLOOKUP($A283,'[1]FB by county 1516'!$B$10:$BA$421,'[1]FB by county 1516'!AD$7,FALSE)</f>
        <v>219.97277777777776</v>
      </c>
      <c r="AD283" s="55">
        <f t="shared" si="532"/>
        <v>2909.3308111357214</v>
      </c>
      <c r="AE283" s="71">
        <f t="shared" si="533"/>
        <v>-0.16464727471891188</v>
      </c>
      <c r="AF283" s="64">
        <f t="shared" si="534"/>
        <v>-9.6339189532464745E-2</v>
      </c>
      <c r="AG283" s="54">
        <f>VLOOKUP($A283,'[1]FB by county 1516'!$B$10:$BA$421,'[1]FB by county 1516'!AH$7,FALSE)</f>
        <v>766111.8</v>
      </c>
      <c r="AH283" s="55">
        <f>VLOOKUP($A283,'[1]FB by county 1516'!$B$10:$BA$421,'[1]FB by county 1516'!AI$7,FALSE)</f>
        <v>225.07999999999998</v>
      </c>
      <c r="AI283" s="55">
        <f t="shared" si="535"/>
        <v>3403.7311178247737</v>
      </c>
      <c r="AJ283" s="71">
        <f t="shared" si="536"/>
        <v>8.1771547657861696E-2</v>
      </c>
      <c r="AK283" s="64">
        <f t="shared" si="537"/>
        <v>7.496379822961062E-2</v>
      </c>
      <c r="AL283" s="54">
        <f>VLOOKUP($A283,'[1]FB by county 1516'!$B$10:$BA$421,'[1]FB by county 1516'!AM$7,FALSE)</f>
        <v>708201.1</v>
      </c>
      <c r="AM283" s="55">
        <f>VLOOKUP($A283,'[1]FB by county 1516'!$B$10:$BA$421,'[1]FB by county 1516'!AN$7,FALSE)</f>
        <v>220.42555555555555</v>
      </c>
      <c r="AN283" s="55">
        <f t="shared" si="538"/>
        <v>3212.8810936420964</v>
      </c>
      <c r="AO283" s="71">
        <f t="shared" si="539"/>
        <v>-6.2931489028256356E-3</v>
      </c>
      <c r="AP283" s="64">
        <f t="shared" si="540"/>
        <v>-8.8099906393253144E-2</v>
      </c>
      <c r="AQ283" s="54">
        <f>VLOOKUP($A283,'[1]FB by county 1516'!$B$10:$BA$421,'[1]FB by county 1516'!AR$7,FALSE)</f>
        <v>712686.14</v>
      </c>
      <c r="AR283" s="55">
        <f>VLOOKUP($A283,'[1]FB by county 1516'!$B$10:$BA$421,'[1]FB by county 1516'!AS$7,FALSE)</f>
        <v>224.26</v>
      </c>
      <c r="AS283" s="55">
        <f t="shared" si="541"/>
        <v>3177.9458664050658</v>
      </c>
      <c r="AT283" s="71">
        <f t="shared" si="542"/>
        <v>-8.2324839966739491E-2</v>
      </c>
      <c r="AU283" s="64">
        <f t="shared" si="543"/>
        <v>-0.12575376836648933</v>
      </c>
      <c r="AV283" s="54">
        <f>VLOOKUP($A283,'[1]FB by county 1516'!$B$10:$BA$421,'[1]FB by county 1516'!AW$7,FALSE)</f>
        <v>776621.37</v>
      </c>
      <c r="AW283" s="55">
        <f>VLOOKUP($A283,'[1]FB by county 1516'!$B$10:$BA$421,'[1]FB by county 1516'!AX$7,FALSE)</f>
        <v>247.35</v>
      </c>
      <c r="AX283" s="55">
        <f t="shared" si="544"/>
        <v>3139.7670103092782</v>
      </c>
      <c r="AY283" s="73">
        <f t="shared" si="545"/>
        <v>-4.7324947095850091E-2</v>
      </c>
      <c r="AZ283" s="54">
        <f>VLOOKUP($A283,'[1]FB by county 1516'!$B$10:$BA$421,'[1]FB by county 1516'!BA$7,FALSE)</f>
        <v>815200.7</v>
      </c>
    </row>
    <row r="284" spans="1:52" customFormat="1">
      <c r="A284" s="69" t="s">
        <v>298</v>
      </c>
      <c r="B284" s="70" t="str">
        <f>VLOOKUP($A284,'[1]FB by county 1516'!$B$10:$BA$421,'[1]FB by county 1516'!C$7,FALSE)</f>
        <v>Carbonado</v>
      </c>
      <c r="C284" s="54">
        <v>1018932.39</v>
      </c>
      <c r="D284" s="55">
        <v>170.11</v>
      </c>
      <c r="E284" s="55">
        <f t="shared" si="517"/>
        <v>5989.8441596613948</v>
      </c>
      <c r="F284" s="71">
        <f t="shared" si="518"/>
        <v>0.10958787171999465</v>
      </c>
      <c r="G284" s="72">
        <f t="shared" si="519"/>
        <v>0.26981230554942548</v>
      </c>
      <c r="H284" s="54">
        <v>918298.06</v>
      </c>
      <c r="I284" s="55">
        <v>177.15</v>
      </c>
      <c r="J284" s="55">
        <f t="shared" si="520"/>
        <v>5183.7316398532321</v>
      </c>
      <c r="K284" s="71">
        <f t="shared" si="521"/>
        <v>0.14439995056999289</v>
      </c>
      <c r="L284" s="72">
        <f t="shared" si="522"/>
        <v>0.34172868905743803</v>
      </c>
      <c r="M284" s="54">
        <v>802427.56</v>
      </c>
      <c r="N284" s="55">
        <v>179.8</v>
      </c>
      <c r="O284" s="55">
        <f t="shared" si="523"/>
        <v>4462.8896551724138</v>
      </c>
      <c r="P284" s="71">
        <f t="shared" si="524"/>
        <v>0.17242987330536089</v>
      </c>
      <c r="Q284" s="64">
        <f t="shared" si="525"/>
        <v>0.19453122965903696</v>
      </c>
      <c r="R284" s="54">
        <f>VLOOKUP($A284,'[1]FB by county 1516'!$B$10:$BA$421,'[1]FB by county 1516'!S$7,FALSE)</f>
        <v>684414.12</v>
      </c>
      <c r="S284" s="55">
        <f>VLOOKUP($A284,'[1]FB by county 1516'!$B$10:$BA$421,'[1]FB by county 1516'!T$7,FALSE)</f>
        <v>171.23</v>
      </c>
      <c r="T284" s="55">
        <f t="shared" si="526"/>
        <v>3997.0456111662679</v>
      </c>
      <c r="U284" s="71">
        <f t="shared" si="527"/>
        <v>1.8850898341038574E-2</v>
      </c>
      <c r="V284" s="64">
        <f t="shared" si="528"/>
        <v>4.805961676233559E-2</v>
      </c>
      <c r="W284" s="54">
        <f>VLOOKUP($A284,'[1]FB by county 1516'!$B$10:$BA$421,'[1]FB by county 1516'!X$7,FALSE)</f>
        <v>671751.01</v>
      </c>
      <c r="X284" s="55">
        <f>VLOOKUP($A284,'[1]FB by county 1516'!$B$10:$BA$421,'[1]FB by county 1516'!Y$7,FALSE)</f>
        <v>175.2</v>
      </c>
      <c r="Y284" s="55">
        <f t="shared" si="529"/>
        <v>3834.195262557078</v>
      </c>
      <c r="Z284" s="71">
        <f t="shared" si="530"/>
        <v>2.8668295300967601E-2</v>
      </c>
      <c r="AA284" s="64">
        <f t="shared" si="531"/>
        <v>3.0931758328780423E-2</v>
      </c>
      <c r="AB284" s="54">
        <f>VLOOKUP($A284,'[1]FB by county 1516'!$B$10:$BA$421,'[1]FB by county 1516'!AC$7,FALSE)</f>
        <v>653029.76</v>
      </c>
      <c r="AC284" s="55">
        <f>VLOOKUP($A284,'[1]FB by county 1516'!$B$10:$BA$421,'[1]FB by county 1516'!AD$7,FALSE)</f>
        <v>179.05555555555554</v>
      </c>
      <c r="AD284" s="55">
        <f t="shared" si="532"/>
        <v>3647.0790195470063</v>
      </c>
      <c r="AE284" s="71">
        <f t="shared" si="533"/>
        <v>2.2003818316871332E-3</v>
      </c>
      <c r="AF284" s="64">
        <f t="shared" si="534"/>
        <v>9.1906341610204431E-3</v>
      </c>
      <c r="AG284" s="54">
        <f>VLOOKUP($A284,'[1]FB by county 1516'!$B$10:$BA$421,'[1]FB by county 1516'!AH$7,FALSE)</f>
        <v>651596</v>
      </c>
      <c r="AH284" s="55">
        <f>VLOOKUP($A284,'[1]FB by county 1516'!$B$10:$BA$421,'[1]FB by county 1516'!AI$7,FALSE)</f>
        <v>173.35999999999999</v>
      </c>
      <c r="AI284" s="55">
        <f t="shared" si="535"/>
        <v>3758.6294416243659</v>
      </c>
      <c r="AJ284" s="71">
        <f t="shared" si="536"/>
        <v>6.9749048753678039E-3</v>
      </c>
      <c r="AK284" s="64">
        <f t="shared" si="537"/>
        <v>5.0912948326957572E-2</v>
      </c>
      <c r="AL284" s="54">
        <f>VLOOKUP($A284,'[1]FB by county 1516'!$B$10:$BA$421,'[1]FB by county 1516'!AM$7,FALSE)</f>
        <v>647082.66</v>
      </c>
      <c r="AM284" s="55">
        <f>VLOOKUP($A284,'[1]FB by county 1516'!$B$10:$BA$421,'[1]FB by county 1516'!AN$7,FALSE)</f>
        <v>170.10999999999999</v>
      </c>
      <c r="AN284" s="55">
        <f t="shared" si="538"/>
        <v>3803.9072364940339</v>
      </c>
      <c r="AO284" s="71">
        <f t="shared" si="539"/>
        <v>4.3633702527103128E-2</v>
      </c>
      <c r="AP284" s="64">
        <f t="shared" si="540"/>
        <v>4.2953559874311056E-2</v>
      </c>
      <c r="AQ284" s="54">
        <f>VLOOKUP($A284,'[1]FB by county 1516'!$B$10:$BA$421,'[1]FB by county 1516'!AR$7,FALSE)</f>
        <v>620028.52</v>
      </c>
      <c r="AR284" s="55">
        <f>VLOOKUP($A284,'[1]FB by county 1516'!$B$10:$BA$421,'[1]FB by county 1516'!AS$7,FALSE)</f>
        <v>173.95</v>
      </c>
      <c r="AS284" s="55">
        <f t="shared" si="541"/>
        <v>3564.406553607359</v>
      </c>
      <c r="AT284" s="71">
        <f t="shared" si="542"/>
        <v>-6.5170629421524738E-4</v>
      </c>
      <c r="AU284" s="64">
        <f t="shared" si="543"/>
        <v>0.10618415563280889</v>
      </c>
      <c r="AV284" s="54">
        <f>VLOOKUP($A284,'[1]FB by county 1516'!$B$10:$BA$421,'[1]FB by county 1516'!AW$7,FALSE)</f>
        <v>620432.86</v>
      </c>
      <c r="AW284" s="55">
        <f>VLOOKUP($A284,'[1]FB by county 1516'!$B$10:$BA$421,'[1]FB by county 1516'!AX$7,FALSE)</f>
        <v>171.44</v>
      </c>
      <c r="AX284" s="55">
        <f t="shared" si="544"/>
        <v>3618.9504199720018</v>
      </c>
      <c r="AY284" s="73">
        <f t="shared" si="545"/>
        <v>0.10690553293572479</v>
      </c>
      <c r="AZ284" s="54">
        <f>VLOOKUP($A284,'[1]FB by county 1516'!$B$10:$BA$421,'[1]FB by county 1516'!BA$7,FALSE)</f>
        <v>560511.12</v>
      </c>
    </row>
    <row r="285" spans="1:52" customFormat="1">
      <c r="A285" s="69" t="s">
        <v>299</v>
      </c>
      <c r="B285" s="70" t="str">
        <f>VLOOKUP($A285,'[1]FB by county 1516'!$B$10:$BA$421,'[1]FB by county 1516'!C$7,FALSE)</f>
        <v>Lake Quinault</v>
      </c>
      <c r="C285" s="54">
        <v>485229.75</v>
      </c>
      <c r="D285" s="55">
        <v>168.04</v>
      </c>
      <c r="E285" s="55">
        <f t="shared" si="517"/>
        <v>2887.5848012378005</v>
      </c>
      <c r="F285" s="71">
        <f t="shared" si="518"/>
        <v>3.5032760438268484</v>
      </c>
      <c r="G285" s="72">
        <f t="shared" si="519"/>
        <v>8.0465287845432414</v>
      </c>
      <c r="H285" s="54">
        <v>107750.39</v>
      </c>
      <c r="I285" s="55">
        <v>164.7</v>
      </c>
      <c r="J285" s="55">
        <f t="shared" si="520"/>
        <v>654.2221615057681</v>
      </c>
      <c r="K285" s="71">
        <f t="shared" si="521"/>
        <v>1.0088772476971171</v>
      </c>
      <c r="L285" s="72">
        <f t="shared" si="522"/>
        <v>1.3576997161361699</v>
      </c>
      <c r="M285" s="54">
        <v>53637.120000000003</v>
      </c>
      <c r="N285" s="55">
        <v>163.57999999999998</v>
      </c>
      <c r="O285" s="55">
        <f t="shared" si="523"/>
        <v>327.89534172881775</v>
      </c>
      <c r="P285" s="71">
        <f t="shared" si="524"/>
        <v>0.17364050931381023</v>
      </c>
      <c r="Q285" s="64">
        <f t="shared" si="525"/>
        <v>-0.19227457392605446</v>
      </c>
      <c r="R285" s="54">
        <f>VLOOKUP($A285,'[1]FB by county 1516'!$B$10:$BA$421,'[1]FB by county 1516'!S$7,FALSE)</f>
        <v>45701.49</v>
      </c>
      <c r="S285" s="55">
        <f>VLOOKUP($A285,'[1]FB by county 1516'!$B$10:$BA$421,'[1]FB by county 1516'!T$7,FALSE)</f>
        <v>157.47999999999996</v>
      </c>
      <c r="T285" s="55">
        <f t="shared" si="526"/>
        <v>290.20504191008388</v>
      </c>
      <c r="U285" s="71">
        <f t="shared" si="527"/>
        <v>-0.31177782322272041</v>
      </c>
      <c r="V285" s="64">
        <f t="shared" si="528"/>
        <v>-0.67925209079410531</v>
      </c>
      <c r="W285" s="54">
        <f>VLOOKUP($A285,'[1]FB by county 1516'!$B$10:$BA$421,'[1]FB by county 1516'!X$7,FALSE)</f>
        <v>66405.14</v>
      </c>
      <c r="X285" s="55">
        <f>VLOOKUP($A285,'[1]FB by county 1516'!$B$10:$BA$421,'[1]FB by county 1516'!Y$7,FALSE)</f>
        <v>170.18477777777775</v>
      </c>
      <c r="Y285" s="55">
        <f t="shared" si="529"/>
        <v>390.19435737495786</v>
      </c>
      <c r="Z285" s="71">
        <f t="shared" si="530"/>
        <v>-0.53394714667892162</v>
      </c>
      <c r="AA285" s="64">
        <f t="shared" si="531"/>
        <v>-0.22985969338494883</v>
      </c>
      <c r="AB285" s="54">
        <f>VLOOKUP($A285,'[1]FB by county 1516'!$B$10:$BA$421,'[1]FB by county 1516'!AC$7,FALSE)</f>
        <v>142484.14000000001</v>
      </c>
      <c r="AC285" s="55">
        <f>VLOOKUP($A285,'[1]FB by county 1516'!$B$10:$BA$421,'[1]FB by county 1516'!AD$7,FALSE)</f>
        <v>198.6322222222222</v>
      </c>
      <c r="AD285" s="55">
        <f t="shared" si="532"/>
        <v>717.32641565372091</v>
      </c>
      <c r="AE285" s="71">
        <f t="shared" si="533"/>
        <v>0.65247417997133794</v>
      </c>
      <c r="AF285" s="64">
        <f t="shared" si="534"/>
        <v>0.22895484601939925</v>
      </c>
      <c r="AG285" s="54">
        <f>VLOOKUP($A285,'[1]FB by county 1516'!$B$10:$BA$421,'[1]FB by county 1516'!AH$7,FALSE)</f>
        <v>86224.73</v>
      </c>
      <c r="AH285" s="55">
        <f>VLOOKUP($A285,'[1]FB by county 1516'!$B$10:$BA$421,'[1]FB by county 1516'!AI$7,FALSE)</f>
        <v>212.69000000000003</v>
      </c>
      <c r="AI285" s="55">
        <f t="shared" si="535"/>
        <v>405.4009591424138</v>
      </c>
      <c r="AJ285" s="71">
        <f t="shared" si="536"/>
        <v>-0.25629407048241115</v>
      </c>
      <c r="AK285" s="64">
        <f t="shared" si="537"/>
        <v>-0.21840459221485939</v>
      </c>
      <c r="AL285" s="54">
        <f>VLOOKUP($A285,'[1]FB by county 1516'!$B$10:$BA$421,'[1]FB by county 1516'!AM$7,FALSE)</f>
        <v>115939.28</v>
      </c>
      <c r="AM285" s="55">
        <f>VLOOKUP($A285,'[1]FB by county 1516'!$B$10:$BA$421,'[1]FB by county 1516'!AN$7,FALSE)</f>
        <v>220.90444444444444</v>
      </c>
      <c r="AN285" s="55">
        <f t="shared" si="538"/>
        <v>524.83905559970628</v>
      </c>
      <c r="AO285" s="71">
        <f t="shared" si="539"/>
        <v>5.0946855152989169E-2</v>
      </c>
      <c r="AP285" s="64">
        <f t="shared" si="540"/>
        <v>0.13791611266440584</v>
      </c>
      <c r="AQ285" s="54">
        <f>VLOOKUP($A285,'[1]FB by county 1516'!$B$10:$BA$421,'[1]FB by county 1516'!AR$7,FALSE)</f>
        <v>110318.88</v>
      </c>
      <c r="AR285" s="55">
        <f>VLOOKUP($A285,'[1]FB by county 1516'!$B$10:$BA$421,'[1]FB by county 1516'!AS$7,FALSE)</f>
        <v>238.64</v>
      </c>
      <c r="AS285" s="55">
        <f t="shared" si="541"/>
        <v>462.28159570901784</v>
      </c>
      <c r="AT285" s="71">
        <f t="shared" si="542"/>
        <v>8.2753240170984982E-2</v>
      </c>
      <c r="AU285" s="64">
        <f t="shared" si="543"/>
        <v>6.2773934106993021</v>
      </c>
      <c r="AV285" s="54">
        <f>VLOOKUP($A285,'[1]FB by county 1516'!$B$10:$BA$421,'[1]FB by county 1516'!AW$7,FALSE)</f>
        <v>101887.37</v>
      </c>
      <c r="AW285" s="55">
        <f>VLOOKUP($A285,'[1]FB by county 1516'!$B$10:$BA$421,'[1]FB by county 1516'!AX$7,FALSE)</f>
        <v>239.6</v>
      </c>
      <c r="AX285" s="55">
        <f t="shared" si="544"/>
        <v>425.2394407345576</v>
      </c>
      <c r="AY285" s="73">
        <f t="shared" si="545"/>
        <v>5.7211929188501705</v>
      </c>
      <c r="AZ285" s="54">
        <f>VLOOKUP($A285,'[1]FB by county 1516'!$B$10:$BA$421,'[1]FB by county 1516'!BA$7,FALSE)</f>
        <v>15159.12</v>
      </c>
    </row>
    <row r="286" spans="1:52" customFormat="1">
      <c r="A286" s="69" t="s">
        <v>300</v>
      </c>
      <c r="B286" s="70" t="str">
        <f>VLOOKUP($A286,'[1]FB by county 1516'!$B$10:$BA$421,'[1]FB by county 1516'!C$7,FALSE)</f>
        <v>Green Mountain</v>
      </c>
      <c r="C286" s="54">
        <v>153118.49</v>
      </c>
      <c r="D286" s="55">
        <v>158.79999999999998</v>
      </c>
      <c r="E286" s="55">
        <f t="shared" si="517"/>
        <v>964.22222921914363</v>
      </c>
      <c r="F286" s="71">
        <f t="shared" si="518"/>
        <v>4.7411789299603359E-2</v>
      </c>
      <c r="G286" s="72">
        <f t="shared" si="519"/>
        <v>-0.11248690264786045</v>
      </c>
      <c r="H286" s="54">
        <v>146187.48000000001</v>
      </c>
      <c r="I286" s="55">
        <v>135.80000000000001</v>
      </c>
      <c r="J286" s="55">
        <f t="shared" si="520"/>
        <v>1076.4910162002946</v>
      </c>
      <c r="K286" s="71">
        <f t="shared" si="521"/>
        <v>-0.15266077160959482</v>
      </c>
      <c r="L286" s="72">
        <f t="shared" si="522"/>
        <v>-0.46438551073163659</v>
      </c>
      <c r="M286" s="54">
        <v>172525.33</v>
      </c>
      <c r="N286" s="55">
        <v>137.5</v>
      </c>
      <c r="O286" s="55">
        <f t="shared" si="523"/>
        <v>1254.7296727272726</v>
      </c>
      <c r="P286" s="71">
        <f t="shared" si="524"/>
        <v>-0.36788658978316169</v>
      </c>
      <c r="Q286" s="64">
        <f t="shared" si="525"/>
        <v>-0.21980239704825619</v>
      </c>
      <c r="R286" s="54">
        <f>VLOOKUP($A286,'[1]FB by county 1516'!$B$10:$BA$421,'[1]FB by county 1516'!S$7,FALSE)</f>
        <v>272934.14</v>
      </c>
      <c r="S286" s="55">
        <f>VLOOKUP($A286,'[1]FB by county 1516'!$B$10:$BA$421,'[1]FB by county 1516'!T$7,FALSE)</f>
        <v>148.5</v>
      </c>
      <c r="T286" s="55">
        <f t="shared" si="526"/>
        <v>1837.9403367003367</v>
      </c>
      <c r="U286" s="71">
        <f t="shared" si="527"/>
        <v>0.23426839288871779</v>
      </c>
      <c r="V286" s="64">
        <f t="shared" si="528"/>
        <v>0.22379412842410995</v>
      </c>
      <c r="W286" s="54">
        <f>VLOOKUP($A286,'[1]FB by county 1516'!$B$10:$BA$421,'[1]FB by county 1516'!X$7,FALSE)</f>
        <v>221130.3</v>
      </c>
      <c r="X286" s="55">
        <f>VLOOKUP($A286,'[1]FB by county 1516'!$B$10:$BA$421,'[1]FB by county 1516'!Y$7,FALSE)</f>
        <v>145.53000000000003</v>
      </c>
      <c r="Y286" s="55">
        <f t="shared" si="529"/>
        <v>1519.4825809111519</v>
      </c>
      <c r="Z286" s="71">
        <f t="shared" si="530"/>
        <v>-8.486212986539789E-3</v>
      </c>
      <c r="AA286" s="64">
        <f t="shared" si="531"/>
        <v>-0.35906087081634752</v>
      </c>
      <c r="AB286" s="54">
        <f>VLOOKUP($A286,'[1]FB by county 1516'!$B$10:$BA$421,'[1]FB by county 1516'!AC$7,FALSE)</f>
        <v>223022.92</v>
      </c>
      <c r="AC286" s="55">
        <f>VLOOKUP($A286,'[1]FB by county 1516'!$B$10:$BA$421,'[1]FB by county 1516'!AD$7,FALSE)</f>
        <v>133</v>
      </c>
      <c r="AD286" s="55">
        <f t="shared" si="532"/>
        <v>1676.864060150376</v>
      </c>
      <c r="AE286" s="71">
        <f t="shared" si="533"/>
        <v>-0.3535751720465472</v>
      </c>
      <c r="AF286" s="64">
        <f t="shared" si="534"/>
        <v>0.55158921368113378</v>
      </c>
      <c r="AG286" s="54">
        <f>VLOOKUP($A286,'[1]FB by county 1516'!$B$10:$BA$421,'[1]FB by county 1516'!AH$7,FALSE)</f>
        <v>345009.83</v>
      </c>
      <c r="AH286" s="55">
        <f>VLOOKUP($A286,'[1]FB by county 1516'!$B$10:$BA$421,'[1]FB by county 1516'!AI$7,FALSE)</f>
        <v>126.18</v>
      </c>
      <c r="AI286" s="55">
        <f t="shared" si="535"/>
        <v>2734.2671580282135</v>
      </c>
      <c r="AJ286" s="71">
        <f t="shared" si="536"/>
        <v>1.4002624072985934</v>
      </c>
      <c r="AK286" s="64">
        <f t="shared" si="537"/>
        <v>1.0287349475095962</v>
      </c>
      <c r="AL286" s="54">
        <f>VLOOKUP($A286,'[1]FB by county 1516'!$B$10:$BA$421,'[1]FB by county 1516'!AM$7,FALSE)</f>
        <v>143738.38</v>
      </c>
      <c r="AM286" s="55">
        <f>VLOOKUP($A286,'[1]FB by county 1516'!$B$10:$BA$421,'[1]FB by county 1516'!AN$7,FALSE)</f>
        <v>114.77</v>
      </c>
      <c r="AN286" s="55">
        <f t="shared" si="538"/>
        <v>1252.4037640498389</v>
      </c>
      <c r="AO286" s="71">
        <f t="shared" si="539"/>
        <v>-0.15478618448519463</v>
      </c>
      <c r="AP286" s="64">
        <f t="shared" si="540"/>
        <v>0.80514239046797731</v>
      </c>
      <c r="AQ286" s="54">
        <f>VLOOKUP($A286,'[1]FB by county 1516'!$B$10:$BA$421,'[1]FB by county 1516'!AR$7,FALSE)</f>
        <v>170061.56</v>
      </c>
      <c r="AR286" s="55">
        <f>VLOOKUP($A286,'[1]FB by county 1516'!$B$10:$BA$421,'[1]FB by county 1516'!AS$7,FALSE)</f>
        <v>117.16</v>
      </c>
      <c r="AS286" s="55">
        <f t="shared" si="541"/>
        <v>1451.5326049846365</v>
      </c>
      <c r="AT286" s="71">
        <f t="shared" si="542"/>
        <v>1.1357227689995764</v>
      </c>
      <c r="AU286" s="64">
        <f t="shared" si="543"/>
        <v>2.1234978888205847</v>
      </c>
      <c r="AV286" s="54">
        <f>VLOOKUP($A286,'[1]FB by county 1516'!$B$10:$BA$421,'[1]FB by county 1516'!AW$7,FALSE)</f>
        <v>79627.17</v>
      </c>
      <c r="AW286" s="55">
        <f>VLOOKUP($A286,'[1]FB by county 1516'!$B$10:$BA$421,'[1]FB by county 1516'!AX$7,FALSE)</f>
        <v>113.81</v>
      </c>
      <c r="AX286" s="55">
        <f t="shared" si="544"/>
        <v>699.65003075300933</v>
      </c>
      <c r="AY286" s="73">
        <f t="shared" si="545"/>
        <v>0.46250156347947041</v>
      </c>
      <c r="AZ286" s="54">
        <f>VLOOKUP($A286,'[1]FB by county 1516'!$B$10:$BA$421,'[1]FB by county 1516'!BA$7,FALSE)</f>
        <v>54445.87</v>
      </c>
    </row>
    <row r="287" spans="1:52" customFormat="1">
      <c r="A287" s="69" t="s">
        <v>301</v>
      </c>
      <c r="B287" s="70" t="str">
        <f>VLOOKUP($A287,'[1]FB by county 1516'!$B$10:$BA$421,'[1]FB by county 1516'!C$7,FALSE)</f>
        <v>Columbia</v>
      </c>
      <c r="C287" s="54">
        <v>578608.59</v>
      </c>
      <c r="D287" s="55">
        <v>158.00999999999996</v>
      </c>
      <c r="E287" s="55">
        <f t="shared" si="517"/>
        <v>3661.8479210176579</v>
      </c>
      <c r="F287" s="71">
        <f t="shared" si="518"/>
        <v>0.14985678573456299</v>
      </c>
      <c r="G287" s="72">
        <f t="shared" si="519"/>
        <v>0.13625803695230654</v>
      </c>
      <c r="H287" s="54">
        <v>503200.57</v>
      </c>
      <c r="I287" s="55">
        <v>156.55000000000001</v>
      </c>
      <c r="J287" s="55">
        <f t="shared" si="520"/>
        <v>3214.3121686362183</v>
      </c>
      <c r="K287" s="71">
        <f t="shared" si="521"/>
        <v>-1.1826471740625632E-2</v>
      </c>
      <c r="L287" s="72">
        <f t="shared" si="522"/>
        <v>1.9621429095075273E-2</v>
      </c>
      <c r="M287" s="54">
        <v>509222.88</v>
      </c>
      <c r="N287" s="55">
        <v>157.28000000000003</v>
      </c>
      <c r="O287" s="55">
        <f t="shared" si="523"/>
        <v>3237.6836215666322</v>
      </c>
      <c r="P287" s="71">
        <f t="shared" si="524"/>
        <v>3.1824269661518911E-2</v>
      </c>
      <c r="Q287" s="64">
        <f t="shared" si="525"/>
        <v>8.0839274119536737E-3</v>
      </c>
      <c r="R287" s="54">
        <f>VLOOKUP($A287,'[1]FB by county 1516'!$B$10:$BA$421,'[1]FB by county 1516'!S$7,FALSE)</f>
        <v>493517.06</v>
      </c>
      <c r="S287" s="55">
        <f>VLOOKUP($A287,'[1]FB by county 1516'!$B$10:$BA$421,'[1]FB by county 1516'!T$7,FALSE)</f>
        <v>171.51</v>
      </c>
      <c r="T287" s="55">
        <f t="shared" si="526"/>
        <v>2877.482712378287</v>
      </c>
      <c r="U287" s="71">
        <f t="shared" si="527"/>
        <v>-2.3008125460504094E-2</v>
      </c>
      <c r="V287" s="64">
        <f t="shared" si="528"/>
        <v>-0.15818717824373721</v>
      </c>
      <c r="W287" s="54">
        <f>VLOOKUP($A287,'[1]FB by county 1516'!$B$10:$BA$421,'[1]FB by county 1516'!X$7,FALSE)</f>
        <v>505139.37</v>
      </c>
      <c r="X287" s="55">
        <f>VLOOKUP($A287,'[1]FB by county 1516'!$B$10:$BA$421,'[1]FB by county 1516'!Y$7,FALSE)</f>
        <v>176.1806666666667</v>
      </c>
      <c r="Y287" s="55">
        <f t="shared" si="529"/>
        <v>2867.1668665877069</v>
      </c>
      <c r="Z287" s="71">
        <f t="shared" si="530"/>
        <v>-0.13836251488473189</v>
      </c>
      <c r="AA287" s="64">
        <f t="shared" si="531"/>
        <v>-0.20224066199609786</v>
      </c>
      <c r="AB287" s="54">
        <f>VLOOKUP($A287,'[1]FB by county 1516'!$B$10:$BA$421,'[1]FB by county 1516'!AC$7,FALSE)</f>
        <v>586255.1</v>
      </c>
      <c r="AC287" s="55">
        <f>VLOOKUP($A287,'[1]FB by county 1516'!$B$10:$BA$421,'[1]FB by county 1516'!AD$7,FALSE)</f>
        <v>199.08166666666665</v>
      </c>
      <c r="AD287" s="55">
        <f t="shared" si="532"/>
        <v>2944.797026345972</v>
      </c>
      <c r="AE287" s="71">
        <f t="shared" si="533"/>
        <v>-7.4135756875550143E-2</v>
      </c>
      <c r="AF287" s="64">
        <f t="shared" si="534"/>
        <v>0.1069114192520101</v>
      </c>
      <c r="AG287" s="54">
        <f>VLOOKUP($A287,'[1]FB by county 1516'!$B$10:$BA$421,'[1]FB by county 1516'!AH$7,FALSE)</f>
        <v>633197.68999999994</v>
      </c>
      <c r="AH287" s="55">
        <f>VLOOKUP($A287,'[1]FB by county 1516'!$B$10:$BA$421,'[1]FB by county 1516'!AI$7,FALSE)</f>
        <v>201.87000000000003</v>
      </c>
      <c r="AI287" s="55">
        <f t="shared" si="535"/>
        <v>3136.6606727101594</v>
      </c>
      <c r="AJ287" s="71">
        <f t="shared" si="536"/>
        <v>0.19554397685409353</v>
      </c>
      <c r="AK287" s="64">
        <f t="shared" si="537"/>
        <v>0.12668924822079589</v>
      </c>
      <c r="AL287" s="54">
        <f>VLOOKUP($A287,'[1]FB by county 1516'!$B$10:$BA$421,'[1]FB by county 1516'!AM$7,FALSE)</f>
        <v>529631.44999999995</v>
      </c>
      <c r="AM287" s="55">
        <f>VLOOKUP($A287,'[1]FB by county 1516'!$B$10:$BA$421,'[1]FB by county 1516'!AN$7,FALSE)</f>
        <v>190.87222222222221</v>
      </c>
      <c r="AN287" s="55">
        <f t="shared" si="538"/>
        <v>2774.7958494629916</v>
      </c>
      <c r="AO287" s="71">
        <f t="shared" si="539"/>
        <v>-5.7592802913431274E-2</v>
      </c>
      <c r="AP287" s="64">
        <f t="shared" si="540"/>
        <v>4.9694597838431352E-2</v>
      </c>
      <c r="AQ287" s="54">
        <f>VLOOKUP($A287,'[1]FB by county 1516'!$B$10:$BA$421,'[1]FB by county 1516'!AR$7,FALSE)</f>
        <v>561998.52</v>
      </c>
      <c r="AR287" s="55">
        <f>VLOOKUP($A287,'[1]FB by county 1516'!$B$10:$BA$421,'[1]FB by county 1516'!AS$7,FALSE)</f>
        <v>196.01000000000002</v>
      </c>
      <c r="AS287" s="55">
        <f t="shared" si="541"/>
        <v>2867.193102392735</v>
      </c>
      <c r="AT287" s="71">
        <f t="shared" si="542"/>
        <v>0.1138439955504789</v>
      </c>
      <c r="AU287" s="64">
        <f t="shared" si="543"/>
        <v>0.33456255892453557</v>
      </c>
      <c r="AV287" s="54">
        <f>VLOOKUP($A287,'[1]FB by county 1516'!$B$10:$BA$421,'[1]FB by county 1516'!AW$7,FALSE)</f>
        <v>504557.66</v>
      </c>
      <c r="AW287" s="55">
        <f>VLOOKUP($A287,'[1]FB by county 1516'!$B$10:$BA$421,'[1]FB by county 1516'!AX$7,FALSE)</f>
        <v>200.17</v>
      </c>
      <c r="AX287" s="55">
        <f t="shared" si="544"/>
        <v>2520.645751111555</v>
      </c>
      <c r="AY287" s="73">
        <f t="shared" si="545"/>
        <v>0.19815931517858038</v>
      </c>
      <c r="AZ287" s="54">
        <f>VLOOKUP($A287,'[1]FB by county 1516'!$B$10:$BA$421,'[1]FB by county 1516'!BA$7,FALSE)</f>
        <v>421110.66</v>
      </c>
    </row>
    <row r="288" spans="1:52" customFormat="1">
      <c r="A288" s="69" t="s">
        <v>302</v>
      </c>
      <c r="B288" s="70" t="str">
        <f>VLOOKUP($A288,'[1]FB by county 1516'!$B$10:$BA$421,'[1]FB by county 1516'!C$7,FALSE)</f>
        <v>Mary M. Knight</v>
      </c>
      <c r="C288" s="54">
        <v>917074.85</v>
      </c>
      <c r="D288" s="55">
        <v>157.53</v>
      </c>
      <c r="E288" s="55">
        <f t="shared" si="517"/>
        <v>5821.5885863010217</v>
      </c>
      <c r="F288" s="71">
        <f t="shared" si="518"/>
        <v>0.30209781790050944</v>
      </c>
      <c r="G288" s="72">
        <f t="shared" si="519"/>
        <v>0.75997978702489888</v>
      </c>
      <c r="H288" s="54">
        <v>704305.65</v>
      </c>
      <c r="I288" s="55">
        <v>178.23000000000002</v>
      </c>
      <c r="J288" s="55">
        <f t="shared" si="520"/>
        <v>3951.6672277394377</v>
      </c>
      <c r="K288" s="71">
        <f t="shared" si="521"/>
        <v>0.35164944048725477</v>
      </c>
      <c r="L288" s="72">
        <f t="shared" si="522"/>
        <v>0.12492231581681128</v>
      </c>
      <c r="M288" s="54">
        <v>521071.24</v>
      </c>
      <c r="N288" s="55">
        <v>190.64</v>
      </c>
      <c r="O288" s="55">
        <f t="shared" si="523"/>
        <v>2733.273394880403</v>
      </c>
      <c r="P288" s="71">
        <f t="shared" si="524"/>
        <v>-0.1677410709308701</v>
      </c>
      <c r="Q288" s="64">
        <f t="shared" si="525"/>
        <v>-0.34105220334473357</v>
      </c>
      <c r="R288" s="54">
        <f>VLOOKUP($A288,'[1]FB by county 1516'!$B$10:$BA$421,'[1]FB by county 1516'!S$7,FALSE)</f>
        <v>626092.69999999995</v>
      </c>
      <c r="S288" s="55">
        <f>VLOOKUP($A288,'[1]FB by county 1516'!$B$10:$BA$421,'[1]FB by county 1516'!T$7,FALSE)</f>
        <v>188.73999999999995</v>
      </c>
      <c r="T288" s="55">
        <f t="shared" si="526"/>
        <v>3317.2231641411472</v>
      </c>
      <c r="U288" s="71">
        <f t="shared" si="527"/>
        <v>-0.20824184200427812</v>
      </c>
      <c r="V288" s="64">
        <f t="shared" si="528"/>
        <v>-0.15628772349826192</v>
      </c>
      <c r="W288" s="54">
        <f>VLOOKUP($A288,'[1]FB by county 1516'!$B$10:$BA$421,'[1]FB by county 1516'!X$7,FALSE)</f>
        <v>790762.55</v>
      </c>
      <c r="X288" s="55">
        <f>VLOOKUP($A288,'[1]FB by county 1516'!$B$10:$BA$421,'[1]FB by county 1516'!Y$7,FALSE)</f>
        <v>173.13666666666668</v>
      </c>
      <c r="Y288" s="55">
        <f t="shared" si="529"/>
        <v>4567.2737336593436</v>
      </c>
      <c r="Z288" s="71">
        <f t="shared" si="530"/>
        <v>6.5618671536690279E-2</v>
      </c>
      <c r="AA288" s="64">
        <f t="shared" si="531"/>
        <v>0.65732779285691023</v>
      </c>
      <c r="AB288" s="54">
        <f>VLOOKUP($A288,'[1]FB by county 1516'!$B$10:$BA$421,'[1]FB by county 1516'!AC$7,FALSE)</f>
        <v>742068.97</v>
      </c>
      <c r="AC288" s="55">
        <f>VLOOKUP($A288,'[1]FB by county 1516'!$B$10:$BA$421,'[1]FB by county 1516'!AD$7,FALSE)</f>
        <v>182.67666666666665</v>
      </c>
      <c r="AD288" s="55">
        <f t="shared" si="532"/>
        <v>4062.1989854570006</v>
      </c>
      <c r="AE288" s="71">
        <f t="shared" si="533"/>
        <v>0.55527285428185813</v>
      </c>
      <c r="AF288" s="64">
        <f t="shared" si="534"/>
        <v>1.2221989741522086</v>
      </c>
      <c r="AG288" s="54">
        <f>VLOOKUP($A288,'[1]FB by county 1516'!$B$10:$BA$421,'[1]FB by county 1516'!AH$7,FALSE)</f>
        <v>477131.05</v>
      </c>
      <c r="AH288" s="55">
        <f>VLOOKUP($A288,'[1]FB by county 1516'!$B$10:$BA$421,'[1]FB by county 1516'!AI$7,FALSE)</f>
        <v>180.98</v>
      </c>
      <c r="AI288" s="55">
        <f t="shared" si="535"/>
        <v>2636.3744612664382</v>
      </c>
      <c r="AJ288" s="71">
        <f t="shared" si="536"/>
        <v>0.4288161514773568</v>
      </c>
      <c r="AK288" s="64">
        <f t="shared" si="537"/>
        <v>0.10143284756711259</v>
      </c>
      <c r="AL288" s="54">
        <f>VLOOKUP($A288,'[1]FB by county 1516'!$B$10:$BA$421,'[1]FB by county 1516'!AM$7,FALSE)</f>
        <v>333934.53000000003</v>
      </c>
      <c r="AM288" s="55">
        <f>VLOOKUP($A288,'[1]FB by county 1516'!$B$10:$BA$421,'[1]FB by county 1516'!AN$7,FALSE)</f>
        <v>170.79</v>
      </c>
      <c r="AN288" s="55">
        <f t="shared" si="538"/>
        <v>1955.234674161251</v>
      </c>
      <c r="AO288" s="71">
        <f t="shared" si="539"/>
        <v>-0.229129061546329</v>
      </c>
      <c r="AP288" s="64">
        <f t="shared" si="540"/>
        <v>-0.36453702269966726</v>
      </c>
      <c r="AQ288" s="54">
        <f>VLOOKUP($A288,'[1]FB by county 1516'!$B$10:$BA$421,'[1]FB by county 1516'!AR$7,FALSE)</f>
        <v>433191.23</v>
      </c>
      <c r="AR288" s="55">
        <f>VLOOKUP($A288,'[1]FB by county 1516'!$B$10:$BA$421,'[1]FB by county 1516'!AS$7,FALSE)</f>
        <v>175.04</v>
      </c>
      <c r="AS288" s="55">
        <f t="shared" si="541"/>
        <v>2474.8127856489946</v>
      </c>
      <c r="AT288" s="71">
        <f t="shared" si="542"/>
        <v>-0.17565581266425734</v>
      </c>
      <c r="AU288" s="64">
        <f t="shared" si="543"/>
        <v>0.45476908112513414</v>
      </c>
      <c r="AV288" s="54">
        <f>VLOOKUP($A288,'[1]FB by county 1516'!$B$10:$BA$421,'[1]FB by county 1516'!AW$7,FALSE)</f>
        <v>525498.01</v>
      </c>
      <c r="AW288" s="55">
        <f>VLOOKUP($A288,'[1]FB by county 1516'!$B$10:$BA$421,'[1]FB by county 1516'!AX$7,FALSE)</f>
        <v>178.59</v>
      </c>
      <c r="AX288" s="55">
        <f t="shared" si="544"/>
        <v>2942.4828377848703</v>
      </c>
      <c r="AY288" s="73">
        <f t="shared" si="545"/>
        <v>0.76475931228059857</v>
      </c>
      <c r="AZ288" s="54">
        <f>VLOOKUP($A288,'[1]FB by county 1516'!$B$10:$BA$421,'[1]FB by county 1516'!BA$7,FALSE)</f>
        <v>297773.19</v>
      </c>
    </row>
    <row r="289" spans="1:61" customFormat="1">
      <c r="A289" s="69" t="s">
        <v>303</v>
      </c>
      <c r="B289" s="70" t="str">
        <f>VLOOKUP($A289,'[1]FB by county 1516'!$B$10:$BA$421,'[1]FB by county 1516'!C$7,FALSE)</f>
        <v>Orondo</v>
      </c>
      <c r="C289" s="54">
        <v>588504.74</v>
      </c>
      <c r="D289" s="55">
        <v>152.94999999999999</v>
      </c>
      <c r="E289" s="55">
        <f t="shared" si="517"/>
        <v>3847.6936253677673</v>
      </c>
      <c r="F289" s="71">
        <f t="shared" si="518"/>
        <v>-1.6580146936096083E-3</v>
      </c>
      <c r="G289" s="72">
        <f t="shared" si="519"/>
        <v>0.71234046629172199</v>
      </c>
      <c r="H289" s="54">
        <v>589482.11</v>
      </c>
      <c r="I289" s="55">
        <v>174.07</v>
      </c>
      <c r="J289" s="55">
        <f t="shared" si="520"/>
        <v>3386.4658470730164</v>
      </c>
      <c r="K289" s="71">
        <f t="shared" si="521"/>
        <v>0.71518426700867033</v>
      </c>
      <c r="L289" s="72">
        <f t="shared" si="522"/>
        <v>0.64889556448457042</v>
      </c>
      <c r="M289" s="54">
        <v>343684.42</v>
      </c>
      <c r="N289" s="55">
        <v>158.19999999999999</v>
      </c>
      <c r="O289" s="55">
        <f t="shared" si="523"/>
        <v>2172.4678887484197</v>
      </c>
      <c r="P289" s="71">
        <f t="shared" si="524"/>
        <v>-3.8648152154350961E-2</v>
      </c>
      <c r="Q289" s="64">
        <f t="shared" si="525"/>
        <v>-7.7038920699413413E-2</v>
      </c>
      <c r="R289" s="54">
        <f>VLOOKUP($A289,'[1]FB by county 1516'!$B$10:$BA$421,'[1]FB by county 1516'!S$7,FALSE)</f>
        <v>357501.18</v>
      </c>
      <c r="S289" s="55">
        <f>VLOOKUP($A289,'[1]FB by county 1516'!$B$10:$BA$421,'[1]FB by county 1516'!T$7,FALSE)</f>
        <v>179.70000000000002</v>
      </c>
      <c r="T289" s="55">
        <f t="shared" si="526"/>
        <v>1989.4333889816357</v>
      </c>
      <c r="U289" s="71">
        <f t="shared" si="527"/>
        <v>-3.9934149636363235E-2</v>
      </c>
      <c r="V289" s="64">
        <f t="shared" si="528"/>
        <v>-0.20528262346299389</v>
      </c>
      <c r="W289" s="54">
        <f>VLOOKUP($A289,'[1]FB by county 1516'!$B$10:$BA$421,'[1]FB by county 1516'!X$7,FALSE)</f>
        <v>372371.52</v>
      </c>
      <c r="X289" s="55">
        <f>VLOOKUP($A289,'[1]FB by county 1516'!$B$10:$BA$421,'[1]FB by county 1516'!Y$7,FALSE)</f>
        <v>188.7</v>
      </c>
      <c r="Y289" s="55">
        <f t="shared" si="529"/>
        <v>1973.3519872813993</v>
      </c>
      <c r="Z289" s="71">
        <f t="shared" si="530"/>
        <v>-0.17222617986464459</v>
      </c>
      <c r="AA289" s="64">
        <f t="shared" si="531"/>
        <v>-0.16031328031838013</v>
      </c>
      <c r="AB289" s="54">
        <f>VLOOKUP($A289,'[1]FB by county 1516'!$B$10:$BA$421,'[1]FB by county 1516'!AC$7,FALSE)</f>
        <v>449846.94</v>
      </c>
      <c r="AC289" s="55">
        <f>VLOOKUP($A289,'[1]FB by county 1516'!$B$10:$BA$421,'[1]FB by county 1516'!AD$7,FALSE)</f>
        <v>192.125</v>
      </c>
      <c r="AD289" s="55">
        <f t="shared" si="532"/>
        <v>2341.4284450227715</v>
      </c>
      <c r="AE289" s="71">
        <f t="shared" si="533"/>
        <v>1.4391491077014847E-2</v>
      </c>
      <c r="AF289" s="64">
        <f t="shared" si="534"/>
        <v>0.15415538919059221</v>
      </c>
      <c r="AG289" s="54">
        <f>VLOOKUP($A289,'[1]FB by county 1516'!$B$10:$BA$421,'[1]FB by county 1516'!AH$7,FALSE)</f>
        <v>443464.82</v>
      </c>
      <c r="AH289" s="55">
        <f>VLOOKUP($A289,'[1]FB by county 1516'!$B$10:$BA$421,'[1]FB by county 1516'!AI$7,FALSE)</f>
        <v>192.26000000000002</v>
      </c>
      <c r="AI289" s="55">
        <f t="shared" si="535"/>
        <v>2306.5890980963277</v>
      </c>
      <c r="AJ289" s="71">
        <f t="shared" si="536"/>
        <v>0.13778102373984344</v>
      </c>
      <c r="AK289" s="64">
        <f t="shared" si="537"/>
        <v>0.27748527397780176</v>
      </c>
      <c r="AL289" s="54">
        <f>VLOOKUP($A289,'[1]FB by county 1516'!$B$10:$BA$421,'[1]FB by county 1516'!AM$7,FALSE)</f>
        <v>389762.89</v>
      </c>
      <c r="AM289" s="55">
        <f>VLOOKUP($A289,'[1]FB by county 1516'!$B$10:$BA$421,'[1]FB by county 1516'!AN$7,FALSE)</f>
        <v>181.73</v>
      </c>
      <c r="AN289" s="55">
        <f t="shared" si="538"/>
        <v>2144.7360920046226</v>
      </c>
      <c r="AO289" s="71">
        <f t="shared" si="539"/>
        <v>0.12278658838829611</v>
      </c>
      <c r="AP289" s="64">
        <f t="shared" si="540"/>
        <v>0.94930275033896006</v>
      </c>
      <c r="AQ289" s="54">
        <f>VLOOKUP($A289,'[1]FB by county 1516'!$B$10:$BA$421,'[1]FB by county 1516'!AR$7,FALSE)</f>
        <v>347138.89</v>
      </c>
      <c r="AR289" s="55">
        <f>VLOOKUP($A289,'[1]FB by county 1516'!$B$10:$BA$421,'[1]FB by county 1516'!AS$7,FALSE)</f>
        <v>192.36999999999998</v>
      </c>
      <c r="AS289" s="55">
        <f t="shared" si="541"/>
        <v>1804.537557831263</v>
      </c>
      <c r="AT289" s="71">
        <f t="shared" si="542"/>
        <v>0.73612935040227589</v>
      </c>
      <c r="AU289" s="64">
        <f t="shared" si="543"/>
        <v>1.2032536207917635</v>
      </c>
      <c r="AV289" s="54">
        <f>VLOOKUP($A289,'[1]FB by county 1516'!$B$10:$BA$421,'[1]FB by county 1516'!AW$7,FALSE)</f>
        <v>199949.9</v>
      </c>
      <c r="AW289" s="55">
        <f>VLOOKUP($A289,'[1]FB by county 1516'!$B$10:$BA$421,'[1]FB by county 1516'!AX$7,FALSE)</f>
        <v>170.41</v>
      </c>
      <c r="AX289" s="55">
        <f t="shared" si="544"/>
        <v>1173.3460477671499</v>
      </c>
      <c r="AY289" s="73">
        <f t="shared" si="545"/>
        <v>0.26906075303735344</v>
      </c>
      <c r="AZ289" s="54">
        <f>VLOOKUP($A289,'[1]FB by county 1516'!$B$10:$BA$421,'[1]FB by county 1516'!BA$7,FALSE)</f>
        <v>157557.39000000001</v>
      </c>
    </row>
    <row r="290" spans="1:61" customFormat="1">
      <c r="A290" s="69" t="s">
        <v>304</v>
      </c>
      <c r="B290" s="70" t="str">
        <f>VLOOKUP($A290,'[1]FB by county 1516'!$B$10:$BA$421,'[1]FB by county 1516'!C$7,FALSE)</f>
        <v>Wilson Creek</v>
      </c>
      <c r="C290" s="54">
        <v>854749.63</v>
      </c>
      <c r="D290" s="55">
        <v>151.60000000000002</v>
      </c>
      <c r="E290" s="55">
        <f t="shared" si="517"/>
        <v>5638.1901715039567</v>
      </c>
      <c r="F290" s="71">
        <f t="shared" si="518"/>
        <v>0.20837983895368153</v>
      </c>
      <c r="G290" s="72">
        <f t="shared" si="519"/>
        <v>0.48856659325622531</v>
      </c>
      <c r="H290" s="54">
        <v>707351.78</v>
      </c>
      <c r="I290" s="55">
        <v>149</v>
      </c>
      <c r="J290" s="55">
        <f t="shared" si="520"/>
        <v>4747.3273825503356</v>
      </c>
      <c r="K290" s="71">
        <f t="shared" si="521"/>
        <v>0.23186976914903959</v>
      </c>
      <c r="L290" s="72">
        <f t="shared" si="522"/>
        <v>0.19669000117477839</v>
      </c>
      <c r="M290" s="54">
        <v>574209.87</v>
      </c>
      <c r="N290" s="55">
        <v>172.59</v>
      </c>
      <c r="O290" s="55">
        <f t="shared" si="523"/>
        <v>3327.0170345906481</v>
      </c>
      <c r="P290" s="71">
        <f t="shared" si="524"/>
        <v>-2.8558025251778807E-2</v>
      </c>
      <c r="Q290" s="64">
        <f t="shared" si="525"/>
        <v>-0.15297106224498014</v>
      </c>
      <c r="R290" s="54">
        <f>VLOOKUP($A290,'[1]FB by county 1516'!$B$10:$BA$421,'[1]FB by county 1516'!S$7,FALSE)</f>
        <v>591090.24</v>
      </c>
      <c r="S290" s="55">
        <f>VLOOKUP($A290,'[1]FB by county 1516'!$B$10:$BA$421,'[1]FB by county 1516'!T$7,FALSE)</f>
        <v>142.20999999999998</v>
      </c>
      <c r="T290" s="55">
        <f t="shared" si="526"/>
        <v>4156.4604458195636</v>
      </c>
      <c r="U290" s="71">
        <f t="shared" si="527"/>
        <v>-0.12807047690671053</v>
      </c>
      <c r="V290" s="64">
        <f t="shared" si="528"/>
        <v>7.5552701924525151E-2</v>
      </c>
      <c r="W290" s="54">
        <f>VLOOKUP($A290,'[1]FB by county 1516'!$B$10:$BA$421,'[1]FB by county 1516'!X$7,FALSE)</f>
        <v>677910.57</v>
      </c>
      <c r="X290" s="55">
        <f>VLOOKUP($A290,'[1]FB by county 1516'!$B$10:$BA$421,'[1]FB by county 1516'!Y$7,FALSE)</f>
        <v>132.09066666666669</v>
      </c>
      <c r="Y290" s="55">
        <f t="shared" si="529"/>
        <v>5132.1610156660054</v>
      </c>
      <c r="Z290" s="71">
        <f t="shared" si="530"/>
        <v>0.23353169429205073</v>
      </c>
      <c r="AA290" s="64">
        <f t="shared" si="531"/>
        <v>0.36947710001917716</v>
      </c>
      <c r="AB290" s="54">
        <f>VLOOKUP($A290,'[1]FB by county 1516'!$B$10:$BA$421,'[1]FB by county 1516'!AC$7,FALSE)</f>
        <v>549568.82999999996</v>
      </c>
      <c r="AC290" s="55">
        <f>VLOOKUP($A290,'[1]FB by county 1516'!$B$10:$BA$421,'[1]FB by county 1516'!AD$7,FALSE)</f>
        <v>121.11555555555555</v>
      </c>
      <c r="AD290" s="55">
        <f t="shared" si="532"/>
        <v>4537.5577685222561</v>
      </c>
      <c r="AE290" s="71">
        <f t="shared" si="533"/>
        <v>0.11020827949228196</v>
      </c>
      <c r="AF290" s="64">
        <f t="shared" si="534"/>
        <v>0.37687226477993729</v>
      </c>
      <c r="AG290" s="54">
        <f>VLOOKUP($A290,'[1]FB by county 1516'!$B$10:$BA$421,'[1]FB by county 1516'!AH$7,FALSE)</f>
        <v>495014.17</v>
      </c>
      <c r="AH290" s="55">
        <f>VLOOKUP($A290,'[1]FB by county 1516'!$B$10:$BA$421,'[1]FB by county 1516'!AI$7,FALSE)</f>
        <v>118.24000000000001</v>
      </c>
      <c r="AI290" s="55">
        <f t="shared" si="535"/>
        <v>4186.520382273342</v>
      </c>
      <c r="AJ290" s="71">
        <f t="shared" si="536"/>
        <v>0.24019275501134391</v>
      </c>
      <c r="AK290" s="64">
        <f t="shared" si="537"/>
        <v>0.60512664070456734</v>
      </c>
      <c r="AL290" s="54">
        <f>VLOOKUP($A290,'[1]FB by county 1516'!$B$10:$BA$421,'[1]FB by county 1516'!AM$7,FALSE)</f>
        <v>399142.93</v>
      </c>
      <c r="AM290" s="55">
        <f>VLOOKUP($A290,'[1]FB by county 1516'!$B$10:$BA$421,'[1]FB by county 1516'!AN$7,FALSE)</f>
        <v>119.1</v>
      </c>
      <c r="AN290" s="55">
        <f t="shared" si="538"/>
        <v>3351.3260285474394</v>
      </c>
      <c r="AO290" s="71">
        <f t="shared" si="539"/>
        <v>0.29425577936865582</v>
      </c>
      <c r="AP290" s="64">
        <f t="shared" si="540"/>
        <v>0.38852680488635127</v>
      </c>
      <c r="AQ290" s="54">
        <f>VLOOKUP($A290,'[1]FB by county 1516'!$B$10:$BA$421,'[1]FB by county 1516'!AR$7,FALSE)</f>
        <v>308395.71000000002</v>
      </c>
      <c r="AR290" s="55">
        <f>VLOOKUP($A290,'[1]FB by county 1516'!$B$10:$BA$421,'[1]FB by county 1516'!AS$7,FALSE)</f>
        <v>123.21000000000001</v>
      </c>
      <c r="AS290" s="55">
        <f t="shared" si="541"/>
        <v>2503.0087655222792</v>
      </c>
      <c r="AT290" s="71">
        <f t="shared" si="542"/>
        <v>7.2838017817221018E-2</v>
      </c>
      <c r="AU290" s="64">
        <f t="shared" si="543"/>
        <v>0.38650396748414145</v>
      </c>
      <c r="AV290" s="54">
        <f>VLOOKUP($A290,'[1]FB by county 1516'!$B$10:$BA$421,'[1]FB by county 1516'!AW$7,FALSE)</f>
        <v>287457.84999999998</v>
      </c>
      <c r="AW290" s="55">
        <f>VLOOKUP($A290,'[1]FB by county 1516'!$B$10:$BA$421,'[1]FB by county 1516'!AX$7,FALSE)</f>
        <v>127.55</v>
      </c>
      <c r="AX290" s="55">
        <f t="shared" si="544"/>
        <v>2253.6875735005879</v>
      </c>
      <c r="AY290" s="73">
        <f t="shared" si="545"/>
        <v>0.29237027813863287</v>
      </c>
      <c r="AZ290" s="54">
        <f>VLOOKUP($A290,'[1]FB by county 1516'!$B$10:$BA$421,'[1]FB by county 1516'!BA$7,FALSE)</f>
        <v>222426.85</v>
      </c>
    </row>
    <row r="291" spans="1:61" customFormat="1">
      <c r="A291" s="69" t="s">
        <v>305</v>
      </c>
      <c r="B291" s="70" t="str">
        <f>VLOOKUP($A291,'[1]FB by county 1516'!$B$10:$BA$421,'[1]FB by county 1516'!C$7,FALSE)</f>
        <v>Wishkah Valley</v>
      </c>
      <c r="C291" s="54">
        <v>491073.27</v>
      </c>
      <c r="D291" s="55">
        <v>150.51000000000002</v>
      </c>
      <c r="E291" s="55">
        <f t="shared" si="517"/>
        <v>3262.7285230217258</v>
      </c>
      <c r="F291" s="71">
        <f t="shared" si="518"/>
        <v>-0.33670111474721459</v>
      </c>
      <c r="G291" s="72">
        <f t="shared" si="519"/>
        <v>-0.51979168327017078</v>
      </c>
      <c r="H291" s="54">
        <v>740349.91</v>
      </c>
      <c r="I291" s="55">
        <v>146.07999999999998</v>
      </c>
      <c r="J291" s="55">
        <f t="shared" si="520"/>
        <v>5068.1127464403071</v>
      </c>
      <c r="K291" s="71">
        <f t="shared" si="521"/>
        <v>-0.27603026718969942</v>
      </c>
      <c r="L291" s="72">
        <f t="shared" si="522"/>
        <v>-0.12953551322702891</v>
      </c>
      <c r="M291" s="54">
        <v>1022625.5</v>
      </c>
      <c r="N291" s="55">
        <v>145.60999999999999</v>
      </c>
      <c r="O291" s="55">
        <f t="shared" si="523"/>
        <v>7023.0444337614181</v>
      </c>
      <c r="P291" s="71">
        <f t="shared" si="524"/>
        <v>0.20234927970539351</v>
      </c>
      <c r="Q291" s="64">
        <f t="shared" si="525"/>
        <v>-7.0433842141913547E-2</v>
      </c>
      <c r="R291" s="54">
        <f>VLOOKUP($A291,'[1]FB by county 1516'!$B$10:$BA$421,'[1]FB by county 1516'!S$7,FALSE)</f>
        <v>850522.82</v>
      </c>
      <c r="S291" s="55">
        <f>VLOOKUP($A291,'[1]FB by county 1516'!$B$10:$BA$421,'[1]FB by county 1516'!T$7,FALSE)</f>
        <v>140.99</v>
      </c>
      <c r="T291" s="55">
        <f t="shared" si="526"/>
        <v>6032.5045747925378</v>
      </c>
      <c r="U291" s="71">
        <f t="shared" si="527"/>
        <v>-0.22687510730172014</v>
      </c>
      <c r="V291" s="64">
        <f t="shared" si="528"/>
        <v>0.58685495447135838</v>
      </c>
      <c r="W291" s="54">
        <f>VLOOKUP($A291,'[1]FB by county 1516'!$B$10:$BA$421,'[1]FB by county 1516'!X$7,FALSE)</f>
        <v>1100110.51</v>
      </c>
      <c r="X291" s="55">
        <f>VLOOKUP($A291,'[1]FB by county 1516'!$B$10:$BA$421,'[1]FB by county 1516'!Y$7,FALSE)</f>
        <v>136.02799999999999</v>
      </c>
      <c r="Y291" s="55">
        <f t="shared" si="529"/>
        <v>8087.3828182433035</v>
      </c>
      <c r="Z291" s="71">
        <f t="shared" si="530"/>
        <v>1.0525208403691191</v>
      </c>
      <c r="AA291" s="64">
        <f t="shared" si="531"/>
        <v>2.022459730113217</v>
      </c>
      <c r="AB291" s="54">
        <f>VLOOKUP($A291,'[1]FB by county 1516'!$B$10:$BA$421,'[1]FB by county 1516'!AC$7,FALSE)</f>
        <v>535980.18999999994</v>
      </c>
      <c r="AC291" s="55">
        <f>VLOOKUP($A291,'[1]FB by county 1516'!$B$10:$BA$421,'[1]FB by county 1516'!AD$7,FALSE)</f>
        <v>119.12444444444444</v>
      </c>
      <c r="AD291" s="55">
        <f t="shared" si="532"/>
        <v>4499.3300283550343</v>
      </c>
      <c r="AE291" s="71">
        <f t="shared" si="533"/>
        <v>0.47255982529739721</v>
      </c>
      <c r="AF291" s="64">
        <f t="shared" si="534"/>
        <v>0.38282721061806985</v>
      </c>
      <c r="AG291" s="54">
        <f>VLOOKUP($A291,'[1]FB by county 1516'!$B$10:$BA$421,'[1]FB by county 1516'!AH$7,FALSE)</f>
        <v>363978.55</v>
      </c>
      <c r="AH291" s="55">
        <f>VLOOKUP($A291,'[1]FB by county 1516'!$B$10:$BA$421,'[1]FB by county 1516'!AI$7,FALSE)</f>
        <v>127.99000000000001</v>
      </c>
      <c r="AI291" s="55">
        <f t="shared" si="535"/>
        <v>2843.8045941089144</v>
      </c>
      <c r="AJ291" s="71">
        <f t="shared" si="536"/>
        <v>-6.0936481586549483E-2</v>
      </c>
      <c r="AK291" s="64">
        <f t="shared" si="537"/>
        <v>0.4194601911548379</v>
      </c>
      <c r="AL291" s="54">
        <f>VLOOKUP($A291,'[1]FB by county 1516'!$B$10:$BA$421,'[1]FB by county 1516'!AM$7,FALSE)</f>
        <v>387597.37</v>
      </c>
      <c r="AM291" s="55">
        <f>VLOOKUP($A291,'[1]FB by county 1516'!$B$10:$BA$421,'[1]FB by county 1516'!AN$7,FALSE)</f>
        <v>144.69444444444443</v>
      </c>
      <c r="AN291" s="55">
        <f t="shared" si="538"/>
        <v>2678.7301439815706</v>
      </c>
      <c r="AO291" s="71">
        <f t="shared" si="539"/>
        <v>0.51156994529296418</v>
      </c>
      <c r="AP291" s="64">
        <f t="shared" si="540"/>
        <v>-0.16992564080901107</v>
      </c>
      <c r="AQ291" s="54">
        <f>VLOOKUP($A291,'[1]FB by county 1516'!$B$10:$BA$421,'[1]FB by county 1516'!AR$7,FALSE)</f>
        <v>256420.4</v>
      </c>
      <c r="AR291" s="55">
        <f>VLOOKUP($A291,'[1]FB by county 1516'!$B$10:$BA$421,'[1]FB by county 1516'!AS$7,FALSE)</f>
        <v>159.44</v>
      </c>
      <c r="AS291" s="55">
        <f t="shared" si="541"/>
        <v>1608.256397390868</v>
      </c>
      <c r="AT291" s="71">
        <f t="shared" si="542"/>
        <v>-0.45085282902333146</v>
      </c>
      <c r="AU291" s="64">
        <f t="shared" si="543"/>
        <v>1.1043115505449643</v>
      </c>
      <c r="AV291" s="54">
        <f>VLOOKUP($A291,'[1]FB by county 1516'!$B$10:$BA$421,'[1]FB by county 1516'!AW$7,FALSE)</f>
        <v>466942.95</v>
      </c>
      <c r="AW291" s="55">
        <f>VLOOKUP($A291,'[1]FB by county 1516'!$B$10:$BA$421,'[1]FB by county 1516'!AX$7,FALSE)</f>
        <v>174.62</v>
      </c>
      <c r="AX291" s="55">
        <f t="shared" si="544"/>
        <v>2674.0519413583784</v>
      </c>
      <c r="AY291" s="73">
        <f t="shared" si="545"/>
        <v>2.8319628357593221</v>
      </c>
      <c r="AZ291" s="54">
        <f>VLOOKUP($A291,'[1]FB by county 1516'!$B$10:$BA$421,'[1]FB by county 1516'!BA$7,FALSE)</f>
        <v>121854.77</v>
      </c>
    </row>
    <row r="292" spans="1:61">
      <c r="A292" s="69" t="s">
        <v>306</v>
      </c>
      <c r="B292" s="70" t="str">
        <f>VLOOKUP($A292,'[1]FB by county 1516'!$B$10:$BA$421,'[1]FB by county 1516'!C$7,FALSE)</f>
        <v>Cosmopolis</v>
      </c>
      <c r="C292" s="54">
        <v>593640.55000000005</v>
      </c>
      <c r="D292" s="55">
        <v>146.57999999999998</v>
      </c>
      <c r="E292" s="55">
        <f t="shared" si="517"/>
        <v>4049.9423522990865</v>
      </c>
      <c r="F292" s="71">
        <f t="shared" si="518"/>
        <v>0.87651512081485294</v>
      </c>
      <c r="G292" s="72">
        <f t="shared" si="519"/>
        <v>1.3559714180181326</v>
      </c>
      <c r="H292" s="54">
        <v>316352.65999999997</v>
      </c>
      <c r="I292" s="55">
        <v>135.44999999999999</v>
      </c>
      <c r="J292" s="55">
        <f t="shared" si="520"/>
        <v>2335.5678110003691</v>
      </c>
      <c r="K292" s="71">
        <f t="shared" si="521"/>
        <v>0.25550356183385386</v>
      </c>
      <c r="L292" s="72">
        <f t="shared" si="522"/>
        <v>0.46100603748105906</v>
      </c>
      <c r="M292" s="54">
        <v>251972.73</v>
      </c>
      <c r="N292" s="55">
        <v>128.26999999999998</v>
      </c>
      <c r="O292" s="55">
        <f t="shared" si="523"/>
        <v>1964.3933109846421</v>
      </c>
      <c r="P292" s="71">
        <f t="shared" si="524"/>
        <v>0.16368131632142693</v>
      </c>
      <c r="Q292" s="64">
        <f t="shared" si="525"/>
        <v>0.13728107057534103</v>
      </c>
      <c r="R292" s="54">
        <f>VLOOKUP($A292,'[1]FB by county 1516'!$B$10:$BA$421,'[1]FB by county 1516'!S$7,FALSE)</f>
        <v>216530.7</v>
      </c>
      <c r="S292" s="55">
        <f>VLOOKUP($A292,'[1]FB by county 1516'!$B$10:$BA$421,'[1]FB by county 1516'!T$7,FALSE)</f>
        <v>125.10000000000001</v>
      </c>
      <c r="T292" s="55">
        <f t="shared" si="526"/>
        <v>1730.8609112709833</v>
      </c>
      <c r="U292" s="71">
        <f t="shared" si="527"/>
        <v>-2.2686834768079877E-2</v>
      </c>
      <c r="V292" s="64">
        <f t="shared" si="528"/>
        <v>-0.28002606301881261</v>
      </c>
      <c r="W292" s="54">
        <f>VLOOKUP($A292,'[1]FB by county 1516'!$B$10:$BA$421,'[1]FB by county 1516'!X$7,FALSE)</f>
        <v>221557.13</v>
      </c>
      <c r="X292" s="55">
        <f>VLOOKUP($A292,'[1]FB by county 1516'!$B$10:$BA$421,'[1]FB by county 1516'!Y$7,FALSE)</f>
        <v>147.64599999999996</v>
      </c>
      <c r="Y292" s="55">
        <f t="shared" si="529"/>
        <v>1500.5969006949058</v>
      </c>
      <c r="Z292" s="71">
        <f t="shared" si="530"/>
        <v>-0.26331296600272969</v>
      </c>
      <c r="AA292" s="64">
        <f t="shared" si="531"/>
        <v>-0.19981831349809798</v>
      </c>
      <c r="AB292" s="54">
        <f>VLOOKUP($A292,'[1]FB by county 1516'!$B$10:$BA$421,'[1]FB by county 1516'!AC$7,FALSE)</f>
        <v>300747.96999999997</v>
      </c>
      <c r="AC292" s="55">
        <f>VLOOKUP($A292,'[1]FB by county 1516'!$B$10:$BA$421,'[1]FB by county 1516'!AD$7,FALSE)</f>
        <v>160.76388888888889</v>
      </c>
      <c r="AD292" s="55">
        <f t="shared" si="532"/>
        <v>1870.743312311015</v>
      </c>
      <c r="AE292" s="71">
        <f t="shared" si="533"/>
        <v>8.6189453016580445E-2</v>
      </c>
      <c r="AF292" s="64">
        <f t="shared" si="534"/>
        <v>0.24713548772345945</v>
      </c>
      <c r="AG292" s="54">
        <f>VLOOKUP($A292,'[1]FB by county 1516'!$B$10:$BA$421,'[1]FB by county 1516'!AH$7,FALSE)</f>
        <v>276883.53000000003</v>
      </c>
      <c r="AH292" s="55">
        <f>VLOOKUP($A292,'[1]FB by county 1516'!$B$10:$BA$421,'[1]FB by county 1516'!AI$7,FALSE)</f>
        <v>166.44</v>
      </c>
      <c r="AI292" s="55">
        <f t="shared" si="535"/>
        <v>1663.5636265320838</v>
      </c>
      <c r="AJ292" s="71">
        <f t="shared" si="536"/>
        <v>0.1481749194488102</v>
      </c>
      <c r="AK292" s="64">
        <f t="shared" si="537"/>
        <v>6.7385070985907763E-2</v>
      </c>
      <c r="AL292" s="54">
        <f>VLOOKUP($A292,'[1]FB by county 1516'!$B$10:$BA$421,'[1]FB by county 1516'!AM$7,FALSE)</f>
        <v>241151</v>
      </c>
      <c r="AM292" s="55">
        <f>VLOOKUP($A292,'[1]FB by county 1516'!$B$10:$BA$421,'[1]FB by county 1516'!AN$7,FALSE)</f>
        <v>167.28</v>
      </c>
      <c r="AN292" s="55">
        <f t="shared" si="538"/>
        <v>1441.6009086561453</v>
      </c>
      <c r="AO292" s="71">
        <f t="shared" si="539"/>
        <v>-7.0363711220661568E-2</v>
      </c>
      <c r="AP292" s="64">
        <f t="shared" si="540"/>
        <v>0.27467670574584235</v>
      </c>
      <c r="AQ292" s="54">
        <f>VLOOKUP($A292,'[1]FB by county 1516'!$B$10:$BA$421,'[1]FB by county 1516'!AR$7,FALSE)</f>
        <v>259403.6</v>
      </c>
      <c r="AR292" s="55">
        <f>VLOOKUP($A292,'[1]FB by county 1516'!$B$10:$BA$421,'[1]FB by county 1516'!AS$7,FALSE)</f>
        <v>169</v>
      </c>
      <c r="AS292" s="55">
        <f t="shared" si="541"/>
        <v>1534.9325443786984</v>
      </c>
      <c r="AT292" s="71">
        <f t="shared" si="542"/>
        <v>0.3711563555888725</v>
      </c>
      <c r="AU292" s="64">
        <f t="shared" si="543"/>
        <v>0.42300112807205442</v>
      </c>
      <c r="AV292" s="54">
        <f>VLOOKUP($A292,'[1]FB by county 1516'!$B$10:$BA$421,'[1]FB by county 1516'!AW$7,FALSE)</f>
        <v>189186.01</v>
      </c>
      <c r="AW292" s="55">
        <f>VLOOKUP($A292,'[1]FB by county 1516'!$B$10:$BA$421,'[1]FB by county 1516'!AX$7,FALSE)</f>
        <v>173.34</v>
      </c>
      <c r="AX292" s="55">
        <f t="shared" si="544"/>
        <v>1091.4157724702895</v>
      </c>
      <c r="AY292" s="73">
        <f t="shared" si="545"/>
        <v>3.7810985065168612E-2</v>
      </c>
      <c r="AZ292" s="54">
        <f>VLOOKUP($A292,'[1]FB by county 1516'!$B$10:$BA$421,'[1]FB by county 1516'!BA$7,FALSE)</f>
        <v>182293.32</v>
      </c>
    </row>
    <row r="293" spans="1:61" s="58" customFormat="1">
      <c r="A293" s="69" t="s">
        <v>307</v>
      </c>
      <c r="B293" s="70" t="str">
        <f>VLOOKUP($A293,'[1]FB by county 1516'!$B$10:$BA$421,'[1]FB by county 1516'!C$7,FALSE)</f>
        <v>Colton</v>
      </c>
      <c r="C293" s="54">
        <v>801339.9</v>
      </c>
      <c r="D293" s="55">
        <v>141.04</v>
      </c>
      <c r="E293" s="55">
        <f t="shared" si="517"/>
        <v>5681.6498865570056</v>
      </c>
      <c r="F293" s="71">
        <f t="shared" si="518"/>
        <v>-0.19024154337673096</v>
      </c>
      <c r="G293" s="72">
        <f t="shared" si="519"/>
        <v>-0.26707912822666907</v>
      </c>
      <c r="H293" s="54">
        <v>989603.62</v>
      </c>
      <c r="I293" s="55">
        <v>158.56</v>
      </c>
      <c r="J293" s="55">
        <f t="shared" si="520"/>
        <v>6241.1933652875878</v>
      </c>
      <c r="K293" s="71">
        <f t="shared" si="521"/>
        <v>-9.4889512077903415E-2</v>
      </c>
      <c r="L293" s="72">
        <f t="shared" si="522"/>
        <v>0.17960679019521963</v>
      </c>
      <c r="M293" s="54">
        <v>1093351.18</v>
      </c>
      <c r="N293" s="55">
        <v>161.37</v>
      </c>
      <c r="O293" s="55">
        <f t="shared" si="523"/>
        <v>6775.4302534547924</v>
      </c>
      <c r="P293" s="71">
        <f t="shared" si="524"/>
        <v>0.30327380572431184</v>
      </c>
      <c r="Q293" s="64">
        <f t="shared" si="525"/>
        <v>0.47635751727259462</v>
      </c>
      <c r="R293" s="54">
        <f>VLOOKUP($A293,'[1]FB by county 1516'!$B$10:$BA$421,'[1]FB by county 1516'!S$7,FALSE)</f>
        <v>838926.69</v>
      </c>
      <c r="S293" s="55">
        <f>VLOOKUP($A293,'[1]FB by county 1516'!$B$10:$BA$421,'[1]FB by county 1516'!T$7,FALSE)</f>
        <v>168.02</v>
      </c>
      <c r="T293" s="55">
        <f t="shared" si="526"/>
        <v>4993.0168432329474</v>
      </c>
      <c r="U293" s="71">
        <f t="shared" si="527"/>
        <v>0.13280686743495868</v>
      </c>
      <c r="V293" s="64">
        <f t="shared" si="528"/>
        <v>0.25522727022788855</v>
      </c>
      <c r="W293" s="54">
        <f>VLOOKUP($A293,'[1]FB by county 1516'!$B$10:$BA$421,'[1]FB by county 1516'!X$7,FALSE)</f>
        <v>740573.45</v>
      </c>
      <c r="X293" s="55">
        <f>VLOOKUP($A293,'[1]FB by county 1516'!$B$10:$BA$421,'[1]FB by county 1516'!Y$7,FALSE)</f>
        <v>167.79111111111112</v>
      </c>
      <c r="Y293" s="55">
        <f t="shared" si="529"/>
        <v>4413.6631857070952</v>
      </c>
      <c r="Z293" s="71">
        <f t="shared" si="530"/>
        <v>0.10806820324997612</v>
      </c>
      <c r="AA293" s="64">
        <f t="shared" si="531"/>
        <v>0.65480912234277511</v>
      </c>
      <c r="AB293" s="54">
        <f>VLOOKUP($A293,'[1]FB by county 1516'!$B$10:$BA$421,'[1]FB by county 1516'!AC$7,FALSE)</f>
        <v>668346.44999999995</v>
      </c>
      <c r="AC293" s="55">
        <f>VLOOKUP($A293,'[1]FB by county 1516'!$B$10:$BA$421,'[1]FB by county 1516'!AD$7,FALSE)</f>
        <v>172.76944444444433</v>
      </c>
      <c r="AD293" s="55">
        <f t="shared" si="532"/>
        <v>3868.429699181635</v>
      </c>
      <c r="AE293" s="71">
        <f t="shared" si="533"/>
        <v>0.49341811044591111</v>
      </c>
      <c r="AF293" s="64">
        <f t="shared" si="534"/>
        <v>1.0717454514817173</v>
      </c>
      <c r="AG293" s="54">
        <f>VLOOKUP($A293,'[1]FB by county 1516'!$B$10:$BA$421,'[1]FB by county 1516'!AH$7,FALSE)</f>
        <v>447528.02</v>
      </c>
      <c r="AH293" s="55">
        <f>VLOOKUP($A293,'[1]FB by county 1516'!$B$10:$BA$421,'[1]FB by county 1516'!AI$7,FALSE)</f>
        <v>173.79</v>
      </c>
      <c r="AI293" s="55">
        <f t="shared" si="535"/>
        <v>2575.1080039127687</v>
      </c>
      <c r="AJ293" s="71">
        <f t="shared" si="536"/>
        <v>0.38725078863756834</v>
      </c>
      <c r="AK293" s="64">
        <f t="shared" si="537"/>
        <v>0.58278318409300278</v>
      </c>
      <c r="AL293" s="54">
        <f>VLOOKUP($A293,'[1]FB by county 1516'!$B$10:$BA$421,'[1]FB by county 1516'!AM$7,FALSE)</f>
        <v>322600.65999999997</v>
      </c>
      <c r="AM293" s="55">
        <f>VLOOKUP($A293,'[1]FB by county 1516'!$B$10:$BA$421,'[1]FB by county 1516'!AN$7,FALSE)</f>
        <v>170.76999999999998</v>
      </c>
      <c r="AN293" s="55">
        <f t="shared" si="538"/>
        <v>1889.0944545294842</v>
      </c>
      <c r="AO293" s="71">
        <f t="shared" si="539"/>
        <v>0.14094956518097826</v>
      </c>
      <c r="AP293" s="64">
        <f t="shared" si="540"/>
        <v>0.30729360546705337</v>
      </c>
      <c r="AQ293" s="54">
        <f>VLOOKUP($A293,'[1]FB by county 1516'!$B$10:$BA$421,'[1]FB by county 1516'!AR$7,FALSE)</f>
        <v>282747.52000000002</v>
      </c>
      <c r="AR293" s="55">
        <f>VLOOKUP($A293,'[1]FB by county 1516'!$B$10:$BA$421,'[1]FB by county 1516'!AS$7,FALSE)</f>
        <v>169.54000000000002</v>
      </c>
      <c r="AS293" s="55">
        <f t="shared" si="541"/>
        <v>1667.7333962486728</v>
      </c>
      <c r="AT293" s="71">
        <f t="shared" si="542"/>
        <v>0.14579438510035234</v>
      </c>
      <c r="AU293" s="64">
        <f t="shared" si="543"/>
        <v>-1.3256849104482878E-2</v>
      </c>
      <c r="AV293" s="54">
        <f>VLOOKUP($A293,'[1]FB by county 1516'!$B$10:$BA$421,'[1]FB by county 1516'!AW$7,FALSE)</f>
        <v>246769.86</v>
      </c>
      <c r="AW293" s="55">
        <f>VLOOKUP($A293,'[1]FB by county 1516'!$B$10:$BA$421,'[1]FB by county 1516'!AX$7,FALSE)</f>
        <v>173.04</v>
      </c>
      <c r="AX293" s="55">
        <f t="shared" si="544"/>
        <v>1426.0856449375867</v>
      </c>
      <c r="AY293" s="73">
        <f t="shared" si="545"/>
        <v>-0.13881306827219703</v>
      </c>
      <c r="AZ293" s="54">
        <f>VLOOKUP($A293,'[1]FB by county 1516'!$B$10:$BA$421,'[1]FB by county 1516'!BA$7,FALSE)</f>
        <v>286546.21999999997</v>
      </c>
      <c r="BA293"/>
      <c r="BB293"/>
      <c r="BC293"/>
      <c r="BD293"/>
      <c r="BE293"/>
      <c r="BF293"/>
      <c r="BG293"/>
      <c r="BH293"/>
      <c r="BI293"/>
    </row>
    <row r="294" spans="1:61">
      <c r="A294" s="69" t="s">
        <v>308</v>
      </c>
      <c r="B294" s="70" t="str">
        <f>VLOOKUP($A294,'[1]FB by county 1516'!$B$10:$BA$421,'[1]FB by county 1516'!C$7,FALSE)</f>
        <v>Paterson</v>
      </c>
      <c r="C294" s="54">
        <v>192405.9</v>
      </c>
      <c r="D294" s="55">
        <v>134.1</v>
      </c>
      <c r="E294" s="55">
        <f t="shared" si="517"/>
        <v>1434.7941834451901</v>
      </c>
      <c r="F294" s="71">
        <f t="shared" si="518"/>
        <v>4.4952393919628448E-3</v>
      </c>
      <c r="G294" s="72">
        <f t="shared" si="519"/>
        <v>0.24478310190178126</v>
      </c>
      <c r="H294" s="54">
        <v>191544.86</v>
      </c>
      <c r="I294" s="55">
        <v>131.64000000000001</v>
      </c>
      <c r="J294" s="55">
        <f t="shared" si="520"/>
        <v>1455.0657854755391</v>
      </c>
      <c r="K294" s="71">
        <f t="shared" si="521"/>
        <v>0.23921254485513394</v>
      </c>
      <c r="L294" s="72">
        <f t="shared" si="522"/>
        <v>0.11745473209711305</v>
      </c>
      <c r="M294" s="54">
        <v>154569.82</v>
      </c>
      <c r="N294" s="55">
        <v>115.1</v>
      </c>
      <c r="O294" s="55">
        <f t="shared" si="523"/>
        <v>1342.9176368375327</v>
      </c>
      <c r="P294" s="71">
        <f t="shared" si="524"/>
        <v>-9.8254180256264742E-2</v>
      </c>
      <c r="Q294" s="64">
        <f t="shared" si="525"/>
        <v>-0.35067124758265794</v>
      </c>
      <c r="R294" s="54">
        <f>VLOOKUP($A294,'[1]FB by county 1516'!$B$10:$BA$421,'[1]FB by county 1516'!S$7,FALSE)</f>
        <v>171411.74</v>
      </c>
      <c r="S294" s="55">
        <f>VLOOKUP($A294,'[1]FB by county 1516'!$B$10:$BA$421,'[1]FB by county 1516'!T$7,FALSE)</f>
        <v>104.26000000000002</v>
      </c>
      <c r="T294" s="55">
        <f t="shared" si="526"/>
        <v>1644.0796086706307</v>
      </c>
      <c r="U294" s="71">
        <f t="shared" si="527"/>
        <v>-0.279920418592156</v>
      </c>
      <c r="V294" s="64">
        <f t="shared" si="528"/>
        <v>-5.2820955249186993E-2</v>
      </c>
      <c r="W294" s="54">
        <f>VLOOKUP($A294,'[1]FB by county 1516'!$B$10:$BA$421,'[1]FB by county 1516'!X$7,FALSE)</f>
        <v>238045.55</v>
      </c>
      <c r="X294" s="55">
        <f>VLOOKUP($A294,'[1]FB by county 1516'!$B$10:$BA$421,'[1]FB by county 1516'!Y$7,FALSE)</f>
        <v>102.75</v>
      </c>
      <c r="Y294" s="55">
        <f t="shared" si="529"/>
        <v>2316.7450121654501</v>
      </c>
      <c r="Z294" s="71">
        <f t="shared" si="530"/>
        <v>0.31538106232503033</v>
      </c>
      <c r="AA294" s="64">
        <f t="shared" si="531"/>
        <v>0.40206225096069997</v>
      </c>
      <c r="AB294" s="54">
        <f>VLOOKUP($A294,'[1]FB by county 1516'!$B$10:$BA$421,'[1]FB by county 1516'!AC$7,FALSE)</f>
        <v>180970.79</v>
      </c>
      <c r="AC294" s="55">
        <f>VLOOKUP($A294,'[1]FB by county 1516'!$B$10:$BA$421,'[1]FB by county 1516'!AD$7,FALSE)</f>
        <v>100.08333333333333</v>
      </c>
      <c r="AD294" s="55">
        <f t="shared" si="532"/>
        <v>1808.2010657785181</v>
      </c>
      <c r="AE294" s="71">
        <f t="shared" si="533"/>
        <v>6.5898157665775128E-2</v>
      </c>
      <c r="AF294" s="64">
        <f t="shared" si="534"/>
        <v>-1.8247060301023642E-2</v>
      </c>
      <c r="AG294" s="54">
        <f>VLOOKUP($A294,'[1]FB by county 1516'!$B$10:$BA$421,'[1]FB by county 1516'!AH$7,FALSE)</f>
        <v>169782.44</v>
      </c>
      <c r="AH294" s="55">
        <f>VLOOKUP($A294,'[1]FB by county 1516'!$B$10:$BA$421,'[1]FB by county 1516'!AI$7,FALSE)</f>
        <v>97.94</v>
      </c>
      <c r="AI294" s="55">
        <f t="shared" si="535"/>
        <v>1733.5352256483561</v>
      </c>
      <c r="AJ294" s="71">
        <f t="shared" si="536"/>
        <v>-7.8943018487872732E-2</v>
      </c>
      <c r="AK294" s="64">
        <f t="shared" si="537"/>
        <v>-0.16086411072124762</v>
      </c>
      <c r="AL294" s="54">
        <f>VLOOKUP($A294,'[1]FB by county 1516'!$B$10:$BA$421,'[1]FB by county 1516'!AM$7,FALSE)</f>
        <v>184334.35</v>
      </c>
      <c r="AM294" s="55">
        <f>VLOOKUP($A294,'[1]FB by county 1516'!$B$10:$BA$421,'[1]FB by county 1516'!AN$7,FALSE)</f>
        <v>89.919999999999987</v>
      </c>
      <c r="AN294" s="55">
        <f t="shared" si="538"/>
        <v>2049.9816503558723</v>
      </c>
      <c r="AO294" s="71">
        <f t="shared" si="539"/>
        <v>-8.8942480082917927E-2</v>
      </c>
      <c r="AP294" s="64">
        <f t="shared" si="540"/>
        <v>0.16072204993046094</v>
      </c>
      <c r="AQ294" s="54">
        <f>VLOOKUP($A294,'[1]FB by county 1516'!$B$10:$BA$421,'[1]FB by county 1516'!AR$7,FALSE)</f>
        <v>202330.09</v>
      </c>
      <c r="AR294" s="55">
        <f>VLOOKUP($A294,'[1]FB by county 1516'!$B$10:$BA$421,'[1]FB by county 1516'!AS$7,FALSE)</f>
        <v>92.66</v>
      </c>
      <c r="AS294" s="55">
        <f t="shared" si="541"/>
        <v>2183.5753291603714</v>
      </c>
      <c r="AT294" s="71">
        <f t="shared" si="542"/>
        <v>0.27403816395270142</v>
      </c>
      <c r="AU294" s="64">
        <f t="shared" si="543"/>
        <v>0.22624609105065607</v>
      </c>
      <c r="AV294" s="54">
        <f>VLOOKUP($A294,'[1]FB by county 1516'!$B$10:$BA$421,'[1]FB by county 1516'!AW$7,FALSE)</f>
        <v>158810.07</v>
      </c>
      <c r="AW294" s="55">
        <f>VLOOKUP($A294,'[1]FB by county 1516'!$B$10:$BA$421,'[1]FB by county 1516'!AX$7,FALSE)</f>
        <v>103.17</v>
      </c>
      <c r="AX294" s="55">
        <f t="shared" si="544"/>
        <v>1539.3047397499274</v>
      </c>
      <c r="AY294" s="73">
        <f t="shared" si="545"/>
        <v>-3.7512277303978478E-2</v>
      </c>
      <c r="AZ294" s="54">
        <f>VLOOKUP($A294,'[1]FB by county 1516'!$B$10:$BA$421,'[1]FB by county 1516'!BA$7,FALSE)</f>
        <v>164999.57999999999</v>
      </c>
    </row>
    <row r="295" spans="1:61">
      <c r="A295" s="69" t="s">
        <v>309</v>
      </c>
      <c r="B295" s="70" t="str">
        <f>VLOOKUP($A295,'[1]FB by county 1516'!$B$10:$BA$421,'[1]FB by county 1516'!C$7,FALSE)</f>
        <v>Thorp</v>
      </c>
      <c r="C295" s="54">
        <v>554790.80000000005</v>
      </c>
      <c r="D295" s="55">
        <v>120.62</v>
      </c>
      <c r="E295" s="55">
        <f t="shared" si="517"/>
        <v>4599.4926214558118</v>
      </c>
      <c r="F295" s="71">
        <f t="shared" si="518"/>
        <v>-0.22010266784837781</v>
      </c>
      <c r="G295" s="72">
        <f t="shared" si="519"/>
        <v>-0.36924567114072709</v>
      </c>
      <c r="H295" s="54">
        <v>711363.89</v>
      </c>
      <c r="I295" s="55">
        <v>93.200000000000017</v>
      </c>
      <c r="J295" s="55">
        <f t="shared" si="520"/>
        <v>7632.6597639484962</v>
      </c>
      <c r="K295" s="71">
        <f t="shared" si="521"/>
        <v>-0.19123414986032281</v>
      </c>
      <c r="L295" s="72">
        <f t="shared" si="522"/>
        <v>0.32561556948737974</v>
      </c>
      <c r="M295" s="54">
        <v>879567.17</v>
      </c>
      <c r="N295" s="55">
        <v>112.5</v>
      </c>
      <c r="O295" s="55">
        <f t="shared" si="523"/>
        <v>7818.3748444444445</v>
      </c>
      <c r="P295" s="71">
        <f t="shared" si="524"/>
        <v>0.6390597714510825</v>
      </c>
      <c r="Q295" s="64">
        <f t="shared" si="525"/>
        <v>2.5848482015258756</v>
      </c>
      <c r="R295" s="54">
        <f>VLOOKUP($A295,'[1]FB by county 1516'!$B$10:$BA$421,'[1]FB by county 1516'!S$7,FALSE)</f>
        <v>536629.1</v>
      </c>
      <c r="S295" s="55">
        <f>VLOOKUP($A295,'[1]FB by county 1516'!$B$10:$BA$421,'[1]FB by county 1516'!T$7,FALSE)</f>
        <v>124.15999999999997</v>
      </c>
      <c r="T295" s="55">
        <f t="shared" si="526"/>
        <v>4322.0771585051552</v>
      </c>
      <c r="U295" s="71">
        <f t="shared" si="527"/>
        <v>1.1871369573985453</v>
      </c>
      <c r="V295" s="64">
        <f t="shared" si="528"/>
        <v>0.93179360045093362</v>
      </c>
      <c r="W295" s="54">
        <f>VLOOKUP($A295,'[1]FB by county 1516'!$B$10:$BA$421,'[1]FB by county 1516'!X$7,FALSE)</f>
        <v>245356.88</v>
      </c>
      <c r="X295" s="55">
        <f>VLOOKUP($A295,'[1]FB by county 1516'!$B$10:$BA$421,'[1]FB by county 1516'!Y$7,FALSE)</f>
        <v>137.08855555555556</v>
      </c>
      <c r="Y295" s="55">
        <f t="shared" si="529"/>
        <v>1789.769240807037</v>
      </c>
      <c r="Z295" s="71">
        <f t="shared" si="530"/>
        <v>-0.11674776747923715</v>
      </c>
      <c r="AA295" s="64">
        <f t="shared" si="531"/>
        <v>-0.24817232246769791</v>
      </c>
      <c r="AB295" s="54">
        <f>VLOOKUP($A295,'[1]FB by county 1516'!$B$10:$BA$421,'[1]FB by county 1516'!AC$7,FALSE)</f>
        <v>277788.01</v>
      </c>
      <c r="AC295" s="55">
        <f>VLOOKUP($A295,'[1]FB by county 1516'!$B$10:$BA$421,'[1]FB by county 1516'!AD$7,FALSE)</f>
        <v>164.12777777777779</v>
      </c>
      <c r="AD295" s="55">
        <f t="shared" si="532"/>
        <v>1692.5106387299868</v>
      </c>
      <c r="AE295" s="71">
        <f t="shared" si="533"/>
        <v>-0.1487961763916304</v>
      </c>
      <c r="AF295" s="64">
        <f t="shared" si="534"/>
        <v>-0.29371296298344457</v>
      </c>
      <c r="AG295" s="54">
        <f>VLOOKUP($A295,'[1]FB by county 1516'!$B$10:$BA$421,'[1]FB by county 1516'!AH$7,FALSE)</f>
        <v>326347.23</v>
      </c>
      <c r="AH295" s="55">
        <f>VLOOKUP($A295,'[1]FB by county 1516'!$B$10:$BA$421,'[1]FB by county 1516'!AI$7,FALSE)</f>
        <v>158.67000000000002</v>
      </c>
      <c r="AI295" s="55">
        <f t="shared" si="535"/>
        <v>2056.7670637171486</v>
      </c>
      <c r="AJ295" s="71">
        <f t="shared" si="536"/>
        <v>-0.17024921948481395</v>
      </c>
      <c r="AK295" s="64">
        <f t="shared" si="537"/>
        <v>-0.15461956728692158</v>
      </c>
      <c r="AL295" s="54">
        <f>VLOOKUP($A295,'[1]FB by county 1516'!$B$10:$BA$421,'[1]FB by county 1516'!AM$7,FALSE)</f>
        <v>393307.53</v>
      </c>
      <c r="AM295" s="55">
        <f>VLOOKUP($A295,'[1]FB by county 1516'!$B$10:$BA$421,'[1]FB by county 1516'!AN$7,FALSE)</f>
        <v>150.22333333333333</v>
      </c>
      <c r="AN295" s="55">
        <f t="shared" si="538"/>
        <v>2618.1520624847453</v>
      </c>
      <c r="AO295" s="71">
        <f t="shared" si="539"/>
        <v>1.883656221231636E-2</v>
      </c>
      <c r="AP295" s="64">
        <f t="shared" si="540"/>
        <v>0.24114393854167274</v>
      </c>
      <c r="AQ295" s="54">
        <f>VLOOKUP($A295,'[1]FB by county 1516'!$B$10:$BA$421,'[1]FB by county 1516'!AR$7,FALSE)</f>
        <v>386035.94</v>
      </c>
      <c r="AR295" s="55">
        <f>VLOOKUP($A295,'[1]FB by county 1516'!$B$10:$BA$421,'[1]FB by county 1516'!AS$7,FALSE)</f>
        <v>147.41999999999999</v>
      </c>
      <c r="AS295" s="55">
        <f t="shared" si="541"/>
        <v>2618.613078279745</v>
      </c>
      <c r="AT295" s="71">
        <f t="shared" si="542"/>
        <v>0.21819728951092504</v>
      </c>
      <c r="AU295" s="64">
        <f t="shared" si="543"/>
        <v>0.22583107657990556</v>
      </c>
      <c r="AV295" s="54">
        <f>VLOOKUP($A295,'[1]FB by county 1516'!$B$10:$BA$421,'[1]FB by county 1516'!AW$7,FALSE)</f>
        <v>316891.15000000002</v>
      </c>
      <c r="AW295" s="55">
        <f>VLOOKUP($A295,'[1]FB by county 1516'!$B$10:$BA$421,'[1]FB by county 1516'!AX$7,FALSE)</f>
        <v>169.08</v>
      </c>
      <c r="AX295" s="55">
        <f t="shared" si="544"/>
        <v>1874.2083629051338</v>
      </c>
      <c r="AY295" s="73">
        <f t="shared" si="545"/>
        <v>6.2664620375614995E-3</v>
      </c>
      <c r="AZ295" s="54">
        <f>VLOOKUP($A295,'[1]FB by county 1516'!$B$10:$BA$421,'[1]FB by county 1516'!BA$7,FALSE)</f>
        <v>314917.73</v>
      </c>
    </row>
    <row r="296" spans="1:61">
      <c r="A296" s="69" t="s">
        <v>310</v>
      </c>
      <c r="B296" s="70" t="str">
        <f>VLOOKUP($A296,'[1]FB by county 1516'!$B$10:$BA$421,'[1]FB by county 1516'!C$7,FALSE)</f>
        <v>Nespelem</v>
      </c>
      <c r="C296" s="54">
        <v>1005236.93</v>
      </c>
      <c r="D296" s="55">
        <v>120.43</v>
      </c>
      <c r="E296" s="55">
        <f t="shared" si="517"/>
        <v>8347.0641036286634</v>
      </c>
      <c r="F296" s="71">
        <f t="shared" si="518"/>
        <v>-8.139759289503036E-2</v>
      </c>
      <c r="G296" s="72">
        <f t="shared" si="519"/>
        <v>5.4639049511784797E-2</v>
      </c>
      <c r="H296" s="54">
        <v>1094311.23</v>
      </c>
      <c r="I296" s="55">
        <v>119.29</v>
      </c>
      <c r="J296" s="55">
        <f t="shared" si="520"/>
        <v>9173.5370106463233</v>
      </c>
      <c r="K296" s="71">
        <f t="shared" si="521"/>
        <v>0.14809088388472957</v>
      </c>
      <c r="L296" s="72">
        <f t="shared" si="522"/>
        <v>0.57543805416810956</v>
      </c>
      <c r="M296" s="54">
        <v>953157.32</v>
      </c>
      <c r="N296" s="55">
        <v>140.9</v>
      </c>
      <c r="O296" s="55">
        <f t="shared" si="523"/>
        <v>6764.7787083037611</v>
      </c>
      <c r="P296" s="71">
        <f t="shared" si="524"/>
        <v>0.37222416472587061</v>
      </c>
      <c r="Q296" s="64">
        <f t="shared" si="525"/>
        <v>0.93705492686741498</v>
      </c>
      <c r="R296" s="54">
        <f>VLOOKUP($A296,'[1]FB by county 1516'!$B$10:$BA$421,'[1]FB by county 1516'!S$7,FALSE)</f>
        <v>694607.59</v>
      </c>
      <c r="S296" s="55">
        <f>VLOOKUP($A296,'[1]FB by county 1516'!$B$10:$BA$421,'[1]FB by county 1516'!T$7,FALSE)</f>
        <v>148.76999999999998</v>
      </c>
      <c r="T296" s="55">
        <f t="shared" si="526"/>
        <v>4669.0030920212412</v>
      </c>
      <c r="U296" s="71">
        <f t="shared" si="527"/>
        <v>0.41161697677462245</v>
      </c>
      <c r="V296" s="64">
        <f t="shared" si="528"/>
        <v>0.22222415972567286</v>
      </c>
      <c r="W296" s="54">
        <f>VLOOKUP($A296,'[1]FB by county 1516'!$B$10:$BA$421,'[1]FB by county 1516'!X$7,FALSE)</f>
        <v>492065.2</v>
      </c>
      <c r="X296" s="55">
        <f>VLOOKUP($A296,'[1]FB by county 1516'!$B$10:$BA$421,'[1]FB by county 1516'!Y$7,FALSE)</f>
        <v>146.89000000000001</v>
      </c>
      <c r="Y296" s="55">
        <f t="shared" si="529"/>
        <v>3349.8890326094352</v>
      </c>
      <c r="Z296" s="71">
        <f t="shared" si="530"/>
        <v>-0.13416728486907953</v>
      </c>
      <c r="AA296" s="64">
        <f t="shared" si="531"/>
        <v>-0.20969907384989073</v>
      </c>
      <c r="AB296" s="54">
        <f>VLOOKUP($A296,'[1]FB by county 1516'!$B$10:$BA$421,'[1]FB by county 1516'!AC$7,FALSE)</f>
        <v>568314.4</v>
      </c>
      <c r="AC296" s="55">
        <f>VLOOKUP($A296,'[1]FB by county 1516'!$B$10:$BA$421,'[1]FB by county 1516'!AD$7,FALSE)</f>
        <v>152.68055555555554</v>
      </c>
      <c r="AD296" s="55">
        <f t="shared" si="532"/>
        <v>3722.2447739470576</v>
      </c>
      <c r="AE296" s="71">
        <f t="shared" si="533"/>
        <v>-8.723600721115074E-2</v>
      </c>
      <c r="AF296" s="64">
        <f t="shared" si="534"/>
        <v>0.1939680907454944</v>
      </c>
      <c r="AG296" s="54">
        <f>VLOOKUP($A296,'[1]FB by county 1516'!$B$10:$BA$421,'[1]FB by county 1516'!AH$7,FALSE)</f>
        <v>622630.17000000004</v>
      </c>
      <c r="AH296" s="55">
        <f>VLOOKUP($A296,'[1]FB by county 1516'!$B$10:$BA$421,'[1]FB by county 1516'!AI$7,FALSE)</f>
        <v>152.11000000000001</v>
      </c>
      <c r="AI296" s="55">
        <f t="shared" si="535"/>
        <v>4093.2888698967849</v>
      </c>
      <c r="AJ296" s="71">
        <f t="shared" si="536"/>
        <v>0.3080797447952095</v>
      </c>
      <c r="AK296" s="64">
        <f t="shared" si="537"/>
        <v>0.47663228797212737</v>
      </c>
      <c r="AL296" s="54">
        <f>VLOOKUP($A296,'[1]FB by county 1516'!$B$10:$BA$421,'[1]FB by county 1516'!AM$7,FALSE)</f>
        <v>475987.93</v>
      </c>
      <c r="AM296" s="55">
        <f>VLOOKUP($A296,'[1]FB by county 1516'!$B$10:$BA$421,'[1]FB by county 1516'!AN$7,FALSE)</f>
        <v>140.05000000000001</v>
      </c>
      <c r="AN296" s="55">
        <f t="shared" si="538"/>
        <v>3398.6999642984647</v>
      </c>
      <c r="AO296" s="71">
        <f t="shared" si="539"/>
        <v>0.12885494469857886</v>
      </c>
      <c r="AP296" s="64">
        <f t="shared" si="540"/>
        <v>-6.4129332426721725E-2</v>
      </c>
      <c r="AQ296" s="54">
        <f>VLOOKUP($A296,'[1]FB by county 1516'!$B$10:$BA$421,'[1]FB by county 1516'!AR$7,FALSE)</f>
        <v>421655.53</v>
      </c>
      <c r="AR296" s="55">
        <f>VLOOKUP($A296,'[1]FB by county 1516'!$B$10:$BA$421,'[1]FB by county 1516'!AS$7,FALSE)</f>
        <v>138.24</v>
      </c>
      <c r="AS296" s="55">
        <f t="shared" si="541"/>
        <v>3050.1702112268517</v>
      </c>
      <c r="AT296" s="71">
        <f t="shared" si="542"/>
        <v>-0.1709557795991497</v>
      </c>
      <c r="AU296" s="64">
        <f t="shared" si="543"/>
        <v>-0.14041628095650829</v>
      </c>
      <c r="AV296" s="54">
        <f>VLOOKUP($A296,'[1]FB by county 1516'!$B$10:$BA$421,'[1]FB by county 1516'!AW$7,FALSE)</f>
        <v>508604.39</v>
      </c>
      <c r="AW296" s="55">
        <f>VLOOKUP($A296,'[1]FB by county 1516'!$B$10:$BA$421,'[1]FB by county 1516'!AX$7,FALSE)</f>
        <v>148.51</v>
      </c>
      <c r="AX296" s="55">
        <f t="shared" si="544"/>
        <v>3424.7147666823785</v>
      </c>
      <c r="AY296" s="73">
        <f t="shared" si="545"/>
        <v>3.6836996014368587E-2</v>
      </c>
      <c r="AZ296" s="54">
        <f>VLOOKUP($A296,'[1]FB by county 1516'!$B$10:$BA$421,'[1]FB by county 1516'!BA$7,FALSE)</f>
        <v>490534.57</v>
      </c>
    </row>
    <row r="297" spans="1:61">
      <c r="A297" s="69" t="s">
        <v>311</v>
      </c>
      <c r="B297" s="70" t="str">
        <f>VLOOKUP($A297,'[1]FB by county 1516'!$B$10:$BA$421,'[1]FB by county 1516'!C$7,FALSE)</f>
        <v>Garfield</v>
      </c>
      <c r="C297" s="54">
        <v>817690.02</v>
      </c>
      <c r="D297" s="55">
        <v>108.96</v>
      </c>
      <c r="E297" s="55">
        <f t="shared" si="517"/>
        <v>7504.4972466960362</v>
      </c>
      <c r="F297" s="71">
        <f t="shared" si="518"/>
        <v>2.540067735206487E-2</v>
      </c>
      <c r="G297" s="72">
        <f t="shared" si="519"/>
        <v>9.1733517746914336E-2</v>
      </c>
      <c r="H297" s="54">
        <v>797434.64</v>
      </c>
      <c r="I297" s="55">
        <v>104.30000000000001</v>
      </c>
      <c r="J297" s="55">
        <f t="shared" si="520"/>
        <v>7645.5861936720994</v>
      </c>
      <c r="K297" s="71">
        <f t="shared" si="521"/>
        <v>6.4689678737236203E-2</v>
      </c>
      <c r="L297" s="72">
        <f t="shared" si="522"/>
        <v>0.12912872500893496</v>
      </c>
      <c r="M297" s="54">
        <v>748983.16</v>
      </c>
      <c r="N297" s="55">
        <v>94.09</v>
      </c>
      <c r="O297" s="55">
        <f t="shared" si="523"/>
        <v>7960.2844085450106</v>
      </c>
      <c r="P297" s="71">
        <f t="shared" si="524"/>
        <v>6.0523782242470889E-2</v>
      </c>
      <c r="Q297" s="64">
        <f t="shared" si="525"/>
        <v>2.985348375435614E-2</v>
      </c>
      <c r="R297" s="54">
        <f>VLOOKUP($A297,'[1]FB by county 1516'!$B$10:$BA$421,'[1]FB by county 1516'!S$7,FALSE)</f>
        <v>706238.91</v>
      </c>
      <c r="S297" s="55">
        <f>VLOOKUP($A297,'[1]FB by county 1516'!$B$10:$BA$421,'[1]FB by county 1516'!T$7,FALSE)</f>
        <v>104.83</v>
      </c>
      <c r="T297" s="55">
        <f t="shared" si="526"/>
        <v>6736.992368596776</v>
      </c>
      <c r="U297" s="71">
        <f t="shared" si="527"/>
        <v>-2.8919953518875923E-2</v>
      </c>
      <c r="V297" s="64">
        <f t="shared" si="528"/>
        <v>-0.11442284202743205</v>
      </c>
      <c r="W297" s="54">
        <f>VLOOKUP($A297,'[1]FB by county 1516'!$B$10:$BA$421,'[1]FB by county 1516'!X$7,FALSE)</f>
        <v>727271.57</v>
      </c>
      <c r="X297" s="55">
        <f>VLOOKUP($A297,'[1]FB by county 1516'!$B$10:$BA$421,'[1]FB by county 1516'!Y$7,FALSE)</f>
        <v>99.796666666666653</v>
      </c>
      <c r="Y297" s="55">
        <f t="shared" si="529"/>
        <v>7287.5336851598258</v>
      </c>
      <c r="Z297" s="71">
        <f t="shared" si="530"/>
        <v>-8.8049269283609094E-2</v>
      </c>
      <c r="AA297" s="64">
        <f t="shared" si="531"/>
        <v>-9.8252386221858876E-2</v>
      </c>
      <c r="AB297" s="54">
        <f>VLOOKUP($A297,'[1]FB by county 1516'!$B$10:$BA$421,'[1]FB by county 1516'!AC$7,FALSE)</f>
        <v>797489.98</v>
      </c>
      <c r="AC297" s="55">
        <f>VLOOKUP($A297,'[1]FB by county 1516'!$B$10:$BA$421,'[1]FB by county 1516'!AD$7,FALSE)</f>
        <v>90.768888888888895</v>
      </c>
      <c r="AD297" s="55">
        <f t="shared" si="532"/>
        <v>8785.93965137345</v>
      </c>
      <c r="AE297" s="71">
        <f t="shared" si="533"/>
        <v>-1.1188232647431099E-2</v>
      </c>
      <c r="AF297" s="64">
        <f t="shared" si="534"/>
        <v>3.415828170970777E-2</v>
      </c>
      <c r="AG297" s="54">
        <f>VLOOKUP($A297,'[1]FB by county 1516'!$B$10:$BA$421,'[1]FB by county 1516'!AH$7,FALSE)</f>
        <v>806513.44</v>
      </c>
      <c r="AH297" s="55">
        <f>VLOOKUP($A297,'[1]FB by county 1516'!$B$10:$BA$421,'[1]FB by county 1516'!AI$7,FALSE)</f>
        <v>84.48</v>
      </c>
      <c r="AI297" s="55">
        <f t="shared" si="535"/>
        <v>9546.797348484848</v>
      </c>
      <c r="AJ297" s="71">
        <f t="shared" si="536"/>
        <v>4.5859602256301021E-2</v>
      </c>
      <c r="AK297" s="64">
        <f t="shared" si="537"/>
        <v>0.30808682943785654</v>
      </c>
      <c r="AL297" s="54">
        <f>VLOOKUP($A297,'[1]FB by county 1516'!$B$10:$BA$421,'[1]FB by county 1516'!AM$7,FALSE)</f>
        <v>771148.86</v>
      </c>
      <c r="AM297" s="55">
        <f>VLOOKUP($A297,'[1]FB by county 1516'!$B$10:$BA$421,'[1]FB by county 1516'!AN$7,FALSE)</f>
        <v>93.77</v>
      </c>
      <c r="AN297" s="55">
        <f t="shared" si="538"/>
        <v>8223.8334222032627</v>
      </c>
      <c r="AO297" s="71">
        <f t="shared" si="539"/>
        <v>0.25072889957297867</v>
      </c>
      <c r="AP297" s="64">
        <f t="shared" si="540"/>
        <v>0.46614193860583586</v>
      </c>
      <c r="AQ297" s="54">
        <f>VLOOKUP($A297,'[1]FB by county 1516'!$B$10:$BA$421,'[1]FB by county 1516'!AR$7,FALSE)</f>
        <v>616559.56000000006</v>
      </c>
      <c r="AR297" s="55">
        <f>VLOOKUP($A297,'[1]FB by county 1516'!$B$10:$BA$421,'[1]FB by county 1516'!AS$7,FALSE)</f>
        <v>104.76</v>
      </c>
      <c r="AS297" s="55">
        <f t="shared" si="541"/>
        <v>5885.448262695686</v>
      </c>
      <c r="AT297" s="71">
        <f t="shared" si="542"/>
        <v>0.17223000052721502</v>
      </c>
      <c r="AU297" s="64">
        <f t="shared" si="543"/>
        <v>0.33645800918596613</v>
      </c>
      <c r="AV297" s="54">
        <f>VLOOKUP($A297,'[1]FB by county 1516'!$B$10:$BA$421,'[1]FB by county 1516'!AW$7,FALSE)</f>
        <v>525971.49</v>
      </c>
      <c r="AW297" s="55">
        <f>VLOOKUP($A297,'[1]FB by county 1516'!$B$10:$BA$421,'[1]FB by county 1516'!AX$7,FALSE)</f>
        <v>99.75</v>
      </c>
      <c r="AX297" s="55">
        <f t="shared" si="544"/>
        <v>5272.8971428571431</v>
      </c>
      <c r="AY297" s="73">
        <f t="shared" si="545"/>
        <v>0.14009879339795855</v>
      </c>
      <c r="AZ297" s="54">
        <f>VLOOKUP($A297,'[1]FB by county 1516'!$B$10:$BA$421,'[1]FB by county 1516'!BA$7,FALSE)</f>
        <v>461338.52</v>
      </c>
    </row>
    <row r="298" spans="1:61">
      <c r="A298" s="69" t="s">
        <v>312</v>
      </c>
      <c r="B298" s="70" t="str">
        <f>VLOOKUP($A298,'[1]FB by county 1516'!$B$10:$BA$421,'[1]FB by county 1516'!C$7,FALSE)</f>
        <v>Easton</v>
      </c>
      <c r="C298" s="54">
        <v>654236.80000000005</v>
      </c>
      <c r="D298" s="55">
        <v>107.10000000000001</v>
      </c>
      <c r="E298" s="55">
        <f t="shared" si="517"/>
        <v>6108.6535947712418</v>
      </c>
      <c r="F298" s="71">
        <f t="shared" si="518"/>
        <v>-0.22695567146183199</v>
      </c>
      <c r="G298" s="72">
        <f t="shared" si="519"/>
        <v>-5.0630983621432403E-2</v>
      </c>
      <c r="H298" s="54">
        <v>846312.14</v>
      </c>
      <c r="I298" s="55">
        <v>110.42999999999999</v>
      </c>
      <c r="J298" s="55">
        <f t="shared" si="520"/>
        <v>7663.7882821697012</v>
      </c>
      <c r="K298" s="71">
        <f t="shared" si="521"/>
        <v>0.22809130256971261</v>
      </c>
      <c r="L298" s="72">
        <f t="shared" si="522"/>
        <v>0.58525701034407029</v>
      </c>
      <c r="M298" s="54">
        <v>689128.03</v>
      </c>
      <c r="N298" s="55">
        <v>106.12999999999998</v>
      </c>
      <c r="O298" s="55">
        <f t="shared" si="523"/>
        <v>6493.2444172241603</v>
      </c>
      <c r="P298" s="71">
        <f t="shared" si="524"/>
        <v>0.29082993017457931</v>
      </c>
      <c r="Q298" s="64">
        <f t="shared" si="525"/>
        <v>0.91402840207071057</v>
      </c>
      <c r="R298" s="54">
        <f>VLOOKUP($A298,'[1]FB by county 1516'!$B$10:$BA$421,'[1]FB by county 1516'!S$7,FALSE)</f>
        <v>533864.31000000006</v>
      </c>
      <c r="S298" s="55">
        <f>VLOOKUP($A298,'[1]FB by county 1516'!$B$10:$BA$421,'[1]FB by county 1516'!T$7,FALSE)</f>
        <v>86.34999999999998</v>
      </c>
      <c r="T298" s="55">
        <f t="shared" si="526"/>
        <v>6182.5629415170833</v>
      </c>
      <c r="U298" s="71">
        <f t="shared" si="527"/>
        <v>0.48278898507710177</v>
      </c>
      <c r="V298" s="64">
        <f t="shared" si="528"/>
        <v>0.63973493551378102</v>
      </c>
      <c r="W298" s="54">
        <f>VLOOKUP($A298,'[1]FB by county 1516'!$B$10:$BA$421,'[1]FB by county 1516'!X$7,FALSE)</f>
        <v>360040.65</v>
      </c>
      <c r="X298" s="55">
        <f>VLOOKUP($A298,'[1]FB by county 1516'!$B$10:$BA$421,'[1]FB by county 1516'!Y$7,FALSE)</f>
        <v>82.11</v>
      </c>
      <c r="Y298" s="55">
        <f t="shared" si="529"/>
        <v>4384.8575082206798</v>
      </c>
      <c r="Z298" s="71">
        <f t="shared" si="530"/>
        <v>0.10584510137058942</v>
      </c>
      <c r="AA298" s="64">
        <f t="shared" si="531"/>
        <v>0.18025342293854651</v>
      </c>
      <c r="AB298" s="54">
        <f>VLOOKUP($A298,'[1]FB by county 1516'!$B$10:$BA$421,'[1]FB by county 1516'!AC$7,FALSE)</f>
        <v>325579.64</v>
      </c>
      <c r="AC298" s="55">
        <f>VLOOKUP($A298,'[1]FB by county 1516'!$B$10:$BA$421,'[1]FB by county 1516'!AD$7,FALSE)</f>
        <v>81.174999999999997</v>
      </c>
      <c r="AD298" s="55">
        <f t="shared" si="532"/>
        <v>4010.8363412380663</v>
      </c>
      <c r="AE298" s="71">
        <f t="shared" si="533"/>
        <v>6.7286387104066481E-2</v>
      </c>
      <c r="AF298" s="64">
        <f t="shared" si="534"/>
        <v>9.717837343716032E-2</v>
      </c>
      <c r="AG298" s="54">
        <f>VLOOKUP($A298,'[1]FB by county 1516'!$B$10:$BA$421,'[1]FB by county 1516'!AH$7,FALSE)</f>
        <v>305053.68</v>
      </c>
      <c r="AH298" s="55">
        <f>VLOOKUP($A298,'[1]FB by county 1516'!$B$10:$BA$421,'[1]FB by county 1516'!AI$7,FALSE)</f>
        <v>95.7</v>
      </c>
      <c r="AI298" s="55">
        <f t="shared" si="535"/>
        <v>3187.6037617554857</v>
      </c>
      <c r="AJ298" s="71">
        <f t="shared" si="536"/>
        <v>2.8007465188609408E-2</v>
      </c>
      <c r="AK298" s="64">
        <f t="shared" si="537"/>
        <v>0.18822781727539709</v>
      </c>
      <c r="AL298" s="54">
        <f>VLOOKUP($A298,'[1]FB by county 1516'!$B$10:$BA$421,'[1]FB by county 1516'!AM$7,FALSE)</f>
        <v>296742.67</v>
      </c>
      <c r="AM298" s="55">
        <f>VLOOKUP($A298,'[1]FB by county 1516'!$B$10:$BA$421,'[1]FB by county 1516'!AN$7,FALSE)</f>
        <v>85.351111111111109</v>
      </c>
      <c r="AN298" s="55">
        <f t="shared" si="538"/>
        <v>3476.7288455530097</v>
      </c>
      <c r="AO298" s="71">
        <f t="shared" si="539"/>
        <v>0.15585524182685961</v>
      </c>
      <c r="AP298" s="64">
        <f t="shared" si="540"/>
        <v>-5.6453263220913813E-3</v>
      </c>
      <c r="AQ298" s="54">
        <f>VLOOKUP($A298,'[1]FB by county 1516'!$B$10:$BA$421,'[1]FB by county 1516'!AR$7,FALSE)</f>
        <v>256729.96</v>
      </c>
      <c r="AR298" s="55">
        <f>VLOOKUP($A298,'[1]FB by county 1516'!$B$10:$BA$421,'[1]FB by county 1516'!AS$7,FALSE)</f>
        <v>103.91</v>
      </c>
      <c r="AS298" s="55">
        <f t="shared" si="541"/>
        <v>2470.6954094889807</v>
      </c>
      <c r="AT298" s="71">
        <f t="shared" si="542"/>
        <v>-0.13972387052006191</v>
      </c>
      <c r="AU298" s="64">
        <f t="shared" si="543"/>
        <v>-7.5713721712921969E-2</v>
      </c>
      <c r="AV298" s="54">
        <f>VLOOKUP($A298,'[1]FB by county 1516'!$B$10:$BA$421,'[1]FB by county 1516'!AW$7,FALSE)</f>
        <v>298427.39</v>
      </c>
      <c r="AW298" s="55">
        <f>VLOOKUP($A298,'[1]FB by county 1516'!$B$10:$BA$421,'[1]FB by county 1516'!AX$7,FALSE)</f>
        <v>103.08</v>
      </c>
      <c r="AX298" s="55">
        <f t="shared" si="544"/>
        <v>2895.1046759798219</v>
      </c>
      <c r="AY298" s="73">
        <f t="shared" si="545"/>
        <v>7.4406515087005784E-2</v>
      </c>
      <c r="AZ298" s="54">
        <f>VLOOKUP($A298,'[1]FB by county 1516'!$B$10:$BA$421,'[1]FB by county 1516'!BA$7,FALSE)</f>
        <v>277760.21999999997</v>
      </c>
    </row>
    <row r="299" spans="1:61" s="58" customFormat="1">
      <c r="A299" s="74">
        <f>COUNTA(A235:A298)</f>
        <v>62</v>
      </c>
      <c r="B299" s="75" t="s">
        <v>313</v>
      </c>
      <c r="C299" s="44">
        <f>SUM(C235:C298)</f>
        <v>46257092.600000009</v>
      </c>
      <c r="D299" s="45">
        <f>SUM(D235:D298)</f>
        <v>15884.080000000007</v>
      </c>
      <c r="E299" s="45">
        <f t="shared" si="517"/>
        <v>2912.1669369582619</v>
      </c>
      <c r="F299" s="46">
        <f t="shared" si="518"/>
        <v>0.11294024957009546</v>
      </c>
      <c r="G299" s="47">
        <f t="shared" si="519"/>
        <v>0.31913121210719464</v>
      </c>
      <c r="H299" s="44">
        <f>SUM(H235:H298)</f>
        <v>41562961.369999975</v>
      </c>
      <c r="I299" s="45">
        <f>SUM(I235:I298)</f>
        <v>15832.728999999999</v>
      </c>
      <c r="J299" s="45">
        <f t="shared" si="520"/>
        <v>2625.129336199715</v>
      </c>
      <c r="K299" s="46">
        <f t="shared" ref="K299" si="546">SUM(H299-M299)/ABS(M299)</f>
        <v>0.18526687539312756</v>
      </c>
      <c r="L299" s="47">
        <f t="shared" si="522"/>
        <v>0.39990772193660096</v>
      </c>
      <c r="M299" s="44">
        <f>SUM(M235:M298)</f>
        <v>35066331.670000002</v>
      </c>
      <c r="N299" s="45">
        <f>SUM(N235:N298)</f>
        <v>14778.120000000003</v>
      </c>
      <c r="O299" s="45">
        <f t="shared" si="523"/>
        <v>2372.8547115600627</v>
      </c>
      <c r="P299" s="46">
        <f t="shared" si="524"/>
        <v>0.18109073239078047</v>
      </c>
      <c r="Q299" s="48">
        <f t="shared" si="525"/>
        <v>0.17849408914599152</v>
      </c>
      <c r="R299" s="44">
        <f>SUM(R235:R298)</f>
        <v>29689786.490000002</v>
      </c>
      <c r="S299" s="45">
        <f>SUM(S235:S298)</f>
        <v>14637.590000000004</v>
      </c>
      <c r="T299" s="45">
        <f t="shared" si="526"/>
        <v>2028.3247781909449</v>
      </c>
      <c r="U299" s="46">
        <f t="shared" ref="U299" si="547">SUM(R299-W299)/ABS(W299)</f>
        <v>-2.1985129284121854E-3</v>
      </c>
      <c r="V299" s="48">
        <f t="shared" ref="V299" si="548">SUM(R299-AB299)/ABS(AB299)</f>
        <v>-4.3611763148629544E-2</v>
      </c>
      <c r="W299" s="44">
        <f>SUM(W235:W298)</f>
        <v>29755203.690000005</v>
      </c>
      <c r="X299" s="45">
        <f>SUM(X235:X298)</f>
        <v>14956.70855555556</v>
      </c>
      <c r="Y299" s="45">
        <f t="shared" si="529"/>
        <v>1989.4219092039239</v>
      </c>
      <c r="Z299" s="46">
        <f t="shared" ref="Z299" si="549">SUM(W299-AB299)/ABS(AB299)</f>
        <v>-4.1504498396529393E-2</v>
      </c>
      <c r="AA299" s="48">
        <f t="shared" ref="AA299" si="550">SUM(W299-AG299)/ABS(AG299)</f>
        <v>-3.5935753421592553E-2</v>
      </c>
      <c r="AB299" s="44">
        <f>SUM(AB235:AB298)</f>
        <v>31043655.020000007</v>
      </c>
      <c r="AC299" s="45">
        <f>SUM(AC235:AC298)</f>
        <v>15156.032222222224</v>
      </c>
      <c r="AD299" s="45">
        <f t="shared" si="532"/>
        <v>2048.2705872373958</v>
      </c>
      <c r="AE299" s="46">
        <f t="shared" ref="AE299" si="551">SUM(AB299-AG299)/ABS(AG299)</f>
        <v>5.8098811790153098E-3</v>
      </c>
      <c r="AF299" s="48">
        <f t="shared" ref="AF299" si="552">SUM(AB299-AL299)/ABS(AL299)</f>
        <v>0.16153829003947304</v>
      </c>
      <c r="AG299" s="44">
        <f>SUM(AG235:AG298)</f>
        <v>30864336.890000008</v>
      </c>
      <c r="AH299" s="45">
        <f>SUM(AH235:AH298)</f>
        <v>15349.39000000001</v>
      </c>
      <c r="AI299" s="45">
        <f t="shared" si="535"/>
        <v>2010.7858937716735</v>
      </c>
      <c r="AJ299" s="46">
        <f t="shared" ref="AJ299" si="553">SUM(AG299-AL299)/ABS(AL299)</f>
        <v>0.15482887151388106</v>
      </c>
      <c r="AK299" s="48">
        <f t="shared" ref="AK299" si="554">SUM(AG299-AQ299)/ABS(AQ299)</f>
        <v>0.38644109788739911</v>
      </c>
      <c r="AL299" s="44">
        <f>SUM(AL235:AL298)</f>
        <v>26726329.460000012</v>
      </c>
      <c r="AM299" s="45">
        <f>SUM(AM235:AM298)</f>
        <v>15106.735555555557</v>
      </c>
      <c r="AN299" s="45">
        <f t="shared" si="538"/>
        <v>1769.1664331922</v>
      </c>
      <c r="AO299" s="46">
        <f t="shared" ref="AO299" si="555">SUM(AL299-AQ299)/ABS(AQ299)</f>
        <v>0.20055978170159044</v>
      </c>
      <c r="AP299" s="48">
        <f t="shared" ref="AP299" si="556">SUM(AL299-AV299)/ABS(AV299)</f>
        <v>0.39673257345175422</v>
      </c>
      <c r="AQ299" s="44">
        <f>SUM(AQ235:AQ298)</f>
        <v>22261556.539999999</v>
      </c>
      <c r="AR299" s="45">
        <f>SUM(AR235:AR298)</f>
        <v>15451.650000000001</v>
      </c>
      <c r="AS299" s="76">
        <f t="shared" si="541"/>
        <v>1440.7235822711489</v>
      </c>
      <c r="AT299" s="50">
        <f t="shared" ref="AT299" si="557">SUM(AQ299-AV299)/ABS(AV299)</f>
        <v>0.16340110233588034</v>
      </c>
      <c r="AU299" s="48">
        <f t="shared" ref="AU299" si="558">SUM(AQ299-AZ299)/ABS(AZ299)</f>
        <v>0.25426133749334079</v>
      </c>
      <c r="AV299" s="44">
        <f>SUM(AV235:AV298)</f>
        <v>19134893.799999997</v>
      </c>
      <c r="AW299" s="45">
        <f>SUM(AW235:AW298)</f>
        <v>15744.640000000003</v>
      </c>
      <c r="AX299" s="76">
        <f t="shared" si="544"/>
        <v>1215.3274892280797</v>
      </c>
      <c r="AY299" s="77">
        <f t="shared" ref="AY299" si="559">SUM(AV299-AZ299)/ABS(AZ299)</f>
        <v>7.8098804423539725E-2</v>
      </c>
      <c r="AZ299" s="44">
        <f>SUM(AZ235:AZ298)</f>
        <v>17748738.539999995</v>
      </c>
      <c r="BA299"/>
      <c r="BB299"/>
      <c r="BC299"/>
      <c r="BD299"/>
      <c r="BE299"/>
      <c r="BF299"/>
      <c r="BG299"/>
      <c r="BH299"/>
      <c r="BI299"/>
    </row>
    <row r="300" spans="1:61" s="58" customFormat="1" ht="4.5" customHeight="1">
      <c r="A300" s="52"/>
      <c r="B300" s="53"/>
      <c r="C300" s="54"/>
      <c r="D300" s="55"/>
      <c r="E300" s="55"/>
      <c r="F300" s="52"/>
      <c r="G300" s="52"/>
      <c r="H300" s="54"/>
      <c r="I300" s="55"/>
      <c r="J300" s="55"/>
      <c r="K300" s="52"/>
      <c r="L300" s="52"/>
      <c r="M300" s="54"/>
      <c r="N300" s="55"/>
      <c r="O300" s="55"/>
      <c r="P300" s="52"/>
      <c r="Q300" s="56"/>
      <c r="R300" s="54"/>
      <c r="S300" s="55"/>
      <c r="T300" s="55"/>
      <c r="U300" s="52"/>
      <c r="V300" s="56"/>
      <c r="W300" s="54"/>
      <c r="X300" s="55"/>
      <c r="Y300" s="55"/>
      <c r="Z300" s="52"/>
      <c r="AA300" s="56"/>
      <c r="AB300" s="54"/>
      <c r="AC300" s="55"/>
      <c r="AD300" s="55"/>
      <c r="AE300" s="52"/>
      <c r="AF300" s="56"/>
      <c r="AG300" s="54"/>
      <c r="AH300" s="55"/>
      <c r="AI300" s="55"/>
      <c r="AJ300" s="52"/>
      <c r="AK300" s="56"/>
      <c r="AL300" s="54"/>
      <c r="AM300" s="55"/>
      <c r="AN300" s="55"/>
      <c r="AO300" s="52"/>
      <c r="AP300" s="56"/>
      <c r="AQ300" s="54"/>
      <c r="AR300" s="55"/>
      <c r="AS300" s="55"/>
      <c r="AT300" s="52"/>
      <c r="AU300" s="56"/>
      <c r="AV300" s="54"/>
      <c r="AW300" s="55"/>
      <c r="AX300" s="55"/>
      <c r="AY300" s="57"/>
      <c r="AZ300" s="54"/>
      <c r="BA300"/>
      <c r="BB300"/>
      <c r="BC300"/>
      <c r="BD300"/>
      <c r="BE300"/>
      <c r="BF300"/>
      <c r="BG300"/>
      <c r="BH300"/>
      <c r="BI300"/>
    </row>
    <row r="301" spans="1:61" s="58" customFormat="1">
      <c r="A301" s="69"/>
      <c r="B301" s="75" t="s">
        <v>314</v>
      </c>
      <c r="C301" s="44"/>
      <c r="D301" s="45"/>
      <c r="E301" s="45"/>
      <c r="F301" s="74"/>
      <c r="G301" s="74"/>
      <c r="H301" s="44"/>
      <c r="I301" s="45"/>
      <c r="J301" s="45"/>
      <c r="K301" s="74"/>
      <c r="L301" s="74"/>
      <c r="M301" s="44"/>
      <c r="N301" s="45"/>
      <c r="O301" s="45"/>
      <c r="P301" s="74"/>
      <c r="Q301" s="79"/>
      <c r="R301" s="44"/>
      <c r="S301" s="45"/>
      <c r="T301" s="45"/>
      <c r="U301" s="74"/>
      <c r="V301" s="79"/>
      <c r="W301" s="44"/>
      <c r="X301" s="45"/>
      <c r="Y301" s="45"/>
      <c r="Z301" s="74"/>
      <c r="AA301" s="79"/>
      <c r="AB301" s="44"/>
      <c r="AC301" s="45"/>
      <c r="AD301" s="45"/>
      <c r="AE301" s="74"/>
      <c r="AF301" s="79"/>
      <c r="AG301" s="44"/>
      <c r="AH301" s="45"/>
      <c r="AI301" s="45"/>
      <c r="AJ301" s="74"/>
      <c r="AK301" s="79"/>
      <c r="AL301" s="44"/>
      <c r="AM301" s="45"/>
      <c r="AN301" s="45"/>
      <c r="AO301" s="74"/>
      <c r="AP301" s="79"/>
      <c r="AQ301" s="44"/>
      <c r="AR301" s="45"/>
      <c r="AS301" s="45"/>
      <c r="AT301" s="74"/>
      <c r="AU301" s="79"/>
      <c r="AV301" s="44"/>
      <c r="AW301" s="45"/>
      <c r="AX301" s="45"/>
      <c r="AY301" s="77"/>
      <c r="AZ301" s="44"/>
      <c r="BA301"/>
      <c r="BB301"/>
      <c r="BC301"/>
      <c r="BD301"/>
      <c r="BE301"/>
      <c r="BF301"/>
      <c r="BG301"/>
      <c r="BH301"/>
      <c r="BI301"/>
    </row>
    <row r="302" spans="1:61" s="58" customFormat="1" ht="4.5" customHeight="1">
      <c r="A302" s="52"/>
      <c r="B302" s="53"/>
      <c r="C302" s="54"/>
      <c r="D302" s="55"/>
      <c r="E302" s="55"/>
      <c r="F302" s="52"/>
      <c r="G302" s="52"/>
      <c r="H302" s="54"/>
      <c r="I302" s="55"/>
      <c r="J302" s="55"/>
      <c r="K302" s="52"/>
      <c r="L302" s="52"/>
      <c r="M302" s="54"/>
      <c r="N302" s="55"/>
      <c r="O302" s="55"/>
      <c r="P302" s="52"/>
      <c r="Q302" s="56"/>
      <c r="R302" s="54"/>
      <c r="S302" s="55"/>
      <c r="T302" s="55"/>
      <c r="U302" s="52"/>
      <c r="V302" s="56"/>
      <c r="W302" s="54"/>
      <c r="X302" s="55"/>
      <c r="Y302" s="55"/>
      <c r="Z302" s="52"/>
      <c r="AA302" s="56"/>
      <c r="AB302" s="54"/>
      <c r="AC302" s="55"/>
      <c r="AD302" s="55"/>
      <c r="AE302" s="52"/>
      <c r="AF302" s="56"/>
      <c r="AG302" s="54"/>
      <c r="AH302" s="55"/>
      <c r="AI302" s="55"/>
      <c r="AJ302" s="52"/>
      <c r="AK302" s="56"/>
      <c r="AL302" s="54"/>
      <c r="AM302" s="55"/>
      <c r="AN302" s="55"/>
      <c r="AO302" s="52"/>
      <c r="AP302" s="56"/>
      <c r="AQ302" s="54"/>
      <c r="AR302" s="55"/>
      <c r="AS302" s="55"/>
      <c r="AT302" s="52"/>
      <c r="AU302" s="56"/>
      <c r="AV302" s="54"/>
      <c r="AW302" s="55"/>
      <c r="AX302" s="55"/>
      <c r="AY302" s="57"/>
      <c r="AZ302" s="54"/>
      <c r="BA302"/>
      <c r="BB302"/>
      <c r="BC302"/>
      <c r="BD302"/>
      <c r="BE302"/>
      <c r="BF302"/>
      <c r="BG302"/>
      <c r="BH302"/>
      <c r="BI302"/>
    </row>
    <row r="303" spans="1:61" s="78" customFormat="1">
      <c r="A303" s="69" t="s">
        <v>315</v>
      </c>
      <c r="B303" s="70" t="str">
        <f>VLOOKUP($A303,'[1]FB by county 1516'!$B$10:$BA$421,'[1]FB by county 1516'!C$7,FALSE)</f>
        <v>Oakesdale</v>
      </c>
      <c r="C303" s="54">
        <v>265036.7</v>
      </c>
      <c r="D303" s="55">
        <v>99.379999999999981</v>
      </c>
      <c r="E303" s="55">
        <f t="shared" ref="E303:E327" si="560">C303/D303</f>
        <v>2666.9017911048509</v>
      </c>
      <c r="F303" s="71">
        <f t="shared" ref="F303:F327" si="561">SUM(C303-H303)/ABS(H303)</f>
        <v>0.52782742529338744</v>
      </c>
      <c r="G303" s="72">
        <f t="shared" ref="G303:G327" si="562">SUM(C303-M303)/ABS(M303)</f>
        <v>1.135481658067776</v>
      </c>
      <c r="H303" s="54">
        <v>173472.93</v>
      </c>
      <c r="I303" s="55">
        <v>108.16</v>
      </c>
      <c r="J303" s="55">
        <f t="shared" ref="J303:J327" si="563">H303/I303</f>
        <v>1603.8547522189349</v>
      </c>
      <c r="K303" s="71">
        <f t="shared" ref="K303:K327" si="564">SUM(H303-M303)/ABS(M303)</f>
        <v>0.39772439132495696</v>
      </c>
      <c r="L303" s="72">
        <f t="shared" ref="L303:L310" si="565">SUM(H303-R303)/ABS(R303)</f>
        <v>-0.43667010140448859</v>
      </c>
      <c r="M303" s="54">
        <v>124110.97</v>
      </c>
      <c r="N303" s="55">
        <v>110.45</v>
      </c>
      <c r="O303" s="55">
        <f t="shared" ref="O303:O327" si="566">M303/N303</f>
        <v>1123.6846536894523</v>
      </c>
      <c r="P303" s="71">
        <f t="shared" ref="P303:P310" si="567">SUM(M303-R303)/ABS(R303)</f>
        <v>-0.59696639617091518</v>
      </c>
      <c r="Q303" s="64">
        <f t="shared" ref="Q303:Q310" si="568">SUM(M303-W303)/ABS(W303)</f>
        <v>-0.66031924869368586</v>
      </c>
      <c r="R303" s="54">
        <f>VLOOKUP($A303,'[1]FB by county 1516'!$B$10:$BA$421,'[1]FB by county 1516'!S$7,FALSE)</f>
        <v>307941.99</v>
      </c>
      <c r="S303" s="55">
        <f>VLOOKUP($A303,'[1]FB by county 1516'!$B$10:$BA$421,'[1]FB by county 1516'!T$7,FALSE)</f>
        <v>104.47000000000001</v>
      </c>
      <c r="T303" s="55">
        <f t="shared" ref="T303:T327" si="569">R303/S303</f>
        <v>2947.6595194792758</v>
      </c>
      <c r="U303" s="71">
        <f t="shared" ref="U303:U327" si="570">SUM(R303-W303)/ABS(W303)</f>
        <v>-0.15719000083585288</v>
      </c>
      <c r="V303" s="64">
        <f t="shared" ref="V303:V327" si="571">SUM(R303-AB303)/ABS(AB303)</f>
        <v>-0.24582561148798501</v>
      </c>
      <c r="W303" s="54">
        <f>VLOOKUP($A303,'[1]FB by county 1516'!$B$10:$BA$421,'[1]FB by county 1516'!X$7,FALSE)</f>
        <v>365375.34</v>
      </c>
      <c r="X303" s="55">
        <f>VLOOKUP($A303,'[1]FB by county 1516'!$B$10:$BA$421,'[1]FB by county 1516'!Y$7,FALSE)</f>
        <v>106.69788888888888</v>
      </c>
      <c r="Y303" s="55">
        <f t="shared" ref="Y303:Y327" si="572">W303/X303</f>
        <v>3424.3914645817217</v>
      </c>
      <c r="Z303" s="71">
        <f t="shared" ref="Z303:Z327" si="573">SUM(W303-AB303)/ABS(AB303)</f>
        <v>-0.10516677630787019</v>
      </c>
      <c r="AA303" s="64">
        <f t="shared" ref="AA303:AA327" si="574">SUM(W303-AG303)/ABS(AG303)</f>
        <v>-0.18993233882207097</v>
      </c>
      <c r="AB303" s="54">
        <f>VLOOKUP($A303,'[1]FB by county 1516'!$B$10:$BA$421,'[1]FB by county 1516'!AC$7,FALSE)</f>
        <v>408316.69</v>
      </c>
      <c r="AC303" s="55">
        <f>VLOOKUP($A303,'[1]FB by county 1516'!$B$10:$BA$421,'[1]FB by county 1516'!AD$7,FALSE)</f>
        <v>109.14055555555557</v>
      </c>
      <c r="AD303" s="55">
        <f t="shared" ref="AD303:AD327" si="575">AB303/AC303</f>
        <v>3741.2003990776416</v>
      </c>
      <c r="AE303" s="71">
        <f t="shared" ref="AE303:AE327" si="576">SUM(AB303-AG303)/ABS(AG303)</f>
        <v>-9.4727777500765484E-2</v>
      </c>
      <c r="AF303" s="64">
        <f t="shared" ref="AF303:AF327" si="577">SUM(AB303-AL303)/ABS(AL303)</f>
        <v>0.12016476146307901</v>
      </c>
      <c r="AG303" s="54">
        <f>VLOOKUP($A303,'[1]FB by county 1516'!$B$10:$BA$421,'[1]FB by county 1516'!AH$7,FALSE)</f>
        <v>451042.99</v>
      </c>
      <c r="AH303" s="55">
        <f>VLOOKUP($A303,'[1]FB by county 1516'!$B$10:$BA$421,'[1]FB by county 1516'!AI$7,FALSE)</f>
        <v>111.78</v>
      </c>
      <c r="AI303" s="55">
        <f t="shared" ref="AI303:AI327" si="578">AG303/AH303</f>
        <v>4035.0956342816244</v>
      </c>
      <c r="AJ303" s="71">
        <f t="shared" ref="AJ303:AJ327" si="579">SUM(AG303-AL303)/ABS(AL303)</f>
        <v>0.23737891611274553</v>
      </c>
      <c r="AK303" s="64">
        <f t="shared" ref="AK303:AK327" si="580">SUM(AG303-AQ303)/ABS(AQ303)</f>
        <v>0.55031708696305526</v>
      </c>
      <c r="AL303" s="54">
        <f>VLOOKUP($A303,'[1]FB by county 1516'!$B$10:$BA$421,'[1]FB by county 1516'!AM$7,FALSE)</f>
        <v>364514.85</v>
      </c>
      <c r="AM303" s="55">
        <f>VLOOKUP($A303,'[1]FB by county 1516'!$B$10:$BA$421,'[1]FB by county 1516'!AN$7,FALSE)</f>
        <v>109.58</v>
      </c>
      <c r="AN303" s="55">
        <f t="shared" ref="AN303:AN327" si="581">AL303/AM303</f>
        <v>3326.4724402263187</v>
      </c>
      <c r="AO303" s="71">
        <f t="shared" ref="AO303:AO327" si="582">SUM(AL303-AQ303)/ABS(AQ303)</f>
        <v>0.25290407552232441</v>
      </c>
      <c r="AP303" s="64">
        <f t="shared" ref="AP303:AP327" si="583">SUM(AL303-AV303)/ABS(AV303)</f>
        <v>0.29841048260788566</v>
      </c>
      <c r="AQ303" s="54">
        <f>VLOOKUP($A303,'[1]FB by county 1516'!$B$10:$BA$421,'[1]FB by county 1516'!AR$7,FALSE)</f>
        <v>290935.96000000002</v>
      </c>
      <c r="AR303" s="55">
        <f>VLOOKUP($A303,'[1]FB by county 1516'!$B$10:$BA$421,'[1]FB by county 1516'!AS$7,FALSE)</f>
        <v>114.3</v>
      </c>
      <c r="AS303" s="55">
        <f t="shared" ref="AS303:AS327" si="584">AQ303/AR303</f>
        <v>2545.3714785651796</v>
      </c>
      <c r="AT303" s="71">
        <f t="shared" ref="AT303:AT327" si="585">SUM(AQ303-AV303)/ABS(AV303)</f>
        <v>3.6320743123602693E-2</v>
      </c>
      <c r="AU303" s="64">
        <f t="shared" ref="AU303:AU327" si="586">SUM(AQ303-AZ303)/ABS(AZ303)</f>
        <v>6.7558172435679201E-2</v>
      </c>
      <c r="AV303" s="54">
        <f>VLOOKUP($A303,'[1]FB by county 1516'!$B$10:$BA$421,'[1]FB by county 1516'!AW$7,FALSE)</f>
        <v>280739.3</v>
      </c>
      <c r="AW303" s="55">
        <f>VLOOKUP($A303,'[1]FB by county 1516'!$B$10:$BA$421,'[1]FB by county 1516'!AX$7,FALSE)</f>
        <v>103.05</v>
      </c>
      <c r="AX303" s="55">
        <f t="shared" ref="AX303:AX327" si="587">AV303/AW303</f>
        <v>2724.3017952450268</v>
      </c>
      <c r="AY303" s="73">
        <f t="shared" ref="AY303:AY327" si="588">SUM(AV303-AZ303)/ABS(AZ303)</f>
        <v>3.0142626710262421E-2</v>
      </c>
      <c r="AZ303" s="54">
        <f>VLOOKUP($A303,'[1]FB by county 1516'!$B$10:$BA$421,'[1]FB by county 1516'!BA$7,FALSE)</f>
        <v>272524.69</v>
      </c>
      <c r="BA303"/>
      <c r="BB303"/>
      <c r="BC303"/>
      <c r="BD303"/>
      <c r="BE303"/>
      <c r="BF303"/>
      <c r="BG303"/>
      <c r="BH303"/>
      <c r="BI303"/>
    </row>
    <row r="304" spans="1:61">
      <c r="A304" s="69" t="s">
        <v>316</v>
      </c>
      <c r="B304" s="70" t="str">
        <f>VLOOKUP($A304,'[1]FB by county 1516'!$B$10:$BA$421,'[1]FB by county 1516'!C$7,FALSE)</f>
        <v>Harrington</v>
      </c>
      <c r="C304" s="54">
        <v>248653.72</v>
      </c>
      <c r="D304" s="55">
        <v>93.86</v>
      </c>
      <c r="E304" s="55">
        <f t="shared" si="560"/>
        <v>2649.1979544001706</v>
      </c>
      <c r="F304" s="71">
        <f t="shared" si="561"/>
        <v>-2.8432982552027076E-2</v>
      </c>
      <c r="G304" s="72">
        <f t="shared" si="562"/>
        <v>-3.4551024603069198E-2</v>
      </c>
      <c r="H304" s="54">
        <v>255930.59</v>
      </c>
      <c r="I304" s="55">
        <v>92.38000000000001</v>
      </c>
      <c r="J304" s="55">
        <f t="shared" si="563"/>
        <v>2770.4112361983111</v>
      </c>
      <c r="K304" s="71">
        <f t="shared" si="564"/>
        <v>-6.2970870163053258E-3</v>
      </c>
      <c r="L304" s="72">
        <f t="shared" si="565"/>
        <v>-3.3652293166555845E-2</v>
      </c>
      <c r="M304" s="54">
        <v>257552.42</v>
      </c>
      <c r="N304" s="55">
        <v>98.070000000000007</v>
      </c>
      <c r="O304" s="55">
        <f t="shared" si="566"/>
        <v>2626.2100540430306</v>
      </c>
      <c r="P304" s="71">
        <f t="shared" si="567"/>
        <v>-2.7528555861946417E-2</v>
      </c>
      <c r="Q304" s="64">
        <f t="shared" si="568"/>
        <v>-2.1669684610238103E-3</v>
      </c>
      <c r="R304" s="54">
        <f>VLOOKUP($A304,'[1]FB by county 1516'!$B$10:$BA$421,'[1]FB by county 1516'!S$7,FALSE)</f>
        <v>264843.17</v>
      </c>
      <c r="S304" s="55">
        <f>VLOOKUP($A304,'[1]FB by county 1516'!$B$10:$BA$421,'[1]FB by county 1516'!T$7,FALSE)</f>
        <v>97.17</v>
      </c>
      <c r="T304" s="55">
        <f t="shared" si="569"/>
        <v>2725.5651950190386</v>
      </c>
      <c r="U304" s="71">
        <f t="shared" si="570"/>
        <v>2.6079518893638829E-2</v>
      </c>
      <c r="V304" s="64">
        <f t="shared" si="571"/>
        <v>-0.51638448886639454</v>
      </c>
      <c r="W304" s="54">
        <f>VLOOKUP($A304,'[1]FB by county 1516'!$B$10:$BA$421,'[1]FB by county 1516'!X$7,FALSE)</f>
        <v>258111.74</v>
      </c>
      <c r="X304" s="55">
        <f>VLOOKUP($A304,'[1]FB by county 1516'!$B$10:$BA$421,'[1]FB by county 1516'!Y$7,FALSE)</f>
        <v>108.44999999999999</v>
      </c>
      <c r="Y304" s="55">
        <f t="shared" si="572"/>
        <v>2380.0068234209316</v>
      </c>
      <c r="Z304" s="71">
        <f t="shared" si="573"/>
        <v>-0.52867638206533973</v>
      </c>
      <c r="AA304" s="64">
        <f t="shared" si="574"/>
        <v>-0.57361214339671718</v>
      </c>
      <c r="AB304" s="54">
        <f>VLOOKUP($A304,'[1]FB by county 1516'!$B$10:$BA$421,'[1]FB by county 1516'!AC$7,FALSE)</f>
        <v>547631.67000000004</v>
      </c>
      <c r="AC304" s="55">
        <f>VLOOKUP($A304,'[1]FB by county 1516'!$B$10:$BA$421,'[1]FB by county 1516'!AD$7,FALSE)</f>
        <v>120.99666666666667</v>
      </c>
      <c r="AD304" s="55">
        <f t="shared" si="575"/>
        <v>4526.0062536158021</v>
      </c>
      <c r="AE304" s="71">
        <f t="shared" si="576"/>
        <v>-9.533950691519745E-2</v>
      </c>
      <c r="AF304" s="64">
        <f t="shared" si="577"/>
        <v>3.9049672126307784E-2</v>
      </c>
      <c r="AG304" s="54">
        <f>VLOOKUP($A304,'[1]FB by county 1516'!$B$10:$BA$421,'[1]FB by county 1516'!AH$7,FALSE)</f>
        <v>605344.96</v>
      </c>
      <c r="AH304" s="55">
        <f>VLOOKUP($A304,'[1]FB by county 1516'!$B$10:$BA$421,'[1]FB by county 1516'!AI$7,FALSE)</f>
        <v>124.03999999999998</v>
      </c>
      <c r="AI304" s="55">
        <f t="shared" si="578"/>
        <v>4880.2399226056114</v>
      </c>
      <c r="AJ304" s="71">
        <f t="shared" si="579"/>
        <v>0.14855205910810967</v>
      </c>
      <c r="AK304" s="64">
        <f t="shared" si="580"/>
        <v>0.33953597388273654</v>
      </c>
      <c r="AL304" s="54">
        <f>VLOOKUP($A304,'[1]FB by county 1516'!$B$10:$BA$421,'[1]FB by county 1516'!AM$7,FALSE)</f>
        <v>527050.52</v>
      </c>
      <c r="AM304" s="55">
        <f>VLOOKUP($A304,'[1]FB by county 1516'!$B$10:$BA$421,'[1]FB by county 1516'!AN$7,FALSE)</f>
        <v>122.99999999999999</v>
      </c>
      <c r="AN304" s="55">
        <f t="shared" si="581"/>
        <v>4284.9635772357733</v>
      </c>
      <c r="AO304" s="71">
        <f t="shared" si="582"/>
        <v>0.16628233196754921</v>
      </c>
      <c r="AP304" s="64">
        <f t="shared" si="583"/>
        <v>0.29765142189758831</v>
      </c>
      <c r="AQ304" s="54">
        <f>VLOOKUP($A304,'[1]FB by county 1516'!$B$10:$BA$421,'[1]FB by county 1516'!AR$7,FALSE)</f>
        <v>451906.46</v>
      </c>
      <c r="AR304" s="55">
        <f>VLOOKUP($A304,'[1]FB by county 1516'!$B$10:$BA$421,'[1]FB by county 1516'!AS$7,FALSE)</f>
        <v>115.13999999999999</v>
      </c>
      <c r="AS304" s="55">
        <f t="shared" si="584"/>
        <v>3924.8433211742235</v>
      </c>
      <c r="AT304" s="71">
        <f t="shared" si="585"/>
        <v>0.11263918378015379</v>
      </c>
      <c r="AU304" s="64">
        <f t="shared" si="586"/>
        <v>0.2021947788408231</v>
      </c>
      <c r="AV304" s="54">
        <f>VLOOKUP($A304,'[1]FB by county 1516'!$B$10:$BA$421,'[1]FB by county 1516'!AW$7,FALSE)</f>
        <v>406157.24</v>
      </c>
      <c r="AW304" s="55">
        <f>VLOOKUP($A304,'[1]FB by county 1516'!$B$10:$BA$421,'[1]FB by county 1516'!AX$7,FALSE)</f>
        <v>119.59</v>
      </c>
      <c r="AX304" s="55">
        <f t="shared" si="587"/>
        <v>3396.2475123338072</v>
      </c>
      <c r="AY304" s="73">
        <f t="shared" si="588"/>
        <v>8.0489341348205262E-2</v>
      </c>
      <c r="AZ304" s="54">
        <f>VLOOKUP($A304,'[1]FB by county 1516'!$B$10:$BA$421,'[1]FB by county 1516'!BA$7,FALSE)</f>
        <v>375901.2</v>
      </c>
    </row>
    <row r="305" spans="1:52">
      <c r="A305" s="69" t="s">
        <v>317</v>
      </c>
      <c r="B305" s="70" t="str">
        <f>VLOOKUP($A305,'[1]FB by county 1516'!$B$10:$BA$421,'[1]FB by county 1516'!C$7,FALSE)</f>
        <v>Mansfield</v>
      </c>
      <c r="C305" s="54">
        <v>549211.75</v>
      </c>
      <c r="D305" s="55">
        <v>92.759999999999991</v>
      </c>
      <c r="E305" s="55">
        <f t="shared" si="560"/>
        <v>5920.7821259163438</v>
      </c>
      <c r="F305" s="71">
        <f t="shared" si="561"/>
        <v>-4.5653039119951042E-2</v>
      </c>
      <c r="G305" s="72">
        <f t="shared" si="562"/>
        <v>-0.19917934553326105</v>
      </c>
      <c r="H305" s="54">
        <v>575484.36</v>
      </c>
      <c r="I305" s="55">
        <v>97.95</v>
      </c>
      <c r="J305" s="55">
        <f t="shared" si="563"/>
        <v>5875.2869831546705</v>
      </c>
      <c r="K305" s="71">
        <f t="shared" si="564"/>
        <v>-0.16087053525243697</v>
      </c>
      <c r="L305" s="72">
        <f t="shared" si="565"/>
        <v>-0.15743926315292456</v>
      </c>
      <c r="M305" s="54">
        <v>685811.17</v>
      </c>
      <c r="N305" s="55">
        <v>79.559999999999988</v>
      </c>
      <c r="O305" s="55">
        <f t="shared" si="566"/>
        <v>8620.0498994469599</v>
      </c>
      <c r="P305" s="71">
        <f t="shared" si="567"/>
        <v>4.0890854673356703E-3</v>
      </c>
      <c r="Q305" s="64">
        <f t="shared" si="568"/>
        <v>4.2920244087416855E-2</v>
      </c>
      <c r="R305" s="54">
        <f>VLOOKUP($A305,'[1]FB by county 1516'!$B$10:$BA$421,'[1]FB by county 1516'!S$7,FALSE)</f>
        <v>683018.25</v>
      </c>
      <c r="S305" s="55">
        <f>VLOOKUP($A305,'[1]FB by county 1516'!$B$10:$BA$421,'[1]FB by county 1516'!T$7,FALSE)</f>
        <v>94.92</v>
      </c>
      <c r="T305" s="55">
        <f t="shared" si="569"/>
        <v>7195.7253476611886</v>
      </c>
      <c r="U305" s="71">
        <f t="shared" si="570"/>
        <v>3.8673021330580343E-2</v>
      </c>
      <c r="V305" s="64">
        <f t="shared" si="571"/>
        <v>-3.5333926693043215E-2</v>
      </c>
      <c r="W305" s="54">
        <f>VLOOKUP($A305,'[1]FB by county 1516'!$B$10:$BA$421,'[1]FB by county 1516'!X$7,FALSE)</f>
        <v>657587.36</v>
      </c>
      <c r="X305" s="55">
        <f>VLOOKUP($A305,'[1]FB by county 1516'!$B$10:$BA$421,'[1]FB by county 1516'!Y$7,FALSE)</f>
        <v>85.805555555555557</v>
      </c>
      <c r="Y305" s="55">
        <f t="shared" si="572"/>
        <v>7663.6921204273222</v>
      </c>
      <c r="Z305" s="71">
        <f t="shared" si="573"/>
        <v>-7.1251439580877721E-2</v>
      </c>
      <c r="AA305" s="64">
        <f t="shared" si="574"/>
        <v>0.10830016486955996</v>
      </c>
      <c r="AB305" s="54">
        <f>VLOOKUP($A305,'[1]FB by county 1516'!$B$10:$BA$421,'[1]FB by county 1516'!AC$7,FALSE)</f>
        <v>708035.94</v>
      </c>
      <c r="AC305" s="55">
        <f>VLOOKUP($A305,'[1]FB by county 1516'!$B$10:$BA$421,'[1]FB by county 1516'!AD$7,FALSE)</f>
        <v>76.198888888888888</v>
      </c>
      <c r="AD305" s="55">
        <f t="shared" si="575"/>
        <v>9291.9457268259957</v>
      </c>
      <c r="AE305" s="71">
        <f t="shared" si="576"/>
        <v>0.19332638789707549</v>
      </c>
      <c r="AF305" s="64">
        <f t="shared" si="577"/>
        <v>0.43286140485415026</v>
      </c>
      <c r="AG305" s="54">
        <f>VLOOKUP($A305,'[1]FB by county 1516'!$B$10:$BA$421,'[1]FB by county 1516'!AH$7,FALSE)</f>
        <v>593329.66</v>
      </c>
      <c r="AH305" s="55">
        <f>VLOOKUP($A305,'[1]FB by county 1516'!$B$10:$BA$421,'[1]FB by county 1516'!AI$7,FALSE)</f>
        <v>81.34</v>
      </c>
      <c r="AI305" s="55">
        <f t="shared" si="578"/>
        <v>7294.4388984509469</v>
      </c>
      <c r="AJ305" s="71">
        <f t="shared" si="579"/>
        <v>0.20072883612269096</v>
      </c>
      <c r="AK305" s="64">
        <f t="shared" si="580"/>
        <v>0.91895009666070226</v>
      </c>
      <c r="AL305" s="54">
        <f>VLOOKUP($A305,'[1]FB by county 1516'!$B$10:$BA$421,'[1]FB by county 1516'!AM$7,FALSE)</f>
        <v>494141.26</v>
      </c>
      <c r="AM305" s="55">
        <f>VLOOKUP($A305,'[1]FB by county 1516'!$B$10:$BA$421,'[1]FB by county 1516'!AN$7,FALSE)</f>
        <v>77.350000000000009</v>
      </c>
      <c r="AN305" s="55">
        <f t="shared" si="581"/>
        <v>6388.3808661926305</v>
      </c>
      <c r="AO305" s="71">
        <f t="shared" si="582"/>
        <v>0.59815441999147856</v>
      </c>
      <c r="AP305" s="64">
        <f t="shared" si="583"/>
        <v>1.4118232041556233</v>
      </c>
      <c r="AQ305" s="54">
        <f>VLOOKUP($A305,'[1]FB by county 1516'!$B$10:$BA$421,'[1]FB by county 1516'!AR$7,FALSE)</f>
        <v>309194.94</v>
      </c>
      <c r="AR305" s="55">
        <f>VLOOKUP($A305,'[1]FB by county 1516'!$B$10:$BA$421,'[1]FB by county 1516'!AS$7,FALSE)</f>
        <v>81.169999999999987</v>
      </c>
      <c r="AS305" s="55">
        <f t="shared" si="584"/>
        <v>3809.2268079339665</v>
      </c>
      <c r="AT305" s="71">
        <f t="shared" si="585"/>
        <v>0.50913026550243079</v>
      </c>
      <c r="AU305" s="64">
        <f t="shared" si="586"/>
        <v>0.24232585044763641</v>
      </c>
      <c r="AV305" s="54">
        <f>VLOOKUP($A305,'[1]FB by county 1516'!$B$10:$BA$421,'[1]FB by county 1516'!AW$7,FALSE)</f>
        <v>204882.87</v>
      </c>
      <c r="AW305" s="55">
        <f>VLOOKUP($A305,'[1]FB by county 1516'!$B$10:$BA$421,'[1]FB by county 1516'!AX$7,FALSE)</f>
        <v>82.5</v>
      </c>
      <c r="AX305" s="55">
        <f t="shared" si="587"/>
        <v>2483.4287272727274</v>
      </c>
      <c r="AY305" s="73">
        <f t="shared" si="588"/>
        <v>-0.17679349566683553</v>
      </c>
      <c r="AZ305" s="54">
        <f>VLOOKUP($A305,'[1]FB by county 1516'!$B$10:$BA$421,'[1]FB by county 1516'!BA$7,FALSE)</f>
        <v>248883.93</v>
      </c>
    </row>
    <row r="306" spans="1:52">
      <c r="A306" s="69" t="s">
        <v>318</v>
      </c>
      <c r="B306" s="70" t="str">
        <f>VLOOKUP($A306,'[1]FB by county 1516'!$B$10:$BA$421,'[1]FB by county 1516'!C$7,FALSE)</f>
        <v>Boistfort</v>
      </c>
      <c r="C306" s="54">
        <v>243344.28</v>
      </c>
      <c r="D306" s="55">
        <v>92.749999999999986</v>
      </c>
      <c r="E306" s="55">
        <f t="shared" si="560"/>
        <v>2623.658005390836</v>
      </c>
      <c r="F306" s="71">
        <f t="shared" si="561"/>
        <v>2.761956182808623</v>
      </c>
      <c r="G306" s="72">
        <f t="shared" si="562"/>
        <v>0.8115150748619594</v>
      </c>
      <c r="H306" s="54">
        <v>64685.57</v>
      </c>
      <c r="I306" s="55">
        <v>90.58</v>
      </c>
      <c r="J306" s="55">
        <f t="shared" si="563"/>
        <v>714.12640759549572</v>
      </c>
      <c r="K306" s="71">
        <f t="shared" si="564"/>
        <v>-0.51846460010879014</v>
      </c>
      <c r="L306" s="72">
        <f t="shared" si="565"/>
        <v>-0.75642721848848915</v>
      </c>
      <c r="M306" s="54">
        <v>134331.91</v>
      </c>
      <c r="N306" s="55">
        <v>90.340000000000018</v>
      </c>
      <c r="O306" s="55">
        <f t="shared" si="566"/>
        <v>1486.9593756918307</v>
      </c>
      <c r="P306" s="71">
        <f t="shared" si="567"/>
        <v>-0.49417471370424754</v>
      </c>
      <c r="Q306" s="64">
        <f t="shared" si="568"/>
        <v>-0.39864872698928472</v>
      </c>
      <c r="R306" s="54">
        <f>VLOOKUP($A306,'[1]FB by county 1516'!$B$10:$BA$421,'[1]FB by county 1516'!S$7,FALSE)</f>
        <v>265569.78000000003</v>
      </c>
      <c r="S306" s="55">
        <f>VLOOKUP($A306,'[1]FB by county 1516'!$B$10:$BA$421,'[1]FB by county 1516'!T$7,FALSE)</f>
        <v>88.690000000000012</v>
      </c>
      <c r="T306" s="55">
        <f t="shared" si="569"/>
        <v>2994.3599052880818</v>
      </c>
      <c r="U306" s="71">
        <f t="shared" si="570"/>
        <v>0.18885174249495604</v>
      </c>
      <c r="V306" s="64">
        <f t="shared" si="571"/>
        <v>9.6496703137175732E-2</v>
      </c>
      <c r="W306" s="54">
        <f>VLOOKUP($A306,'[1]FB by county 1516'!$B$10:$BA$421,'[1]FB by county 1516'!X$7,FALSE)</f>
        <v>223383.43</v>
      </c>
      <c r="X306" s="55">
        <f>VLOOKUP($A306,'[1]FB by county 1516'!$B$10:$BA$421,'[1]FB by county 1516'!Y$7,FALSE)</f>
        <v>81.649999999999991</v>
      </c>
      <c r="Y306" s="55">
        <f t="shared" si="572"/>
        <v>2735.8656460502143</v>
      </c>
      <c r="Z306" s="71">
        <f t="shared" si="573"/>
        <v>-7.7684236020852823E-2</v>
      </c>
      <c r="AA306" s="64">
        <f t="shared" si="574"/>
        <v>-0.15623326222604439</v>
      </c>
      <c r="AB306" s="54">
        <f>VLOOKUP($A306,'[1]FB by county 1516'!$B$10:$BA$421,'[1]FB by county 1516'!AC$7,FALSE)</f>
        <v>242198.43</v>
      </c>
      <c r="AC306" s="55">
        <f>VLOOKUP($A306,'[1]FB by county 1516'!$B$10:$BA$421,'[1]FB by county 1516'!AD$7,FALSE)</f>
        <v>77.805555555555557</v>
      </c>
      <c r="AD306" s="55">
        <f t="shared" si="575"/>
        <v>3112.8680756872545</v>
      </c>
      <c r="AE306" s="71">
        <f t="shared" si="576"/>
        <v>-8.516500451679096E-2</v>
      </c>
      <c r="AF306" s="64">
        <f t="shared" si="577"/>
        <v>2.3065762730249809E-2</v>
      </c>
      <c r="AG306" s="54">
        <f>VLOOKUP($A306,'[1]FB by county 1516'!$B$10:$BA$421,'[1]FB by county 1516'!AH$7,FALSE)</f>
        <v>264745.48</v>
      </c>
      <c r="AH306" s="55">
        <f>VLOOKUP($A306,'[1]FB by county 1516'!$B$10:$BA$421,'[1]FB by county 1516'!AI$7,FALSE)</f>
        <v>83.64</v>
      </c>
      <c r="AI306" s="55">
        <f t="shared" si="578"/>
        <v>3165.2974653275942</v>
      </c>
      <c r="AJ306" s="71">
        <f t="shared" si="579"/>
        <v>0.11830632603847219</v>
      </c>
      <c r="AK306" s="64">
        <f t="shared" si="580"/>
        <v>0.16974885472010223</v>
      </c>
      <c r="AL306" s="54">
        <f>VLOOKUP($A306,'[1]FB by county 1516'!$B$10:$BA$421,'[1]FB by county 1516'!AM$7,FALSE)</f>
        <v>236737.89</v>
      </c>
      <c r="AM306" s="55">
        <f>VLOOKUP($A306,'[1]FB by county 1516'!$B$10:$BA$421,'[1]FB by county 1516'!AN$7,FALSE)</f>
        <v>73.820000000000007</v>
      </c>
      <c r="AN306" s="55">
        <f t="shared" si="581"/>
        <v>3206.9613925765375</v>
      </c>
      <c r="AO306" s="71">
        <f t="shared" si="582"/>
        <v>4.6000391381010849E-2</v>
      </c>
      <c r="AP306" s="64">
        <f t="shared" si="583"/>
        <v>-4.6068408070057527E-2</v>
      </c>
      <c r="AQ306" s="54">
        <f>VLOOKUP($A306,'[1]FB by county 1516'!$B$10:$BA$421,'[1]FB by county 1516'!AR$7,FALSE)</f>
        <v>226326.77</v>
      </c>
      <c r="AR306" s="55">
        <f>VLOOKUP($A306,'[1]FB by county 1516'!$B$10:$BA$421,'[1]FB by county 1516'!AS$7,FALSE)</f>
        <v>67.739999999999995</v>
      </c>
      <c r="AS306" s="55">
        <f t="shared" si="584"/>
        <v>3341.1096840862119</v>
      </c>
      <c r="AT306" s="71">
        <f t="shared" si="585"/>
        <v>-8.8019851818135555E-2</v>
      </c>
      <c r="AU306" s="64">
        <f t="shared" si="586"/>
        <v>-0.16015522562675977</v>
      </c>
      <c r="AV306" s="54">
        <f>VLOOKUP($A306,'[1]FB by county 1516'!$B$10:$BA$421,'[1]FB by county 1516'!AW$7,FALSE)</f>
        <v>248170.72</v>
      </c>
      <c r="AW306" s="55">
        <f>VLOOKUP($A306,'[1]FB by county 1516'!$B$10:$BA$421,'[1]FB by county 1516'!AX$7,FALSE)</f>
        <v>79.45</v>
      </c>
      <c r="AX306" s="55">
        <f t="shared" si="587"/>
        <v>3123.6088105726872</v>
      </c>
      <c r="AY306" s="73">
        <f t="shared" si="588"/>
        <v>-7.9097526357820663E-2</v>
      </c>
      <c r="AZ306" s="54">
        <f>VLOOKUP($A306,'[1]FB by county 1516'!$B$10:$BA$421,'[1]FB by county 1516'!BA$7,FALSE)</f>
        <v>269486.43</v>
      </c>
    </row>
    <row r="307" spans="1:52">
      <c r="A307" s="69" t="s">
        <v>319</v>
      </c>
      <c r="B307" s="70" t="str">
        <f>VLOOKUP($A307,'[1]FB by county 1516'!$B$10:$BA$421,'[1]FB by county 1516'!C$7,FALSE)</f>
        <v>Creston</v>
      </c>
      <c r="C307" s="54">
        <v>324787.37</v>
      </c>
      <c r="D307" s="55">
        <v>86.02</v>
      </c>
      <c r="E307" s="55">
        <f t="shared" si="560"/>
        <v>3775.7192513368987</v>
      </c>
      <c r="F307" s="71">
        <f t="shared" si="561"/>
        <v>1.9865798905479355E-2</v>
      </c>
      <c r="G307" s="72">
        <f t="shared" si="562"/>
        <v>0.13763581887587042</v>
      </c>
      <c r="H307" s="54">
        <v>318460.89</v>
      </c>
      <c r="I307" s="55">
        <v>95.15</v>
      </c>
      <c r="J307" s="55">
        <f t="shared" si="563"/>
        <v>3346.935260115607</v>
      </c>
      <c r="K307" s="71">
        <f t="shared" si="564"/>
        <v>0.1154759970348863</v>
      </c>
      <c r="L307" s="72">
        <f t="shared" si="565"/>
        <v>0.21127587965308292</v>
      </c>
      <c r="M307" s="54">
        <v>285493.27</v>
      </c>
      <c r="N307" s="55">
        <v>98.05</v>
      </c>
      <c r="O307" s="55">
        <f t="shared" si="566"/>
        <v>2911.7110657827643</v>
      </c>
      <c r="P307" s="71">
        <f t="shared" si="567"/>
        <v>8.5882513718670797E-2</v>
      </c>
      <c r="Q307" s="64">
        <f t="shared" si="568"/>
        <v>-0.14860446869429828</v>
      </c>
      <c r="R307" s="54">
        <f>VLOOKUP($A307,'[1]FB by county 1516'!$B$10:$BA$421,'[1]FB by county 1516'!S$7,FALSE)</f>
        <v>262913.59000000003</v>
      </c>
      <c r="S307" s="55">
        <f>VLOOKUP($A307,'[1]FB by county 1516'!$B$10:$BA$421,'[1]FB by county 1516'!T$7,FALSE)</f>
        <v>92.190000000000012</v>
      </c>
      <c r="T307" s="55">
        <f t="shared" si="569"/>
        <v>2851.8666883609935</v>
      </c>
      <c r="U307" s="71">
        <f t="shared" si="570"/>
        <v>-0.21594139278470753</v>
      </c>
      <c r="V307" s="64">
        <f t="shared" si="571"/>
        <v>-0.16708743631391526</v>
      </c>
      <c r="W307" s="54">
        <f>VLOOKUP($A307,'[1]FB by county 1516'!$B$10:$BA$421,'[1]FB by county 1516'!X$7,FALSE)</f>
        <v>335323.90000000002</v>
      </c>
      <c r="X307" s="55">
        <f>VLOOKUP($A307,'[1]FB by county 1516'!$B$10:$BA$421,'[1]FB by county 1516'!Y$7,FALSE)</f>
        <v>104.39</v>
      </c>
      <c r="Y307" s="55">
        <f t="shared" si="572"/>
        <v>3212.2224350991478</v>
      </c>
      <c r="Z307" s="71">
        <f t="shared" si="573"/>
        <v>6.230906213032314E-2</v>
      </c>
      <c r="AA307" s="64">
        <f t="shared" si="574"/>
        <v>3.4749841828482807E-2</v>
      </c>
      <c r="AB307" s="54">
        <f>VLOOKUP($A307,'[1]FB by county 1516'!$B$10:$BA$421,'[1]FB by county 1516'!AC$7,FALSE)</f>
        <v>315655.69</v>
      </c>
      <c r="AC307" s="55">
        <f>VLOOKUP($A307,'[1]FB by county 1516'!$B$10:$BA$421,'[1]FB by county 1516'!AD$7,FALSE)</f>
        <v>93.666666666666671</v>
      </c>
      <c r="AD307" s="55">
        <f t="shared" si="575"/>
        <v>3369.9895729537366</v>
      </c>
      <c r="AE307" s="71">
        <f t="shared" si="576"/>
        <v>-2.5942751769973502E-2</v>
      </c>
      <c r="AF307" s="64">
        <f t="shared" si="577"/>
        <v>6.2007181952750547E-2</v>
      </c>
      <c r="AG307" s="54">
        <f>VLOOKUP($A307,'[1]FB by county 1516'!$B$10:$BA$421,'[1]FB by county 1516'!AH$7,FALSE)</f>
        <v>324062.77</v>
      </c>
      <c r="AH307" s="55">
        <f>VLOOKUP($A307,'[1]FB by county 1516'!$B$10:$BA$421,'[1]FB by county 1516'!AI$7,FALSE)</f>
        <v>104.50999999999999</v>
      </c>
      <c r="AI307" s="55">
        <f t="shared" si="578"/>
        <v>3100.7824131662046</v>
      </c>
      <c r="AJ307" s="71">
        <f t="shared" si="579"/>
        <v>9.0292366164862636E-2</v>
      </c>
      <c r="AK307" s="64">
        <f t="shared" si="580"/>
        <v>0.19892707192368858</v>
      </c>
      <c r="AL307" s="54">
        <f>VLOOKUP($A307,'[1]FB by county 1516'!$B$10:$BA$421,'[1]FB by county 1516'!AM$7,FALSE)</f>
        <v>297225.57</v>
      </c>
      <c r="AM307" s="55">
        <f>VLOOKUP($A307,'[1]FB by county 1516'!$B$10:$BA$421,'[1]FB by county 1516'!AN$7,FALSE)</f>
        <v>102.9711111111111</v>
      </c>
      <c r="AN307" s="55">
        <f t="shared" si="581"/>
        <v>2886.4947342296655</v>
      </c>
      <c r="AO307" s="71">
        <f t="shared" si="582"/>
        <v>9.9638142144342343E-2</v>
      </c>
      <c r="AP307" s="64">
        <f t="shared" si="583"/>
        <v>0.19155740353114042</v>
      </c>
      <c r="AQ307" s="54">
        <f>VLOOKUP($A307,'[1]FB by county 1516'!$B$10:$BA$421,'[1]FB by county 1516'!AR$7,FALSE)</f>
        <v>270293.98</v>
      </c>
      <c r="AR307" s="55">
        <f>VLOOKUP($A307,'[1]FB by county 1516'!$B$10:$BA$421,'[1]FB by county 1516'!AS$7,FALSE)</f>
        <v>106.78999999999999</v>
      </c>
      <c r="AS307" s="55">
        <f t="shared" si="584"/>
        <v>2531.0795018260137</v>
      </c>
      <c r="AT307" s="71">
        <f t="shared" si="585"/>
        <v>8.3590462956797326E-2</v>
      </c>
      <c r="AU307" s="64">
        <f t="shared" si="586"/>
        <v>-0.18612224107963488</v>
      </c>
      <c r="AV307" s="54">
        <f>VLOOKUP($A307,'[1]FB by county 1516'!$B$10:$BA$421,'[1]FB by county 1516'!AW$7,FALSE)</f>
        <v>249442.93</v>
      </c>
      <c r="AW307" s="55">
        <f>VLOOKUP($A307,'[1]FB by county 1516'!$B$10:$BA$421,'[1]FB by county 1516'!AX$7,FALSE)</f>
        <v>104.77</v>
      </c>
      <c r="AX307" s="55">
        <f t="shared" si="587"/>
        <v>2380.8621742865325</v>
      </c>
      <c r="AY307" s="73">
        <f t="shared" si="588"/>
        <v>-0.2489064948951896</v>
      </c>
      <c r="AZ307" s="54">
        <f>VLOOKUP($A307,'[1]FB by county 1516'!$B$10:$BA$421,'[1]FB by county 1516'!BA$7,FALSE)</f>
        <v>332106.36</v>
      </c>
    </row>
    <row r="308" spans="1:52">
      <c r="A308" s="69" t="s">
        <v>320</v>
      </c>
      <c r="B308" s="70" t="str">
        <f>VLOOKUP($A308,'[1]FB by county 1516'!$B$10:$BA$421,'[1]FB by county 1516'!C$7,FALSE)</f>
        <v>Endicott</v>
      </c>
      <c r="C308" s="54">
        <v>661867.26</v>
      </c>
      <c r="D308" s="55">
        <v>84.75</v>
      </c>
      <c r="E308" s="55">
        <f t="shared" si="560"/>
        <v>7809.6431858407077</v>
      </c>
      <c r="F308" s="71">
        <f t="shared" si="561"/>
        <v>0.12732752743144629</v>
      </c>
      <c r="G308" s="72">
        <f t="shared" si="562"/>
        <v>4.2213268483119605E-2</v>
      </c>
      <c r="H308" s="54">
        <v>587111.77</v>
      </c>
      <c r="I308" s="55">
        <v>74.259999999999991</v>
      </c>
      <c r="J308" s="55">
        <f t="shared" si="563"/>
        <v>7906.1644223000285</v>
      </c>
      <c r="K308" s="71">
        <f t="shared" si="564"/>
        <v>-7.5500914221667992E-2</v>
      </c>
      <c r="L308" s="72">
        <f t="shared" si="565"/>
        <v>-0.11289746734206793</v>
      </c>
      <c r="M308" s="54">
        <v>635059.32999999996</v>
      </c>
      <c r="N308" s="55">
        <v>74.17</v>
      </c>
      <c r="O308" s="55">
        <f t="shared" si="566"/>
        <v>8562.2128893083445</v>
      </c>
      <c r="P308" s="71">
        <f t="shared" si="567"/>
        <v>-4.0450611250649242E-2</v>
      </c>
      <c r="Q308" s="64">
        <f t="shared" si="568"/>
        <v>3.5331131952200105E-2</v>
      </c>
      <c r="R308" s="54">
        <f>VLOOKUP($A308,'[1]FB by county 1516'!$B$10:$BA$421,'[1]FB by county 1516'!S$7,FALSE)</f>
        <v>661830.79</v>
      </c>
      <c r="S308" s="55">
        <f>VLOOKUP($A308,'[1]FB by county 1516'!$B$10:$BA$421,'[1]FB by county 1516'!T$7,FALSE)</f>
        <v>84.84</v>
      </c>
      <c r="T308" s="55">
        <f t="shared" si="569"/>
        <v>7800.9286892975015</v>
      </c>
      <c r="U308" s="71">
        <f t="shared" si="570"/>
        <v>7.8976386303180393E-2</v>
      </c>
      <c r="V308" s="64">
        <f t="shared" si="571"/>
        <v>0.50981242308852515</v>
      </c>
      <c r="W308" s="54">
        <f>VLOOKUP($A308,'[1]FB by county 1516'!$B$10:$BA$421,'[1]FB by county 1516'!X$7,FALSE)</f>
        <v>613387.65</v>
      </c>
      <c r="X308" s="55">
        <f>VLOOKUP($A308,'[1]FB by county 1516'!$B$10:$BA$421,'[1]FB by county 1516'!Y$7,FALSE)</f>
        <v>75.558888888888902</v>
      </c>
      <c r="Y308" s="55">
        <f t="shared" si="572"/>
        <v>8118.0078084790366</v>
      </c>
      <c r="Z308" s="71">
        <f t="shared" si="573"/>
        <v>0.39930070968604559</v>
      </c>
      <c r="AA308" s="64">
        <f t="shared" si="574"/>
        <v>0.54149797868452898</v>
      </c>
      <c r="AB308" s="54">
        <f>VLOOKUP($A308,'[1]FB by county 1516'!$B$10:$BA$421,'[1]FB by county 1516'!AC$7,FALSE)</f>
        <v>438352.99</v>
      </c>
      <c r="AC308" s="55">
        <f>VLOOKUP($A308,'[1]FB by county 1516'!$B$10:$BA$421,'[1]FB by county 1516'!AD$7,FALSE)</f>
        <v>73.944444444444443</v>
      </c>
      <c r="AD308" s="55">
        <f t="shared" si="575"/>
        <v>5928.1396093163039</v>
      </c>
      <c r="AE308" s="71">
        <f t="shared" si="576"/>
        <v>0.10162023646110176</v>
      </c>
      <c r="AF308" s="64">
        <f t="shared" si="577"/>
        <v>0.14454515874146898</v>
      </c>
      <c r="AG308" s="54">
        <f>VLOOKUP($A308,'[1]FB by county 1516'!$B$10:$BA$421,'[1]FB by county 1516'!AH$7,FALSE)</f>
        <v>397916.61</v>
      </c>
      <c r="AH308" s="55">
        <f>VLOOKUP($A308,'[1]FB by county 1516'!$B$10:$BA$421,'[1]FB by county 1516'!AI$7,FALSE)</f>
        <v>66.820000000000007</v>
      </c>
      <c r="AI308" s="55">
        <f t="shared" si="578"/>
        <v>5955.0525291828781</v>
      </c>
      <c r="AJ308" s="71">
        <f t="shared" si="579"/>
        <v>3.8965263036798703E-2</v>
      </c>
      <c r="AK308" s="64">
        <f t="shared" si="580"/>
        <v>0.18329834734705708</v>
      </c>
      <c r="AL308" s="54">
        <f>VLOOKUP($A308,'[1]FB by county 1516'!$B$10:$BA$421,'[1]FB by county 1516'!AM$7,FALSE)</f>
        <v>382993.18</v>
      </c>
      <c r="AM308" s="55">
        <f>VLOOKUP($A308,'[1]FB by county 1516'!$B$10:$BA$421,'[1]FB by county 1516'!AN$7,FALSE)</f>
        <v>69.710000000000008</v>
      </c>
      <c r="AN308" s="55">
        <f t="shared" si="581"/>
        <v>5494.092382728446</v>
      </c>
      <c r="AO308" s="71">
        <f t="shared" si="582"/>
        <v>0.13892002884522453</v>
      </c>
      <c r="AP308" s="64">
        <f t="shared" si="583"/>
        <v>0.21857358108976843</v>
      </c>
      <c r="AQ308" s="54">
        <f>VLOOKUP($A308,'[1]FB by county 1516'!$B$10:$BA$421,'[1]FB by county 1516'!AR$7,FALSE)</f>
        <v>336277.5</v>
      </c>
      <c r="AR308" s="55">
        <f>VLOOKUP($A308,'[1]FB by county 1516'!$B$10:$BA$421,'[1]FB by county 1516'!AS$7,FALSE)</f>
        <v>85.429999999999993</v>
      </c>
      <c r="AS308" s="55">
        <f t="shared" si="584"/>
        <v>3936.2928713566666</v>
      </c>
      <c r="AT308" s="71">
        <f t="shared" si="585"/>
        <v>6.9937792142707636E-2</v>
      </c>
      <c r="AU308" s="64">
        <f t="shared" si="586"/>
        <v>9.0585740806497783E-2</v>
      </c>
      <c r="AV308" s="54">
        <f>VLOOKUP($A308,'[1]FB by county 1516'!$B$10:$BA$421,'[1]FB by county 1516'!AW$7,FALSE)</f>
        <v>314296.31</v>
      </c>
      <c r="AW308" s="55">
        <f>VLOOKUP($A308,'[1]FB by county 1516'!$B$10:$BA$421,'[1]FB by county 1516'!AX$7,FALSE)</f>
        <v>92.4</v>
      </c>
      <c r="AX308" s="55">
        <f t="shared" si="587"/>
        <v>3401.4752164502161</v>
      </c>
      <c r="AY308" s="73">
        <f t="shared" si="588"/>
        <v>1.9298270250310157E-2</v>
      </c>
      <c r="AZ308" s="54">
        <f>VLOOKUP($A308,'[1]FB by county 1516'!$B$10:$BA$421,'[1]FB by county 1516'!BA$7,FALSE)</f>
        <v>308345.77</v>
      </c>
    </row>
    <row r="309" spans="1:52">
      <c r="A309" s="69" t="s">
        <v>321</v>
      </c>
      <c r="B309" s="70" t="str">
        <f>VLOOKUP($A309,'[1]FB by county 1516'!$B$10:$BA$421,'[1]FB by county 1516'!C$7,FALSE)</f>
        <v>Bickleton</v>
      </c>
      <c r="C309" s="54">
        <v>819997.48</v>
      </c>
      <c r="D309" s="55">
        <v>83.149999999999991</v>
      </c>
      <c r="E309" s="55">
        <f t="shared" si="560"/>
        <v>9861.6654239326526</v>
      </c>
      <c r="F309" s="71">
        <f t="shared" si="561"/>
        <v>0.33097710705847899</v>
      </c>
      <c r="G309" s="72">
        <f t="shared" si="562"/>
        <v>0.57250611126654039</v>
      </c>
      <c r="H309" s="54">
        <v>616086.84</v>
      </c>
      <c r="I309" s="55">
        <v>87</v>
      </c>
      <c r="J309" s="55">
        <f t="shared" si="563"/>
        <v>7081.4579310344825</v>
      </c>
      <c r="K309" s="71">
        <f t="shared" si="564"/>
        <v>0.18146743691321002</v>
      </c>
      <c r="L309" s="72">
        <f t="shared" si="565"/>
        <v>0.38130119468626444</v>
      </c>
      <c r="M309" s="54">
        <v>521459.01</v>
      </c>
      <c r="N309" s="55">
        <v>87.88000000000001</v>
      </c>
      <c r="O309" s="55">
        <f t="shared" si="566"/>
        <v>5933.7620619025938</v>
      </c>
      <c r="P309" s="71">
        <f t="shared" si="567"/>
        <v>0.16914030089153789</v>
      </c>
      <c r="Q309" s="64">
        <f t="shared" si="568"/>
        <v>0.18715921839670918</v>
      </c>
      <c r="R309" s="54">
        <f>VLOOKUP($A309,'[1]FB by county 1516'!$B$10:$BA$421,'[1]FB by county 1516'!S$7,FALSE)</f>
        <v>446019.19</v>
      </c>
      <c r="S309" s="55">
        <f>VLOOKUP($A309,'[1]FB by county 1516'!$B$10:$BA$421,'[1]FB by county 1516'!T$7,FALSE)</f>
        <v>99.65</v>
      </c>
      <c r="T309" s="55">
        <f t="shared" si="569"/>
        <v>4475.8574009031609</v>
      </c>
      <c r="U309" s="71">
        <f t="shared" si="570"/>
        <v>1.5412108787483251E-2</v>
      </c>
      <c r="V309" s="64">
        <f t="shared" si="571"/>
        <v>-3.8760405132557192E-2</v>
      </c>
      <c r="W309" s="54">
        <f>VLOOKUP($A309,'[1]FB by county 1516'!$B$10:$BA$421,'[1]FB by county 1516'!X$7,FALSE)</f>
        <v>439249.43</v>
      </c>
      <c r="X309" s="55">
        <f>VLOOKUP($A309,'[1]FB by county 1516'!$B$10:$BA$421,'[1]FB by county 1516'!Y$7,FALSE)</f>
        <v>94.399999999999991</v>
      </c>
      <c r="Y309" s="55">
        <f t="shared" si="572"/>
        <v>4653.0659957627122</v>
      </c>
      <c r="Z309" s="71">
        <f t="shared" si="573"/>
        <v>-5.3350273697965397E-2</v>
      </c>
      <c r="AA309" s="64">
        <f t="shared" si="574"/>
        <v>-0.17798327380464807</v>
      </c>
      <c r="AB309" s="54">
        <f>VLOOKUP($A309,'[1]FB by county 1516'!$B$10:$BA$421,'[1]FB by county 1516'!AC$7,FALSE)</f>
        <v>464004.18</v>
      </c>
      <c r="AC309" s="55">
        <f>VLOOKUP($A309,'[1]FB by county 1516'!$B$10:$BA$421,'[1]FB by county 1516'!AD$7,FALSE)</f>
        <v>81.25</v>
      </c>
      <c r="AD309" s="55">
        <f t="shared" si="575"/>
        <v>5710.8206769230765</v>
      </c>
      <c r="AE309" s="71">
        <f t="shared" si="576"/>
        <v>-0.13165693354557387</v>
      </c>
      <c r="AF309" s="64">
        <f t="shared" si="577"/>
        <v>-7.9232756174239416E-2</v>
      </c>
      <c r="AG309" s="54">
        <f>VLOOKUP($A309,'[1]FB by county 1516'!$B$10:$BA$421,'[1]FB by county 1516'!AH$7,FALSE)</f>
        <v>534355.82999999996</v>
      </c>
      <c r="AH309" s="55">
        <f>VLOOKUP($A309,'[1]FB by county 1516'!$B$10:$BA$421,'[1]FB by county 1516'!AI$7,FALSE)</f>
        <v>87.38</v>
      </c>
      <c r="AI309" s="55">
        <f t="shared" si="578"/>
        <v>6115.3104829480426</v>
      </c>
      <c r="AJ309" s="71">
        <f t="shared" si="579"/>
        <v>6.0372656150051586E-2</v>
      </c>
      <c r="AK309" s="64">
        <f t="shared" si="580"/>
        <v>0.160233979305308</v>
      </c>
      <c r="AL309" s="54">
        <f>VLOOKUP($A309,'[1]FB by county 1516'!$B$10:$BA$421,'[1]FB by county 1516'!AM$7,FALSE)</f>
        <v>503932.11</v>
      </c>
      <c r="AM309" s="55">
        <f>VLOOKUP($A309,'[1]FB by county 1516'!$B$10:$BA$421,'[1]FB by county 1516'!AN$7,FALSE)</f>
        <v>101.11</v>
      </c>
      <c r="AN309" s="55">
        <f t="shared" si="581"/>
        <v>4983.9987142715854</v>
      </c>
      <c r="AO309" s="71">
        <f t="shared" si="582"/>
        <v>9.4175686798477001E-2</v>
      </c>
      <c r="AP309" s="64">
        <f t="shared" si="583"/>
        <v>0.22539466306663358</v>
      </c>
      <c r="AQ309" s="54">
        <f>VLOOKUP($A309,'[1]FB by county 1516'!$B$10:$BA$421,'[1]FB by county 1516'!AR$7,FALSE)</f>
        <v>460558.68</v>
      </c>
      <c r="AR309" s="55">
        <f>VLOOKUP($A309,'[1]FB by county 1516'!$B$10:$BA$421,'[1]FB by county 1516'!AS$7,FALSE)</f>
        <v>102.32000000000001</v>
      </c>
      <c r="AS309" s="55">
        <f t="shared" si="584"/>
        <v>4501.159890539484</v>
      </c>
      <c r="AT309" s="71">
        <f t="shared" si="585"/>
        <v>0.1199249607273756</v>
      </c>
      <c r="AU309" s="64">
        <f t="shared" si="586"/>
        <v>0.23835301266075457</v>
      </c>
      <c r="AV309" s="54">
        <f>VLOOKUP($A309,'[1]FB by county 1516'!$B$10:$BA$421,'[1]FB by county 1516'!AW$7,FALSE)</f>
        <v>411240.66</v>
      </c>
      <c r="AW309" s="55">
        <f>VLOOKUP($A309,'[1]FB by county 1516'!$B$10:$BA$421,'[1]FB by county 1516'!AX$7,FALSE)</f>
        <v>94.22</v>
      </c>
      <c r="AX309" s="55">
        <f t="shared" si="587"/>
        <v>4364.6854171088935</v>
      </c>
      <c r="AY309" s="73">
        <f t="shared" si="588"/>
        <v>0.10574641702463851</v>
      </c>
      <c r="AZ309" s="54">
        <f>VLOOKUP($A309,'[1]FB by county 1516'!$B$10:$BA$421,'[1]FB by county 1516'!BA$7,FALSE)</f>
        <v>371912.27</v>
      </c>
    </row>
    <row r="310" spans="1:52">
      <c r="A310" s="84" t="s">
        <v>322</v>
      </c>
      <c r="B310" s="70" t="str">
        <f>VLOOKUP($A310,'[1]FB by county 1516'!$B$10:$BA$421,'[1]FB by county 1516'!C$7,FALSE)</f>
        <v>Centerville</v>
      </c>
      <c r="C310" s="54">
        <v>248088.79</v>
      </c>
      <c r="D310" s="55">
        <v>80.3</v>
      </c>
      <c r="E310" s="55">
        <f t="shared" si="560"/>
        <v>3089.5241594022418</v>
      </c>
      <c r="F310" s="71">
        <f t="shared" si="561"/>
        <v>0.19957589860442068</v>
      </c>
      <c r="G310" s="72">
        <f>IFERROR(SUM(C310-M310)/ABS(M310),"")</f>
        <v>0.57171583183413854</v>
      </c>
      <c r="H310" s="54">
        <v>206813.75</v>
      </c>
      <c r="I310" s="55">
        <v>75.45</v>
      </c>
      <c r="J310" s="55">
        <f t="shared" si="563"/>
        <v>2741.0702451954935</v>
      </c>
      <c r="K310" s="71">
        <f>IFERROR(SUM(H310-M310)/ABS(M310),"")</f>
        <v>0.31022625051292146</v>
      </c>
      <c r="L310" s="72">
        <f t="shared" si="565"/>
        <v>0.20282651253520134</v>
      </c>
      <c r="M310" s="54">
        <v>157845.82999999999</v>
      </c>
      <c r="N310" s="55">
        <v>73.099999999999994</v>
      </c>
      <c r="O310" s="55">
        <f t="shared" si="566"/>
        <v>2159.3136798905607</v>
      </c>
      <c r="P310" s="71">
        <f t="shared" si="567"/>
        <v>-8.1970375677998947E-2</v>
      </c>
      <c r="Q310" s="64">
        <f t="shared" si="568"/>
        <v>-0.25095903266431641</v>
      </c>
      <c r="R310" s="54">
        <f>VLOOKUP($A310,'[1]FB by county 1516'!$B$10:$BA$421,'[1]FB by county 1516'!S$7,FALSE)</f>
        <v>171939.8</v>
      </c>
      <c r="S310" s="55">
        <f>VLOOKUP($A310,'[1]FB by county 1516'!$B$10:$BA$421,'[1]FB by county 1516'!T$7,FALSE)</f>
        <v>77.099999999999994</v>
      </c>
      <c r="T310" s="55">
        <f t="shared" si="569"/>
        <v>2230.0881971465628</v>
      </c>
      <c r="U310" s="71">
        <f t="shared" si="570"/>
        <v>-0.18407756406676079</v>
      </c>
      <c r="V310" s="64">
        <f t="shared" si="571"/>
        <v>-0.21432207440416087</v>
      </c>
      <c r="W310" s="54">
        <f>VLOOKUP($A310,'[1]FB by county 1516'!$B$10:$BA$421,'[1]FB by county 1516'!X$7,FALSE)</f>
        <v>210730.57</v>
      </c>
      <c r="X310" s="55">
        <f>VLOOKUP($A310,'[1]FB by county 1516'!$B$10:$BA$421,'[1]FB by county 1516'!Y$7,FALSE)</f>
        <v>80.449999999999989</v>
      </c>
      <c r="Y310" s="55">
        <f t="shared" si="572"/>
        <v>2619.3980111870733</v>
      </c>
      <c r="Z310" s="71">
        <f t="shared" si="573"/>
        <v>-3.7067874353530796E-2</v>
      </c>
      <c r="AA310" s="64">
        <f t="shared" si="574"/>
        <v>6.2465684109987159E-2</v>
      </c>
      <c r="AB310" s="54">
        <f>VLOOKUP($A310,'[1]FB by county 1516'!$B$10:$BA$421,'[1]FB by county 1516'!AC$7,FALSE)</f>
        <v>218842.6</v>
      </c>
      <c r="AC310" s="55">
        <f>VLOOKUP($A310,'[1]FB by county 1516'!$B$10:$BA$421,'[1]FB by county 1516'!AD$7,FALSE)</f>
        <v>81.444444444444443</v>
      </c>
      <c r="AD310" s="55">
        <f t="shared" si="575"/>
        <v>2687.0169167803547</v>
      </c>
      <c r="AE310" s="71">
        <f t="shared" si="576"/>
        <v>0.10336508234855661</v>
      </c>
      <c r="AF310" s="64">
        <f t="shared" si="577"/>
        <v>-4.0847347216629783E-2</v>
      </c>
      <c r="AG310" s="54">
        <f>VLOOKUP($A310,'[1]FB by county 1516'!$B$10:$BA$421,'[1]FB by county 1516'!AH$7,FALSE)</f>
        <v>198341.06</v>
      </c>
      <c r="AH310" s="55">
        <f>VLOOKUP($A310,'[1]FB by county 1516'!$B$10:$BA$421,'[1]FB by county 1516'!AI$7,FALSE)</f>
        <v>81.89</v>
      </c>
      <c r="AI310" s="55">
        <f t="shared" si="578"/>
        <v>2422.0424960312612</v>
      </c>
      <c r="AJ310" s="71">
        <f t="shared" si="579"/>
        <v>-0.13070236848371572</v>
      </c>
      <c r="AK310" s="64">
        <f t="shared" si="580"/>
        <v>2.6653828299923289E-2</v>
      </c>
      <c r="AL310" s="54">
        <f>VLOOKUP($A310,'[1]FB by county 1516'!$B$10:$BA$421,'[1]FB by county 1516'!AM$7,FALSE)</f>
        <v>228162.43</v>
      </c>
      <c r="AM310" s="55">
        <f>VLOOKUP($A310,'[1]FB by county 1516'!$B$10:$BA$421,'[1]FB by county 1516'!AN$7,FALSE)</f>
        <v>76.14</v>
      </c>
      <c r="AN310" s="55">
        <f t="shared" si="581"/>
        <v>2996.6171526136063</v>
      </c>
      <c r="AO310" s="71">
        <f t="shared" si="582"/>
        <v>0.18101532901817335</v>
      </c>
      <c r="AP310" s="64">
        <f t="shared" si="583"/>
        <v>0.25615410406654626</v>
      </c>
      <c r="AQ310" s="54">
        <f>VLOOKUP($A310,'[1]FB by county 1516'!$B$10:$BA$421,'[1]FB by county 1516'!AR$7,FALSE)</f>
        <v>193191.76</v>
      </c>
      <c r="AR310" s="55">
        <f>VLOOKUP($A310,'[1]FB by county 1516'!$B$10:$BA$421,'[1]FB by county 1516'!AS$7,FALSE)</f>
        <v>87.97</v>
      </c>
      <c r="AS310" s="55">
        <f t="shared" si="584"/>
        <v>2196.1095828123225</v>
      </c>
      <c r="AT310" s="71">
        <f t="shared" si="585"/>
        <v>6.3622184405378437E-2</v>
      </c>
      <c r="AU310" s="64">
        <f t="shared" si="586"/>
        <v>0.97206570239565171</v>
      </c>
      <c r="AV310" s="54">
        <f>VLOOKUP($A310,'[1]FB by county 1516'!$B$10:$BA$421,'[1]FB by county 1516'!AW$7,FALSE)</f>
        <v>181635.7</v>
      </c>
      <c r="AW310" s="55">
        <f>VLOOKUP($A310,'[1]FB by county 1516'!$B$10:$BA$421,'[1]FB by county 1516'!AX$7,FALSE)</f>
        <v>85.33</v>
      </c>
      <c r="AX310" s="55">
        <f t="shared" si="587"/>
        <v>2128.6265088480022</v>
      </c>
      <c r="AY310" s="73">
        <f t="shared" si="588"/>
        <v>0.85410358237134887</v>
      </c>
      <c r="AZ310" s="54">
        <f>VLOOKUP($A310,'[1]FB by county 1516'!$B$10:$BA$421,'[1]FB by county 1516'!BA$7,FALSE)</f>
        <v>97964.160000000003</v>
      </c>
    </row>
    <row r="311" spans="1:52">
      <c r="A311" s="69" t="s">
        <v>323</v>
      </c>
      <c r="B311" s="70" t="str">
        <f>VLOOKUP($A311,'[1]FB by county 1516'!$B$10:$BA$421,'[1]FB by county 1516'!C$7,FALSE)</f>
        <v>Suquamish Tribal</v>
      </c>
      <c r="C311" s="54">
        <v>44134.51</v>
      </c>
      <c r="D311" s="55">
        <v>78.52000000000001</v>
      </c>
      <c r="E311" s="55">
        <f t="shared" si="560"/>
        <v>562.07985226693836</v>
      </c>
      <c r="F311" s="71">
        <f t="shared" si="561"/>
        <v>-0.44635373440339765</v>
      </c>
      <c r="G311" s="72"/>
      <c r="H311" s="54">
        <v>79716.08</v>
      </c>
      <c r="I311" s="55">
        <v>76.45</v>
      </c>
      <c r="J311" s="55">
        <f t="shared" si="563"/>
        <v>1042.721778940484</v>
      </c>
      <c r="K311" s="71"/>
      <c r="L311" s="72"/>
      <c r="P311" s="71"/>
      <c r="Q311" s="64"/>
      <c r="R311" s="54">
        <f>VLOOKUP($A311,'[1]FB by county 1516'!$B$10:$BA$421,'[1]FB by county 1516'!S$7,FALSE)</f>
        <v>0</v>
      </c>
      <c r="S311" s="55">
        <f>VLOOKUP($A311,'[1]FB by county 1516'!$B$10:$BA$421,'[1]FB by county 1516'!T$7,FALSE)</f>
        <v>0</v>
      </c>
      <c r="U311" s="71"/>
      <c r="V311" s="64"/>
      <c r="W311" s="54">
        <f>VLOOKUP($A311,'[1]FB by county 1516'!$B$10:$BA$421,'[1]FB by county 1516'!X$7,FALSE)</f>
        <v>0</v>
      </c>
      <c r="X311" s="55">
        <f>VLOOKUP($A311,'[1]FB by county 1516'!$B$10:$BA$421,'[1]FB by county 1516'!Y$7,FALSE)</f>
        <v>0</v>
      </c>
      <c r="Z311" s="71"/>
      <c r="AA311" s="64"/>
      <c r="AB311" s="54">
        <f>VLOOKUP($A311,'[1]FB by county 1516'!$B$10:$BA$421,'[1]FB by county 1516'!AC$7,FALSE)</f>
        <v>0</v>
      </c>
      <c r="AC311" s="55">
        <f>VLOOKUP($A311,'[1]FB by county 1516'!$B$10:$BA$421,'[1]FB by county 1516'!AD$7,FALSE)</f>
        <v>0</v>
      </c>
      <c r="AD311" s="55" t="e">
        <f t="shared" si="575"/>
        <v>#DIV/0!</v>
      </c>
      <c r="AE311" s="71" t="e">
        <f t="shared" si="576"/>
        <v>#DIV/0!</v>
      </c>
      <c r="AF311" s="64" t="e">
        <f t="shared" si="577"/>
        <v>#DIV/0!</v>
      </c>
      <c r="AG311" s="54">
        <f>VLOOKUP($A311,'[1]FB by county 1516'!$B$10:$BA$421,'[1]FB by county 1516'!AH$7,FALSE)</f>
        <v>0</v>
      </c>
      <c r="AH311" s="55">
        <f>VLOOKUP($A311,'[1]FB by county 1516'!$B$10:$BA$421,'[1]FB by county 1516'!AI$7,FALSE)</f>
        <v>0</v>
      </c>
      <c r="AI311" s="55" t="e">
        <f t="shared" si="578"/>
        <v>#DIV/0!</v>
      </c>
      <c r="AJ311" s="71" t="e">
        <f t="shared" si="579"/>
        <v>#DIV/0!</v>
      </c>
      <c r="AK311" s="64" t="e">
        <f t="shared" si="580"/>
        <v>#DIV/0!</v>
      </c>
      <c r="AL311" s="54">
        <f>VLOOKUP($A311,'[1]FB by county 1516'!$B$10:$BA$421,'[1]FB by county 1516'!AM$7,FALSE)</f>
        <v>0</v>
      </c>
      <c r="AM311" s="55">
        <f>VLOOKUP($A311,'[1]FB by county 1516'!$B$10:$BA$421,'[1]FB by county 1516'!AN$7,FALSE)</f>
        <v>0</v>
      </c>
      <c r="AN311" s="55" t="e">
        <f t="shared" si="581"/>
        <v>#DIV/0!</v>
      </c>
      <c r="AO311" s="71" t="e">
        <f t="shared" si="582"/>
        <v>#DIV/0!</v>
      </c>
      <c r="AP311" s="64" t="e">
        <f t="shared" si="583"/>
        <v>#DIV/0!</v>
      </c>
      <c r="AQ311" s="54">
        <f>VLOOKUP($A311,'[1]FB by county 1516'!$B$10:$BA$421,'[1]FB by county 1516'!AR$7,FALSE)</f>
        <v>0</v>
      </c>
      <c r="AR311" s="55">
        <f>VLOOKUP($A311,'[1]FB by county 1516'!$B$10:$BA$421,'[1]FB by county 1516'!AS$7,FALSE)</f>
        <v>0</v>
      </c>
      <c r="AS311" s="55" t="e">
        <f t="shared" si="584"/>
        <v>#DIV/0!</v>
      </c>
      <c r="AT311" s="71" t="e">
        <f t="shared" si="585"/>
        <v>#DIV/0!</v>
      </c>
      <c r="AU311" s="64" t="e">
        <f t="shared" si="586"/>
        <v>#DIV/0!</v>
      </c>
      <c r="AV311" s="54">
        <f>VLOOKUP($A311,'[1]FB by county 1516'!$B$10:$BA$421,'[1]FB by county 1516'!AW$7,FALSE)</f>
        <v>0</v>
      </c>
      <c r="AW311" s="55">
        <f>VLOOKUP($A311,'[1]FB by county 1516'!$B$10:$BA$421,'[1]FB by county 1516'!AX$7,FALSE)</f>
        <v>0</v>
      </c>
      <c r="AX311" s="55" t="e">
        <f t="shared" si="587"/>
        <v>#DIV/0!</v>
      </c>
      <c r="AY311" s="73" t="e">
        <f t="shared" si="588"/>
        <v>#DIV/0!</v>
      </c>
      <c r="AZ311" s="54">
        <f>VLOOKUP($A311,'[1]FB by county 1516'!$B$10:$BA$421,'[1]FB by county 1516'!BA$7,FALSE)</f>
        <v>0</v>
      </c>
    </row>
    <row r="312" spans="1:52">
      <c r="A312" s="69" t="s">
        <v>324</v>
      </c>
      <c r="B312" s="70" t="str">
        <f>VLOOKUP($A312,'[1]FB by county 1516'!$B$10:$BA$421,'[1]FB by county 1516'!C$7,FALSE)</f>
        <v>Wishram</v>
      </c>
      <c r="C312" s="54">
        <v>516209.97</v>
      </c>
      <c r="D312" s="55">
        <v>76.899999999999991</v>
      </c>
      <c r="E312" s="55">
        <f t="shared" si="560"/>
        <v>6712.7434330299093</v>
      </c>
      <c r="F312" s="71">
        <f t="shared" si="561"/>
        <v>0.24114850038159399</v>
      </c>
      <c r="G312" s="72">
        <f t="shared" si="562"/>
        <v>0.67768800597793977</v>
      </c>
      <c r="H312" s="54">
        <v>415913.14</v>
      </c>
      <c r="I312" s="55">
        <v>85.61999999999999</v>
      </c>
      <c r="J312" s="55">
        <f t="shared" si="563"/>
        <v>4857.6633964027105</v>
      </c>
      <c r="K312" s="71">
        <f t="shared" si="564"/>
        <v>0.3517222197522139</v>
      </c>
      <c r="L312" s="72">
        <f t="shared" ref="L312:L327" si="589">SUM(H312-R312)/ABS(R312)</f>
        <v>0.26675300254225864</v>
      </c>
      <c r="M312" s="54">
        <v>307691.28000000003</v>
      </c>
      <c r="N312" s="55">
        <v>77.38</v>
      </c>
      <c r="O312" s="55">
        <f t="shared" si="566"/>
        <v>3976.3670199017838</v>
      </c>
      <c r="P312" s="71">
        <f t="shared" ref="P312:P327" si="590">SUM(M312-R312)/ABS(R312)</f>
        <v>-6.2859969280915612E-2</v>
      </c>
      <c r="Q312" s="64">
        <f t="shared" ref="Q312:Q327" si="591">SUM(M312-W312)/ABS(W312)</f>
        <v>-0.11249303704086572</v>
      </c>
      <c r="R312" s="54">
        <f>VLOOKUP($A312,'[1]FB by county 1516'!$B$10:$BA$421,'[1]FB by county 1516'!S$7,FALSE)</f>
        <v>328330.09999999998</v>
      </c>
      <c r="S312" s="55">
        <f>VLOOKUP($A312,'[1]FB by county 1516'!$B$10:$BA$421,'[1]FB by county 1516'!T$7,FALSE)</f>
        <v>82.23</v>
      </c>
      <c r="T312" s="55">
        <f t="shared" si="569"/>
        <v>3992.8262191414319</v>
      </c>
      <c r="U312" s="71">
        <f t="shared" si="570"/>
        <v>-5.2962274722023951E-2</v>
      </c>
      <c r="V312" s="64">
        <f t="shared" si="571"/>
        <v>-0.13174074859775634</v>
      </c>
      <c r="W312" s="54">
        <f>VLOOKUP($A312,'[1]FB by county 1516'!$B$10:$BA$421,'[1]FB by county 1516'!X$7,FALSE)</f>
        <v>346691.68</v>
      </c>
      <c r="X312" s="55">
        <f>VLOOKUP($A312,'[1]FB by county 1516'!$B$10:$BA$421,'[1]FB by county 1516'!Y$7,FALSE)</f>
        <v>72.070000000000007</v>
      </c>
      <c r="Y312" s="55">
        <f t="shared" si="572"/>
        <v>4810.4853614541416</v>
      </c>
      <c r="Z312" s="71">
        <f t="shared" si="573"/>
        <v>-8.3184092642781676E-2</v>
      </c>
      <c r="AA312" s="64">
        <f t="shared" si="574"/>
        <v>1.0866477691038106E-2</v>
      </c>
      <c r="AB312" s="54">
        <f>VLOOKUP($A312,'[1]FB by county 1516'!$B$10:$BA$421,'[1]FB by county 1516'!AC$7,FALSE)</f>
        <v>378147.54</v>
      </c>
      <c r="AC312" s="55">
        <f>VLOOKUP($A312,'[1]FB by county 1516'!$B$10:$BA$421,'[1]FB by county 1516'!AD$7,FALSE)</f>
        <v>65.236111111111114</v>
      </c>
      <c r="AD312" s="55">
        <f t="shared" si="575"/>
        <v>5796.5984415584408</v>
      </c>
      <c r="AE312" s="71">
        <f t="shared" si="576"/>
        <v>0.1025839206967151</v>
      </c>
      <c r="AF312" s="64">
        <f t="shared" si="577"/>
        <v>3.4177781062031863E-2</v>
      </c>
      <c r="AG312" s="54">
        <f>VLOOKUP($A312,'[1]FB by county 1516'!$B$10:$BA$421,'[1]FB by county 1516'!AH$7,FALSE)</f>
        <v>342964.86</v>
      </c>
      <c r="AH312" s="55">
        <f>VLOOKUP($A312,'[1]FB by county 1516'!$B$10:$BA$421,'[1]FB by county 1516'!AI$7,FALSE)</f>
        <v>69.25</v>
      </c>
      <c r="AI312" s="55">
        <f t="shared" si="578"/>
        <v>4952.5611552346572</v>
      </c>
      <c r="AJ312" s="71">
        <f t="shared" si="579"/>
        <v>-6.2041662635038131E-2</v>
      </c>
      <c r="AK312" s="64">
        <f t="shared" si="580"/>
        <v>0.39974544877967838</v>
      </c>
      <c r="AL312" s="54">
        <f>VLOOKUP($A312,'[1]FB by county 1516'!$B$10:$BA$421,'[1]FB by county 1516'!AM$7,FALSE)</f>
        <v>365650.42</v>
      </c>
      <c r="AM312" s="55">
        <f>VLOOKUP($A312,'[1]FB by county 1516'!$B$10:$BA$421,'[1]FB by county 1516'!AN$7,FALSE)</f>
        <v>66.161111111111111</v>
      </c>
      <c r="AN312" s="55">
        <f t="shared" si="581"/>
        <v>5526.6668569989079</v>
      </c>
      <c r="AO312" s="71">
        <f t="shared" si="582"/>
        <v>0.49233222097266144</v>
      </c>
      <c r="AP312" s="64">
        <f t="shared" si="583"/>
        <v>0.40001121079752949</v>
      </c>
      <c r="AQ312" s="54">
        <f>VLOOKUP($A312,'[1]FB by county 1516'!$B$10:$BA$421,'[1]FB by county 1516'!AR$7,FALSE)</f>
        <v>245019.45</v>
      </c>
      <c r="AR312" s="55">
        <f>VLOOKUP($A312,'[1]FB by county 1516'!$B$10:$BA$421,'[1]FB by county 1516'!AS$7,FALSE)</f>
        <v>63.740000000000009</v>
      </c>
      <c r="AS312" s="55">
        <f t="shared" si="584"/>
        <v>3844.0453404455598</v>
      </c>
      <c r="AT312" s="71">
        <f t="shared" si="585"/>
        <v>-6.1863577612067913E-2</v>
      </c>
      <c r="AU312" s="64">
        <f t="shared" si="586"/>
        <v>0.8387320599961412</v>
      </c>
      <c r="AV312" s="54">
        <f>VLOOKUP($A312,'[1]FB by county 1516'!$B$10:$BA$421,'[1]FB by county 1516'!AW$7,FALSE)</f>
        <v>261176.78</v>
      </c>
      <c r="AW312" s="55">
        <f>VLOOKUP($A312,'[1]FB by county 1516'!$B$10:$BA$421,'[1]FB by county 1516'!AX$7,FALSE)</f>
        <v>54.77</v>
      </c>
      <c r="AX312" s="55">
        <f t="shared" si="587"/>
        <v>4768.6101880591559</v>
      </c>
      <c r="AY312" s="73">
        <f t="shared" si="588"/>
        <v>0.95998366134834989</v>
      </c>
      <c r="AZ312" s="54">
        <f>VLOOKUP($A312,'[1]FB by county 1516'!$B$10:$BA$421,'[1]FB by county 1516'!BA$7,FALSE)</f>
        <v>133254.57</v>
      </c>
    </row>
    <row r="313" spans="1:52">
      <c r="A313" s="69" t="s">
        <v>325</v>
      </c>
      <c r="B313" s="70" t="str">
        <f>VLOOKUP($A313,'[1]FB by county 1516'!$B$10:$BA$421,'[1]FB by county 1516'!C$7,FALSE)</f>
        <v>Orchard Prairie</v>
      </c>
      <c r="C313" s="54">
        <v>289152.76</v>
      </c>
      <c r="D313" s="55">
        <v>75.400000000000006</v>
      </c>
      <c r="E313" s="55">
        <f t="shared" si="560"/>
        <v>3834.9172413793103</v>
      </c>
      <c r="F313" s="71">
        <f t="shared" si="561"/>
        <v>0.12698068911785126</v>
      </c>
      <c r="G313" s="72">
        <f t="shared" si="562"/>
        <v>0.28038634663763756</v>
      </c>
      <c r="H313" s="54">
        <v>256572.95</v>
      </c>
      <c r="I313" s="55">
        <v>73.86</v>
      </c>
      <c r="J313" s="55">
        <f t="shared" si="563"/>
        <v>3473.7740319523423</v>
      </c>
      <c r="K313" s="71">
        <f t="shared" si="564"/>
        <v>0.1361209282475507</v>
      </c>
      <c r="L313" s="72">
        <f t="shared" si="589"/>
        <v>0.37738526569562053</v>
      </c>
      <c r="M313" s="54">
        <v>225832.43</v>
      </c>
      <c r="N313" s="55">
        <v>73.099999999999994</v>
      </c>
      <c r="O313" s="55">
        <f t="shared" si="566"/>
        <v>3089.3629274965801</v>
      </c>
      <c r="P313" s="71">
        <f t="shared" si="590"/>
        <v>0.2123579730374445</v>
      </c>
      <c r="Q313" s="64">
        <f t="shared" si="591"/>
        <v>0.38604611568791164</v>
      </c>
      <c r="R313" s="54">
        <f>VLOOKUP($A313,'[1]FB by county 1516'!$B$10:$BA$421,'[1]FB by county 1516'!S$7,FALSE)</f>
        <v>186275.37</v>
      </c>
      <c r="S313" s="55">
        <f>VLOOKUP($A313,'[1]FB by county 1516'!$B$10:$BA$421,'[1]FB by county 1516'!T$7,FALSE)</f>
        <v>76.75</v>
      </c>
      <c r="T313" s="55">
        <f t="shared" si="569"/>
        <v>2427.040651465798</v>
      </c>
      <c r="U313" s="71">
        <f t="shared" si="570"/>
        <v>0.14326473410762372</v>
      </c>
      <c r="V313" s="64">
        <f t="shared" si="571"/>
        <v>-0.10223368057819748</v>
      </c>
      <c r="W313" s="54">
        <f>VLOOKUP($A313,'[1]FB by county 1516'!$B$10:$BA$421,'[1]FB by county 1516'!X$7,FALSE)</f>
        <v>162932.84</v>
      </c>
      <c r="X313" s="55">
        <f>VLOOKUP($A313,'[1]FB by county 1516'!$B$10:$BA$421,'[1]FB by county 1516'!Y$7,FALSE)</f>
        <v>68.3</v>
      </c>
      <c r="Y313" s="55">
        <f t="shared" si="572"/>
        <v>2385.5467057101027</v>
      </c>
      <c r="Z313" s="71">
        <f t="shared" si="573"/>
        <v>-0.21473452942414531</v>
      </c>
      <c r="AA313" s="64">
        <f t="shared" si="574"/>
        <v>-4.6431698766393331E-2</v>
      </c>
      <c r="AB313" s="54">
        <f>VLOOKUP($A313,'[1]FB by county 1516'!$B$10:$BA$421,'[1]FB by county 1516'!AC$7,FALSE)</f>
        <v>207487.59</v>
      </c>
      <c r="AC313" s="55">
        <f>VLOOKUP($A313,'[1]FB by county 1516'!$B$10:$BA$421,'[1]FB by county 1516'!AD$7,FALSE)</f>
        <v>72.333333333333329</v>
      </c>
      <c r="AD313" s="55">
        <f t="shared" si="575"/>
        <v>2868.4920276497696</v>
      </c>
      <c r="AE313" s="71">
        <f t="shared" si="576"/>
        <v>0.21432602981298968</v>
      </c>
      <c r="AF313" s="64">
        <f t="shared" si="577"/>
        <v>1.8555926445442945</v>
      </c>
      <c r="AG313" s="54">
        <f>VLOOKUP($A313,'[1]FB by county 1516'!$B$10:$BA$421,'[1]FB by county 1516'!AH$7,FALSE)</f>
        <v>170866.46</v>
      </c>
      <c r="AH313" s="55">
        <f>VLOOKUP($A313,'[1]FB by county 1516'!$B$10:$BA$421,'[1]FB by county 1516'!AI$7,FALSE)</f>
        <v>72.05</v>
      </c>
      <c r="AI313" s="55">
        <f t="shared" si="578"/>
        <v>2371.4984038861903</v>
      </c>
      <c r="AJ313" s="71">
        <f t="shared" si="579"/>
        <v>1.3515864557264454</v>
      </c>
      <c r="AK313" s="64">
        <f t="shared" si="580"/>
        <v>1.1723943187793755</v>
      </c>
      <c r="AL313" s="54">
        <f>VLOOKUP($A313,'[1]FB by county 1516'!$B$10:$BA$421,'[1]FB by county 1516'!AM$7,FALSE)</f>
        <v>72660.08</v>
      </c>
      <c r="AM313" s="55">
        <f>VLOOKUP($A313,'[1]FB by county 1516'!$B$10:$BA$421,'[1]FB by county 1516'!AN$7,FALSE)</f>
        <v>65.28</v>
      </c>
      <c r="AN313" s="55">
        <f t="shared" si="581"/>
        <v>1113.0526960784314</v>
      </c>
      <c r="AO313" s="71">
        <f t="shared" si="582"/>
        <v>-7.6200531139610811E-2</v>
      </c>
      <c r="AP313" s="64">
        <f t="shared" si="583"/>
        <v>-0.59859187998562313</v>
      </c>
      <c r="AQ313" s="54">
        <f>VLOOKUP($A313,'[1]FB by county 1516'!$B$10:$BA$421,'[1]FB by county 1516'!AR$7,FALSE)</f>
        <v>78653.52</v>
      </c>
      <c r="AR313" s="55">
        <f>VLOOKUP($A313,'[1]FB by county 1516'!$B$10:$BA$421,'[1]FB by county 1516'!AS$7,FALSE)</f>
        <v>59.99</v>
      </c>
      <c r="AS313" s="55">
        <f t="shared" si="584"/>
        <v>1311.1105184197365</v>
      </c>
      <c r="AT313" s="71">
        <f t="shared" si="585"/>
        <v>-0.56548132625627179</v>
      </c>
      <c r="AU313" s="64">
        <f t="shared" si="586"/>
        <v>-0.67011050572795072</v>
      </c>
      <c r="AV313" s="54">
        <f>VLOOKUP($A313,'[1]FB by county 1516'!$B$10:$BA$421,'[1]FB by county 1516'!AW$7,FALSE)</f>
        <v>181012.98</v>
      </c>
      <c r="AW313" s="55">
        <f>VLOOKUP($A313,'[1]FB by county 1516'!$B$10:$BA$421,'[1]FB by county 1516'!AX$7,FALSE)</f>
        <v>64.39</v>
      </c>
      <c r="AX313" s="55">
        <f t="shared" si="587"/>
        <v>2811.1970802919709</v>
      </c>
      <c r="AY313" s="73">
        <f t="shared" si="588"/>
        <v>-0.24079328644316772</v>
      </c>
      <c r="AZ313" s="54">
        <f>VLOOKUP($A313,'[1]FB by county 1516'!$B$10:$BA$421,'[1]FB by county 1516'!BA$7,FALSE)</f>
        <v>238423.84</v>
      </c>
    </row>
    <row r="314" spans="1:52">
      <c r="A314" s="84" t="s">
        <v>326</v>
      </c>
      <c r="B314" s="70" t="str">
        <f>VLOOKUP($A314,'[1]FB by county 1516'!$B$10:$BA$421,'[1]FB by county 1516'!C$7,FALSE)</f>
        <v>Skamania</v>
      </c>
      <c r="C314" s="54">
        <v>598575.27</v>
      </c>
      <c r="D314" s="55">
        <v>73.56</v>
      </c>
      <c r="E314" s="55">
        <f t="shared" si="560"/>
        <v>8137.2385807504079</v>
      </c>
      <c r="F314" s="71">
        <f t="shared" si="561"/>
        <v>9.5861968853203069E-2</v>
      </c>
      <c r="G314" s="72">
        <f t="shared" si="562"/>
        <v>0.5957267253335069</v>
      </c>
      <c r="H314" s="54">
        <v>546214.11</v>
      </c>
      <c r="I314" s="55">
        <v>82.899999999999991</v>
      </c>
      <c r="J314" s="55">
        <f t="shared" si="563"/>
        <v>6588.8312424607966</v>
      </c>
      <c r="K314" s="71">
        <f t="shared" si="564"/>
        <v>0.45613842864115633</v>
      </c>
      <c r="L314" s="72">
        <f t="shared" si="589"/>
        <v>1.1088639493576855</v>
      </c>
      <c r="M314" s="54">
        <v>375111.39</v>
      </c>
      <c r="N314" s="55">
        <v>77.099999999999994</v>
      </c>
      <c r="O314" s="55">
        <f t="shared" si="566"/>
        <v>4865.2579766536974</v>
      </c>
      <c r="P314" s="71">
        <f t="shared" si="590"/>
        <v>0.44825787705200637</v>
      </c>
      <c r="Q314" s="64">
        <f t="shared" si="591"/>
        <v>1.0266186740189649</v>
      </c>
      <c r="R314" s="54">
        <f>VLOOKUP($A314,'[1]FB by county 1516'!$B$10:$BA$421,'[1]FB by county 1516'!S$7,FALSE)</f>
        <v>259008.7</v>
      </c>
      <c r="S314" s="55">
        <f>VLOOKUP($A314,'[1]FB by county 1516'!$B$10:$BA$421,'[1]FB by county 1516'!T$7,FALSE)</f>
        <v>74.399999999999991</v>
      </c>
      <c r="T314" s="55">
        <f t="shared" si="569"/>
        <v>3481.2997311827962</v>
      </c>
      <c r="U314" s="71">
        <f t="shared" si="570"/>
        <v>0.39934931902061388</v>
      </c>
      <c r="V314" s="64">
        <f t="shared" si="571"/>
        <v>-0.20261846374983619</v>
      </c>
      <c r="W314" s="54">
        <f>VLOOKUP($A314,'[1]FB by county 1516'!$B$10:$BA$421,'[1]FB by county 1516'!X$7,FALSE)</f>
        <v>185092.24</v>
      </c>
      <c r="X314" s="55">
        <f>VLOOKUP($A314,'[1]FB by county 1516'!$B$10:$BA$421,'[1]FB by county 1516'!Y$7,FALSE)</f>
        <v>57.5</v>
      </c>
      <c r="Y314" s="55">
        <f t="shared" si="572"/>
        <v>3218.9954782608693</v>
      </c>
      <c r="Z314" s="71">
        <f t="shared" si="573"/>
        <v>-0.43017692193666079</v>
      </c>
      <c r="AA314" s="64">
        <f t="shared" si="574"/>
        <v>-0.59935573874994186</v>
      </c>
      <c r="AB314" s="54">
        <f>VLOOKUP($A314,'[1]FB by county 1516'!$B$10:$BA$421,'[1]FB by county 1516'!AC$7,FALSE)</f>
        <v>324824.05</v>
      </c>
      <c r="AC314" s="55">
        <f>VLOOKUP($A314,'[1]FB by county 1516'!$B$10:$BA$421,'[1]FB by county 1516'!AD$7,FALSE)</f>
        <v>53.666666666666664</v>
      </c>
      <c r="AD314" s="55">
        <f t="shared" si="575"/>
        <v>6052.6220496894412</v>
      </c>
      <c r="AE314" s="71">
        <f t="shared" si="576"/>
        <v>-0.29689709547789817</v>
      </c>
      <c r="AF314" s="64">
        <f t="shared" si="577"/>
        <v>-0.39014391200097781</v>
      </c>
      <c r="AG314" s="54">
        <f>VLOOKUP($A314,'[1]FB by county 1516'!$B$10:$BA$421,'[1]FB by county 1516'!AH$7,FALSE)</f>
        <v>461986.5</v>
      </c>
      <c r="AH314" s="55">
        <f>VLOOKUP($A314,'[1]FB by county 1516'!$B$10:$BA$421,'[1]FB by county 1516'!AI$7,FALSE)</f>
        <v>55.22</v>
      </c>
      <c r="AI314" s="55">
        <f t="shared" si="578"/>
        <v>8366.2893879029343</v>
      </c>
      <c r="AJ314" s="71">
        <f t="shared" si="579"/>
        <v>-0.13262186221014027</v>
      </c>
      <c r="AK314" s="64">
        <f t="shared" si="580"/>
        <v>-0.15771203619274929</v>
      </c>
      <c r="AL314" s="54">
        <f>VLOOKUP($A314,'[1]FB by county 1516'!$B$10:$BA$421,'[1]FB by county 1516'!AM$7,FALSE)</f>
        <v>532624.1</v>
      </c>
      <c r="AM314" s="55">
        <f>VLOOKUP($A314,'[1]FB by county 1516'!$B$10:$BA$421,'[1]FB by county 1516'!AN$7,FALSE)</f>
        <v>63.559999999999988</v>
      </c>
      <c r="AN314" s="55">
        <f t="shared" si="581"/>
        <v>8379.8631214600391</v>
      </c>
      <c r="AO314" s="71">
        <f t="shared" si="582"/>
        <v>-2.892645420662842E-2</v>
      </c>
      <c r="AP314" s="64">
        <f t="shared" si="583"/>
        <v>-3.8321341090668086E-2</v>
      </c>
      <c r="AQ314" s="54">
        <f>VLOOKUP($A314,'[1]FB by county 1516'!$B$10:$BA$421,'[1]FB by county 1516'!AR$7,FALSE)</f>
        <v>548489.97</v>
      </c>
      <c r="AR314" s="55">
        <f>VLOOKUP($A314,'[1]FB by county 1516'!$B$10:$BA$421,'[1]FB by county 1516'!AS$7,FALSE)</f>
        <v>65.27</v>
      </c>
      <c r="AS314" s="55">
        <f t="shared" si="584"/>
        <v>8403.4007966906702</v>
      </c>
      <c r="AT314" s="71">
        <f t="shared" si="585"/>
        <v>-9.6747428912441445E-3</v>
      </c>
      <c r="AU314" s="64">
        <f t="shared" si="586"/>
        <v>2.2440071286906536E-2</v>
      </c>
      <c r="AV314" s="54">
        <f>VLOOKUP($A314,'[1]FB by county 1516'!$B$10:$BA$421,'[1]FB by county 1516'!AW$7,FALSE)</f>
        <v>553848.31000000006</v>
      </c>
      <c r="AW314" s="55">
        <f>VLOOKUP($A314,'[1]FB by county 1516'!$B$10:$BA$421,'[1]FB by county 1516'!AX$7,FALSE)</f>
        <v>67.959999999999994</v>
      </c>
      <c r="AX314" s="55">
        <f t="shared" si="587"/>
        <v>8149.6219835197189</v>
      </c>
      <c r="AY314" s="73">
        <f t="shared" si="588"/>
        <v>3.242855208187817E-2</v>
      </c>
      <c r="AZ314" s="54">
        <f>VLOOKUP($A314,'[1]FB by county 1516'!$B$10:$BA$421,'[1]FB by county 1516'!BA$7,FALSE)</f>
        <v>536451.94999999995</v>
      </c>
    </row>
    <row r="315" spans="1:52">
      <c r="A315" s="69" t="s">
        <v>327</v>
      </c>
      <c r="B315" s="70" t="str">
        <f>VLOOKUP($A315,'[1]FB by county 1516'!$B$10:$BA$421,'[1]FB by county 1516'!C$7,FALSE)</f>
        <v>Almira</v>
      </c>
      <c r="C315" s="54">
        <v>863791.09</v>
      </c>
      <c r="D315" s="55">
        <v>72.719999999999985</v>
      </c>
      <c r="E315" s="55">
        <f t="shared" si="560"/>
        <v>11878.315319031904</v>
      </c>
      <c r="F315" s="71">
        <f t="shared" si="561"/>
        <v>3.0727831420540679E-2</v>
      </c>
      <c r="G315" s="72">
        <f t="shared" si="562"/>
        <v>0.17653589744347598</v>
      </c>
      <c r="H315" s="54">
        <v>838039.94</v>
      </c>
      <c r="I315" s="55">
        <v>77.040000000000006</v>
      </c>
      <c r="J315" s="55">
        <f t="shared" si="563"/>
        <v>10877.984683281411</v>
      </c>
      <c r="K315" s="71">
        <f t="shared" si="564"/>
        <v>0.14146126802648165</v>
      </c>
      <c r="L315" s="72">
        <f t="shared" si="589"/>
        <v>0.29195226559472015</v>
      </c>
      <c r="M315" s="54">
        <v>734181.67</v>
      </c>
      <c r="N315" s="55">
        <v>76.559999999999988</v>
      </c>
      <c r="O315" s="55">
        <f t="shared" si="566"/>
        <v>9589.6247387669828</v>
      </c>
      <c r="P315" s="71">
        <f t="shared" si="590"/>
        <v>0.13184065178876234</v>
      </c>
      <c r="Q315" s="64">
        <f t="shared" si="591"/>
        <v>-0.13261869426578587</v>
      </c>
      <c r="R315" s="54">
        <f>VLOOKUP($A315,'[1]FB by county 1516'!$B$10:$BA$421,'[1]FB by county 1516'!S$7,FALSE)</f>
        <v>648661.68999999994</v>
      </c>
      <c r="S315" s="55">
        <f>VLOOKUP($A315,'[1]FB by county 1516'!$B$10:$BA$421,'[1]FB by county 1516'!T$7,FALSE)</f>
        <v>76.94</v>
      </c>
      <c r="T315" s="55">
        <f t="shared" si="569"/>
        <v>8430.7472056147635</v>
      </c>
      <c r="U315" s="71">
        <f t="shared" si="570"/>
        <v>-0.23365422123387805</v>
      </c>
      <c r="V315" s="64">
        <f t="shared" si="571"/>
        <v>-0.30140388203076562</v>
      </c>
      <c r="W315" s="54">
        <f>VLOOKUP($A315,'[1]FB by county 1516'!$B$10:$BA$421,'[1]FB by county 1516'!X$7,FALSE)</f>
        <v>846434.74</v>
      </c>
      <c r="X315" s="55">
        <f>VLOOKUP($A315,'[1]FB by county 1516'!$B$10:$BA$421,'[1]FB by county 1516'!Y$7,FALSE)</f>
        <v>74.540000000000006</v>
      </c>
      <c r="Y315" s="55">
        <f t="shared" si="572"/>
        <v>11355.443251945264</v>
      </c>
      <c r="Z315" s="71">
        <f t="shared" si="573"/>
        <v>-8.84061251123089E-2</v>
      </c>
      <c r="AA315" s="64">
        <f t="shared" si="574"/>
        <v>1.4613891968193493E-2</v>
      </c>
      <c r="AB315" s="54">
        <f>VLOOKUP($A315,'[1]FB by county 1516'!$B$10:$BA$421,'[1]FB by county 1516'!AC$7,FALSE)</f>
        <v>928521.75</v>
      </c>
      <c r="AC315" s="55">
        <f>VLOOKUP($A315,'[1]FB by county 1516'!$B$10:$BA$421,'[1]FB by county 1516'!AD$7,FALSE)</f>
        <v>77.632777777777775</v>
      </c>
      <c r="AD315" s="55">
        <f t="shared" si="575"/>
        <v>11960.434452801293</v>
      </c>
      <c r="AE315" s="71">
        <f t="shared" si="576"/>
        <v>0.11301087021146837</v>
      </c>
      <c r="AF315" s="64">
        <f t="shared" si="577"/>
        <v>0.32695493826610028</v>
      </c>
      <c r="AG315" s="54">
        <f>VLOOKUP($A315,'[1]FB by county 1516'!$B$10:$BA$421,'[1]FB by county 1516'!AH$7,FALSE)</f>
        <v>834243.2</v>
      </c>
      <c r="AH315" s="55">
        <f>VLOOKUP($A315,'[1]FB by county 1516'!$B$10:$BA$421,'[1]FB by county 1516'!AI$7,FALSE)</f>
        <v>65.22</v>
      </c>
      <c r="AI315" s="55">
        <f t="shared" si="578"/>
        <v>12791.217417969947</v>
      </c>
      <c r="AJ315" s="71">
        <f t="shared" si="579"/>
        <v>0.1922210050059828</v>
      </c>
      <c r="AK315" s="64">
        <f t="shared" si="580"/>
        <v>0.42322276285129867</v>
      </c>
      <c r="AL315" s="54">
        <f>VLOOKUP($A315,'[1]FB by county 1516'!$B$10:$BA$421,'[1]FB by county 1516'!AM$7,FALSE)</f>
        <v>699738.72</v>
      </c>
      <c r="AM315" s="55">
        <f>VLOOKUP($A315,'[1]FB by county 1516'!$B$10:$BA$421,'[1]FB by county 1516'!AN$7,FALSE)</f>
        <v>68.099999999999994</v>
      </c>
      <c r="AN315" s="55">
        <f t="shared" si="581"/>
        <v>10275.164757709252</v>
      </c>
      <c r="AO315" s="71">
        <f t="shared" si="582"/>
        <v>0.19375749703735229</v>
      </c>
      <c r="AP315" s="64">
        <f t="shared" si="583"/>
        <v>0.19773344611979207</v>
      </c>
      <c r="AQ315" s="54">
        <f>VLOOKUP($A315,'[1]FB by county 1516'!$B$10:$BA$421,'[1]FB by county 1516'!AR$7,FALSE)</f>
        <v>586164.88</v>
      </c>
      <c r="AR315" s="55">
        <f>VLOOKUP($A315,'[1]FB by county 1516'!$B$10:$BA$421,'[1]FB by county 1516'!AS$7,FALSE)</f>
        <v>74.73</v>
      </c>
      <c r="AS315" s="55">
        <f t="shared" si="584"/>
        <v>7843.7693028234971</v>
      </c>
      <c r="AT315" s="71">
        <f t="shared" si="585"/>
        <v>3.3306170577418093E-3</v>
      </c>
      <c r="AU315" s="64">
        <f t="shared" si="586"/>
        <v>0.26685163837591391</v>
      </c>
      <c r="AV315" s="54">
        <f>VLOOKUP($A315,'[1]FB by county 1516'!$B$10:$BA$421,'[1]FB by county 1516'!AW$7,FALSE)</f>
        <v>584219.06999999995</v>
      </c>
      <c r="AW315" s="55">
        <f>VLOOKUP($A315,'[1]FB by county 1516'!$B$10:$BA$421,'[1]FB by county 1516'!AX$7,FALSE)</f>
        <v>63.88</v>
      </c>
      <c r="AX315" s="55">
        <f t="shared" si="587"/>
        <v>9145.5709142141495</v>
      </c>
      <c r="AY315" s="73">
        <f t="shared" si="588"/>
        <v>0.26264624724693958</v>
      </c>
      <c r="AZ315" s="54">
        <f>VLOOKUP($A315,'[1]FB by county 1516'!$B$10:$BA$421,'[1]FB by county 1516'!BA$7,FALSE)</f>
        <v>462694.18</v>
      </c>
    </row>
    <row r="316" spans="1:52">
      <c r="A316" s="69" t="s">
        <v>328</v>
      </c>
      <c r="B316" s="70" t="str">
        <f>VLOOKUP($A316,'[1]FB by county 1516'!$B$10:$BA$421,'[1]FB by county 1516'!C$7,FALSE)</f>
        <v>Orient</v>
      </c>
      <c r="C316" s="54">
        <v>154148.85</v>
      </c>
      <c r="D316" s="55">
        <v>71.94</v>
      </c>
      <c r="E316" s="55">
        <f t="shared" si="560"/>
        <v>2142.7418682235198</v>
      </c>
      <c r="F316" s="71">
        <f t="shared" si="561"/>
        <v>0.19597418817845766</v>
      </c>
      <c r="G316" s="72">
        <f t="shared" si="562"/>
        <v>0.71959561591878862</v>
      </c>
      <c r="H316" s="54">
        <v>128889.78</v>
      </c>
      <c r="I316" s="55">
        <v>73.599999999999994</v>
      </c>
      <c r="J316" s="55">
        <f t="shared" si="563"/>
        <v>1751.2198369565219</v>
      </c>
      <c r="K316" s="71">
        <f t="shared" si="564"/>
        <v>0.43782000725102488</v>
      </c>
      <c r="L316" s="72">
        <f t="shared" si="589"/>
        <v>-0.23483976576997695</v>
      </c>
      <c r="M316" s="54">
        <v>89642.5</v>
      </c>
      <c r="N316" s="55">
        <v>104.74</v>
      </c>
      <c r="O316" s="55">
        <f t="shared" si="566"/>
        <v>855.85736108459048</v>
      </c>
      <c r="P316" s="71">
        <f t="shared" si="590"/>
        <v>-0.46783308733272072</v>
      </c>
      <c r="Q316" s="64">
        <f t="shared" si="591"/>
        <v>-0.74315481103981751</v>
      </c>
      <c r="R316" s="54">
        <f>VLOOKUP($A316,'[1]FB by county 1516'!$B$10:$BA$421,'[1]FB by county 1516'!S$7,FALSE)</f>
        <v>168448.09</v>
      </c>
      <c r="S316" s="55">
        <f>VLOOKUP($A316,'[1]FB by county 1516'!$B$10:$BA$421,'[1]FB by county 1516'!T$7,FALSE)</f>
        <v>178.85999999999999</v>
      </c>
      <c r="T316" s="55">
        <f t="shared" si="569"/>
        <v>941.78737560102877</v>
      </c>
      <c r="U316" s="71">
        <f t="shared" si="570"/>
        <v>-0.51735971770051226</v>
      </c>
      <c r="V316" s="64">
        <f t="shared" si="571"/>
        <v>-0.61461041853577214</v>
      </c>
      <c r="W316" s="54">
        <f>VLOOKUP($A316,'[1]FB by county 1516'!$B$10:$BA$421,'[1]FB by county 1516'!X$7,FALSE)</f>
        <v>349013.74</v>
      </c>
      <c r="X316" s="55">
        <f>VLOOKUP($A316,'[1]FB by county 1516'!$B$10:$BA$421,'[1]FB by county 1516'!Y$7,FALSE)</f>
        <v>338.55499999999995</v>
      </c>
      <c r="Y316" s="55">
        <f t="shared" si="572"/>
        <v>1030.8922922420288</v>
      </c>
      <c r="Z316" s="71">
        <f t="shared" si="573"/>
        <v>-0.20149727323197977</v>
      </c>
      <c r="AA316" s="64">
        <f t="shared" si="574"/>
        <v>-8.1418442538642624E-2</v>
      </c>
      <c r="AB316" s="54">
        <f>VLOOKUP($A316,'[1]FB by county 1516'!$B$10:$BA$421,'[1]FB by county 1516'!AC$7,FALSE)</f>
        <v>437085.22</v>
      </c>
      <c r="AC316" s="55">
        <f>VLOOKUP($A316,'[1]FB by county 1516'!$B$10:$BA$421,'[1]FB by county 1516'!AD$7,FALSE)</f>
        <v>333.76111111111135</v>
      </c>
      <c r="AD316" s="55">
        <f t="shared" si="575"/>
        <v>1309.5750387003336</v>
      </c>
      <c r="AE316" s="71">
        <f t="shared" si="576"/>
        <v>0.15037998828051874</v>
      </c>
      <c r="AF316" s="64">
        <f t="shared" si="577"/>
        <v>0.51679744267146366</v>
      </c>
      <c r="AG316" s="54">
        <f>VLOOKUP($A316,'[1]FB by county 1516'!$B$10:$BA$421,'[1]FB by county 1516'!AH$7,FALSE)</f>
        <v>379948.56</v>
      </c>
      <c r="AH316" s="55">
        <f>VLOOKUP($A316,'[1]FB by county 1516'!$B$10:$BA$421,'[1]FB by county 1516'!AI$7,FALSE)</f>
        <v>214.28</v>
      </c>
      <c r="AI316" s="55">
        <f t="shared" si="578"/>
        <v>1773.1405637483665</v>
      </c>
      <c r="AJ316" s="71">
        <f t="shared" si="579"/>
        <v>0.31851862699613864</v>
      </c>
      <c r="AK316" s="64">
        <f t="shared" si="580"/>
        <v>1.1095496417860642</v>
      </c>
      <c r="AL316" s="54">
        <f>VLOOKUP($A316,'[1]FB by county 1516'!$B$10:$BA$421,'[1]FB by county 1516'!AM$7,FALSE)</f>
        <v>288163.21000000002</v>
      </c>
      <c r="AM316" s="55">
        <f>VLOOKUP($A316,'[1]FB by county 1516'!$B$10:$BA$421,'[1]FB by county 1516'!AN$7,FALSE)</f>
        <v>162.36000000000001</v>
      </c>
      <c r="AN316" s="55">
        <f t="shared" si="581"/>
        <v>1774.8411554570091</v>
      </c>
      <c r="AO316" s="71">
        <f t="shared" si="582"/>
        <v>0.59993920343170259</v>
      </c>
      <c r="AP316" s="64">
        <f t="shared" si="583"/>
        <v>0.44426263836018282</v>
      </c>
      <c r="AQ316" s="54">
        <f>VLOOKUP($A316,'[1]FB by county 1516'!$B$10:$BA$421,'[1]FB by county 1516'!AR$7,FALSE)</f>
        <v>180108.85</v>
      </c>
      <c r="AR316" s="55">
        <f>VLOOKUP($A316,'[1]FB by county 1516'!$B$10:$BA$421,'[1]FB by county 1516'!AS$7,FALSE)</f>
        <v>93.829999999999984</v>
      </c>
      <c r="AS316" s="55">
        <f t="shared" si="584"/>
        <v>1919.5230736438243</v>
      </c>
      <c r="AT316" s="71">
        <f t="shared" si="585"/>
        <v>-9.7301550419922084E-2</v>
      </c>
      <c r="AU316" s="64">
        <f t="shared" si="586"/>
        <v>0.3465091614942124</v>
      </c>
      <c r="AV316" s="54">
        <f>VLOOKUP($A316,'[1]FB by county 1516'!$B$10:$BA$421,'[1]FB by county 1516'!AW$7,FALSE)</f>
        <v>199522.72</v>
      </c>
      <c r="AW316" s="55">
        <f>VLOOKUP($A316,'[1]FB by county 1516'!$B$10:$BA$421,'[1]FB by county 1516'!AX$7,FALSE)</f>
        <v>86.48</v>
      </c>
      <c r="AX316" s="55">
        <f t="shared" si="587"/>
        <v>2307.1544865864939</v>
      </c>
      <c r="AY316" s="73">
        <f t="shared" si="588"/>
        <v>0.49164891345563816</v>
      </c>
      <c r="AZ316" s="54">
        <f>VLOOKUP($A316,'[1]FB by county 1516'!$B$10:$BA$421,'[1]FB by county 1516'!BA$7,FALSE)</f>
        <v>133759.84</v>
      </c>
    </row>
    <row r="317" spans="1:52">
      <c r="A317" s="69" t="s">
        <v>329</v>
      </c>
      <c r="B317" s="70" t="str">
        <f>VLOOKUP($A317,'[1]FB by county 1516'!$B$10:$BA$421,'[1]FB by county 1516'!C$7,FALSE)</f>
        <v>Klickitat</v>
      </c>
      <c r="C317" s="54">
        <v>1457400.75</v>
      </c>
      <c r="D317" s="55">
        <v>69.010000000000019</v>
      </c>
      <c r="E317" s="55">
        <f t="shared" si="560"/>
        <v>21118.689320388345</v>
      </c>
      <c r="F317" s="71">
        <f t="shared" si="561"/>
        <v>0.11025148897339683</v>
      </c>
      <c r="G317" s="72">
        <f t="shared" si="562"/>
        <v>0.17796579976004559</v>
      </c>
      <c r="H317" s="54">
        <v>1312676.24</v>
      </c>
      <c r="I317" s="55">
        <v>78.260000000000005</v>
      </c>
      <c r="J317" s="55">
        <f t="shared" si="563"/>
        <v>16773.271658573984</v>
      </c>
      <c r="K317" s="71">
        <f t="shared" si="564"/>
        <v>6.0990065277247547E-2</v>
      </c>
      <c r="L317" s="72">
        <f t="shared" si="589"/>
        <v>0.25155980859893695</v>
      </c>
      <c r="M317" s="54">
        <v>1237218.22</v>
      </c>
      <c r="N317" s="55">
        <v>90.42</v>
      </c>
      <c r="O317" s="55">
        <f t="shared" si="566"/>
        <v>13683.015040920151</v>
      </c>
      <c r="P317" s="71">
        <f t="shared" si="590"/>
        <v>0.17961501201417146</v>
      </c>
      <c r="Q317" s="64">
        <f t="shared" si="591"/>
        <v>0.17180946776093409</v>
      </c>
      <c r="R317" s="54">
        <f>VLOOKUP($A317,'[1]FB by county 1516'!$B$10:$BA$421,'[1]FB by county 1516'!S$7,FALSE)</f>
        <v>1048832.21</v>
      </c>
      <c r="S317" s="55">
        <f>VLOOKUP($A317,'[1]FB by county 1516'!$B$10:$BA$421,'[1]FB by county 1516'!T$7,FALSE)</f>
        <v>95.58</v>
      </c>
      <c r="T317" s="55">
        <f t="shared" si="569"/>
        <v>10973.343900397573</v>
      </c>
      <c r="U317" s="71">
        <f t="shared" si="570"/>
        <v>-6.6170268890606678E-3</v>
      </c>
      <c r="V317" s="64">
        <f t="shared" si="571"/>
        <v>3.9475836026136857E-2</v>
      </c>
      <c r="W317" s="54">
        <f>VLOOKUP($A317,'[1]FB by county 1516'!$B$10:$BA$421,'[1]FB by county 1516'!X$7,FALSE)</f>
        <v>1055818.5900000001</v>
      </c>
      <c r="X317" s="55">
        <f>VLOOKUP($A317,'[1]FB by county 1516'!$B$10:$BA$421,'[1]FB by county 1516'!Y$7,FALSE)</f>
        <v>97.591555555555558</v>
      </c>
      <c r="Y317" s="55">
        <f t="shared" si="572"/>
        <v>10818.74947058261</v>
      </c>
      <c r="Z317" s="71">
        <f t="shared" si="573"/>
        <v>4.6399892249864391E-2</v>
      </c>
      <c r="AA317" s="64">
        <f t="shared" si="574"/>
        <v>0.164362538394449</v>
      </c>
      <c r="AB317" s="54">
        <f>VLOOKUP($A317,'[1]FB by county 1516'!$B$10:$BA$421,'[1]FB by county 1516'!AC$7,FALSE)</f>
        <v>1009001.05</v>
      </c>
      <c r="AC317" s="55">
        <f>VLOOKUP($A317,'[1]FB by county 1516'!$B$10:$BA$421,'[1]FB by county 1516'!AD$7,FALSE)</f>
        <v>107.33333333333336</v>
      </c>
      <c r="AD317" s="55">
        <f t="shared" si="575"/>
        <v>9400.6309006211159</v>
      </c>
      <c r="AE317" s="71">
        <f t="shared" si="576"/>
        <v>0.11273189821431759</v>
      </c>
      <c r="AF317" s="64">
        <f t="shared" si="577"/>
        <v>0.27065882571500505</v>
      </c>
      <c r="AG317" s="54">
        <f>VLOOKUP($A317,'[1]FB by county 1516'!$B$10:$BA$421,'[1]FB by county 1516'!AH$7,FALSE)</f>
        <v>906778.22</v>
      </c>
      <c r="AH317" s="55">
        <f>VLOOKUP($A317,'[1]FB by county 1516'!$B$10:$BA$421,'[1]FB by county 1516'!AI$7,FALSE)</f>
        <v>120.5</v>
      </c>
      <c r="AI317" s="55">
        <f t="shared" si="578"/>
        <v>7525.1304564315351</v>
      </c>
      <c r="AJ317" s="71">
        <f t="shared" si="579"/>
        <v>0.1419272043464597</v>
      </c>
      <c r="AK317" s="64">
        <f t="shared" si="580"/>
        <v>0.2289568043428159</v>
      </c>
      <c r="AL317" s="54">
        <f>VLOOKUP($A317,'[1]FB by county 1516'!$B$10:$BA$421,'[1]FB by county 1516'!AM$7,FALSE)</f>
        <v>794077.08</v>
      </c>
      <c r="AM317" s="55">
        <f>VLOOKUP($A317,'[1]FB by county 1516'!$B$10:$BA$421,'[1]FB by county 1516'!AN$7,FALSE)</f>
        <v>113.21</v>
      </c>
      <c r="AN317" s="55">
        <f t="shared" si="581"/>
        <v>7014.1955657627423</v>
      </c>
      <c r="AO317" s="71">
        <f t="shared" si="582"/>
        <v>7.6212914155210462E-2</v>
      </c>
      <c r="AP317" s="64">
        <f t="shared" si="583"/>
        <v>0.4586958379474958</v>
      </c>
      <c r="AQ317" s="54">
        <f>VLOOKUP($A317,'[1]FB by county 1516'!$B$10:$BA$421,'[1]FB by county 1516'!AR$7,FALSE)</f>
        <v>737843.85</v>
      </c>
      <c r="AR317" s="55">
        <f>VLOOKUP($A317,'[1]FB by county 1516'!$B$10:$BA$421,'[1]FB by county 1516'!AS$7,FALSE)</f>
        <v>124.13</v>
      </c>
      <c r="AS317" s="55">
        <f t="shared" si="584"/>
        <v>5944.1218883428664</v>
      </c>
      <c r="AT317" s="71">
        <f t="shared" si="585"/>
        <v>0.35539707688094513</v>
      </c>
      <c r="AU317" s="64">
        <f t="shared" si="586"/>
        <v>0.41088787721989373</v>
      </c>
      <c r="AV317" s="54">
        <f>VLOOKUP($A317,'[1]FB by county 1516'!$B$10:$BA$421,'[1]FB by county 1516'!AW$7,FALSE)</f>
        <v>544374.68000000005</v>
      </c>
      <c r="AW317" s="55">
        <f>VLOOKUP($A317,'[1]FB by county 1516'!$B$10:$BA$421,'[1]FB by county 1516'!AX$7,FALSE)</f>
        <v>134.09</v>
      </c>
      <c r="AX317" s="55">
        <f t="shared" si="587"/>
        <v>4059.7709001416961</v>
      </c>
      <c r="AY317" s="73">
        <f t="shared" si="588"/>
        <v>4.0940622704192825E-2</v>
      </c>
      <c r="AZ317" s="54">
        <f>VLOOKUP($A317,'[1]FB by county 1516'!$B$10:$BA$421,'[1]FB by county 1516'!BA$7,FALSE)</f>
        <v>522964.2</v>
      </c>
    </row>
    <row r="318" spans="1:52">
      <c r="A318" s="69" t="s">
        <v>330</v>
      </c>
      <c r="B318" s="70" t="str">
        <f>VLOOKUP($A318,'[1]FB by county 1516'!$B$10:$BA$421,'[1]FB by county 1516'!C$7,FALSE)</f>
        <v>Lacrosse</v>
      </c>
      <c r="C318" s="54">
        <v>694470.61</v>
      </c>
      <c r="D318" s="55">
        <v>68.63</v>
      </c>
      <c r="E318" s="55">
        <f t="shared" si="560"/>
        <v>10119.053038030017</v>
      </c>
      <c r="F318" s="71">
        <f t="shared" si="561"/>
        <v>-2.7791895263067287E-2</v>
      </c>
      <c r="G318" s="72">
        <f t="shared" si="562"/>
        <v>-0.10697628275523301</v>
      </c>
      <c r="H318" s="54">
        <v>714323</v>
      </c>
      <c r="I318" s="55">
        <v>65.740000000000009</v>
      </c>
      <c r="J318" s="55">
        <f t="shared" si="563"/>
        <v>10865.880742318222</v>
      </c>
      <c r="K318" s="71">
        <f t="shared" si="564"/>
        <v>-8.1447981256638491E-2</v>
      </c>
      <c r="L318" s="72">
        <f t="shared" si="589"/>
        <v>5.7176792308810103E-3</v>
      </c>
      <c r="M318" s="54">
        <v>777662</v>
      </c>
      <c r="N318" s="55">
        <v>70.42</v>
      </c>
      <c r="O318" s="55">
        <f t="shared" si="566"/>
        <v>11043.197955126385</v>
      </c>
      <c r="P318" s="71">
        <f t="shared" si="590"/>
        <v>9.4894637112406283E-2</v>
      </c>
      <c r="Q318" s="64">
        <f t="shared" si="591"/>
        <v>0.27467983188811734</v>
      </c>
      <c r="R318" s="54">
        <f>VLOOKUP($A318,'[1]FB by county 1516'!$B$10:$BA$421,'[1]FB by county 1516'!S$7,FALSE)</f>
        <v>710261.95</v>
      </c>
      <c r="S318" s="55">
        <f>VLOOKUP($A318,'[1]FB by county 1516'!$B$10:$BA$421,'[1]FB by county 1516'!T$7,FALSE)</f>
        <v>82.12</v>
      </c>
      <c r="T318" s="55">
        <f t="shared" si="569"/>
        <v>8649.0739162201644</v>
      </c>
      <c r="U318" s="71">
        <f t="shared" si="570"/>
        <v>0.16420319241846248</v>
      </c>
      <c r="V318" s="64">
        <f t="shared" si="571"/>
        <v>0.42526261313615504</v>
      </c>
      <c r="W318" s="54">
        <f>VLOOKUP($A318,'[1]FB by county 1516'!$B$10:$BA$421,'[1]FB by county 1516'!X$7,FALSE)</f>
        <v>610084.18000000005</v>
      </c>
      <c r="X318" s="55">
        <f>VLOOKUP($A318,'[1]FB by county 1516'!$B$10:$BA$421,'[1]FB by county 1516'!Y$7,FALSE)</f>
        <v>85.676666666666662</v>
      </c>
      <c r="Y318" s="55">
        <f t="shared" si="572"/>
        <v>7120.773995253473</v>
      </c>
      <c r="Z318" s="71">
        <f t="shared" si="573"/>
        <v>0.22423870885921529</v>
      </c>
      <c r="AA318" s="64">
        <f t="shared" si="574"/>
        <v>0.13181805414783215</v>
      </c>
      <c r="AB318" s="54">
        <f>VLOOKUP($A318,'[1]FB by county 1516'!$B$10:$BA$421,'[1]FB by county 1516'!AC$7,FALSE)</f>
        <v>498337.6</v>
      </c>
      <c r="AC318" s="55">
        <f>VLOOKUP($A318,'[1]FB by county 1516'!$B$10:$BA$421,'[1]FB by county 1516'!AD$7,FALSE)</f>
        <v>90.38333333333334</v>
      </c>
      <c r="AD318" s="55">
        <f t="shared" si="575"/>
        <v>5513.6005900792916</v>
      </c>
      <c r="AE318" s="71">
        <f t="shared" si="576"/>
        <v>-7.5492348054819844E-2</v>
      </c>
      <c r="AF318" s="64">
        <f t="shared" si="577"/>
        <v>-0.11094003246117487</v>
      </c>
      <c r="AG318" s="54">
        <f>VLOOKUP($A318,'[1]FB by county 1516'!$B$10:$BA$421,'[1]FB by county 1516'!AH$7,FALSE)</f>
        <v>539030.26</v>
      </c>
      <c r="AH318" s="55">
        <f>VLOOKUP($A318,'[1]FB by county 1516'!$B$10:$BA$421,'[1]FB by county 1516'!AI$7,FALSE)</f>
        <v>106.96</v>
      </c>
      <c r="AI318" s="55">
        <f t="shared" si="578"/>
        <v>5039.5499252056843</v>
      </c>
      <c r="AJ318" s="71">
        <f t="shared" si="579"/>
        <v>-3.8342229327980662E-2</v>
      </c>
      <c r="AK318" s="64">
        <f t="shared" si="580"/>
        <v>0.19089027593919411</v>
      </c>
      <c r="AL318" s="54">
        <f>VLOOKUP($A318,'[1]FB by county 1516'!$B$10:$BA$421,'[1]FB by county 1516'!AM$7,FALSE)</f>
        <v>560521.92000000004</v>
      </c>
      <c r="AM318" s="55">
        <f>VLOOKUP($A318,'[1]FB by county 1516'!$B$10:$BA$421,'[1]FB by county 1516'!AN$7,FALSE)</f>
        <v>115.59</v>
      </c>
      <c r="AN318" s="55">
        <f t="shared" si="581"/>
        <v>4849.2250194653516</v>
      </c>
      <c r="AO318" s="71">
        <f t="shared" si="582"/>
        <v>0.23837222789452844</v>
      </c>
      <c r="AP318" s="64">
        <f t="shared" si="583"/>
        <v>0.62061037403930563</v>
      </c>
      <c r="AQ318" s="54">
        <f>VLOOKUP($A318,'[1]FB by county 1516'!$B$10:$BA$421,'[1]FB by county 1516'!AR$7,FALSE)</f>
        <v>452627.98</v>
      </c>
      <c r="AR318" s="55">
        <f>VLOOKUP($A318,'[1]FB by county 1516'!$B$10:$BA$421,'[1]FB by county 1516'!AS$7,FALSE)</f>
        <v>144.66</v>
      </c>
      <c r="AS318" s="55">
        <f t="shared" si="584"/>
        <v>3128.9090280658093</v>
      </c>
      <c r="AT318" s="71">
        <f t="shared" si="585"/>
        <v>0.30866175575873156</v>
      </c>
      <c r="AU318" s="64">
        <f t="shared" si="586"/>
        <v>0.22274166470498011</v>
      </c>
      <c r="AV318" s="54">
        <f>VLOOKUP($A318,'[1]FB by county 1516'!$B$10:$BA$421,'[1]FB by county 1516'!AW$7,FALSE)</f>
        <v>345870.87</v>
      </c>
      <c r="AW318" s="55">
        <f>VLOOKUP($A318,'[1]FB by county 1516'!$B$10:$BA$421,'[1]FB by county 1516'!AX$7,FALSE)</f>
        <v>140.88999999999999</v>
      </c>
      <c r="AX318" s="55">
        <f t="shared" si="587"/>
        <v>2454.9000638796224</v>
      </c>
      <c r="AY318" s="73">
        <f t="shared" si="588"/>
        <v>-6.5654926244816378E-2</v>
      </c>
      <c r="AZ318" s="54">
        <f>VLOOKUP($A318,'[1]FB by county 1516'!$B$10:$BA$421,'[1]FB by county 1516'!BA$7,FALSE)</f>
        <v>370174.66</v>
      </c>
    </row>
    <row r="319" spans="1:52">
      <c r="A319" s="69" t="s">
        <v>331</v>
      </c>
      <c r="B319" s="70" t="str">
        <f>VLOOKUP($A319,'[1]FB by county 1516'!$B$10:$BA$421,'[1]FB by county 1516'!C$7,FALSE)</f>
        <v>Satsop</v>
      </c>
      <c r="C319" s="54">
        <v>489412.36</v>
      </c>
      <c r="D319" s="55">
        <v>68.599999999999994</v>
      </c>
      <c r="E319" s="55">
        <f t="shared" si="560"/>
        <v>7134.2909620991259</v>
      </c>
      <c r="F319" s="71">
        <f t="shared" si="561"/>
        <v>0.41573435893860788</v>
      </c>
      <c r="G319" s="72">
        <f t="shared" si="562"/>
        <v>0.59366989723465846</v>
      </c>
      <c r="H319" s="54">
        <v>345695.05</v>
      </c>
      <c r="I319" s="55">
        <v>58.8</v>
      </c>
      <c r="J319" s="55">
        <f t="shared" si="563"/>
        <v>5879.1675170068029</v>
      </c>
      <c r="K319" s="71">
        <f t="shared" si="564"/>
        <v>0.12568426920813791</v>
      </c>
      <c r="L319" s="72">
        <f t="shared" si="589"/>
        <v>0.33616431322644585</v>
      </c>
      <c r="M319" s="54">
        <v>307097.7</v>
      </c>
      <c r="N319" s="55">
        <v>58.599999999999994</v>
      </c>
      <c r="O319" s="55">
        <f t="shared" si="566"/>
        <v>5240.5750853242325</v>
      </c>
      <c r="P319" s="71">
        <f t="shared" si="590"/>
        <v>0.18697964409360543</v>
      </c>
      <c r="Q319" s="64">
        <f t="shared" si="591"/>
        <v>0.42575167296103683</v>
      </c>
      <c r="R319" s="54">
        <f>VLOOKUP($A319,'[1]FB by county 1516'!$B$10:$BA$421,'[1]FB by county 1516'!S$7,FALSE)</f>
        <v>258721.96</v>
      </c>
      <c r="S319" s="55">
        <f>VLOOKUP($A319,'[1]FB by county 1516'!$B$10:$BA$421,'[1]FB by county 1516'!T$7,FALSE)</f>
        <v>56.949999999999996</v>
      </c>
      <c r="T319" s="55">
        <f t="shared" si="569"/>
        <v>4542.9668129938545</v>
      </c>
      <c r="U319" s="71">
        <f t="shared" si="570"/>
        <v>0.20115932910522749</v>
      </c>
      <c r="V319" s="64">
        <f t="shared" si="571"/>
        <v>0.6037691264384345</v>
      </c>
      <c r="W319" s="54">
        <f>VLOOKUP($A319,'[1]FB by county 1516'!$B$10:$BA$421,'[1]FB by county 1516'!X$7,FALSE)</f>
        <v>215393.54</v>
      </c>
      <c r="X319" s="55">
        <f>VLOOKUP($A319,'[1]FB by county 1516'!$B$10:$BA$421,'[1]FB by county 1516'!Y$7,FALSE)</f>
        <v>50.779999999999994</v>
      </c>
      <c r="Y319" s="55">
        <f t="shared" si="572"/>
        <v>4241.7002756990951</v>
      </c>
      <c r="Z319" s="71">
        <f t="shared" si="573"/>
        <v>0.33518434030989103</v>
      </c>
      <c r="AA319" s="64">
        <f t="shared" si="574"/>
        <v>1.4871012681248323</v>
      </c>
      <c r="AB319" s="54">
        <f>VLOOKUP($A319,'[1]FB by county 1516'!$B$10:$BA$421,'[1]FB by county 1516'!AC$7,FALSE)</f>
        <v>161321.20000000001</v>
      </c>
      <c r="AC319" s="55">
        <f>VLOOKUP($A319,'[1]FB by county 1516'!$B$10:$BA$421,'[1]FB by county 1516'!AD$7,FALSE)</f>
        <v>52.555555555555557</v>
      </c>
      <c r="AD319" s="55">
        <f t="shared" si="575"/>
        <v>3069.5365750528545</v>
      </c>
      <c r="AE319" s="71">
        <f t="shared" si="576"/>
        <v>0.86273999255232869</v>
      </c>
      <c r="AF319" s="64">
        <f t="shared" si="577"/>
        <v>1.9415523082589687</v>
      </c>
      <c r="AG319" s="54">
        <f>VLOOKUP($A319,'[1]FB by county 1516'!$B$10:$BA$421,'[1]FB by county 1516'!AH$7,FALSE)</f>
        <v>86604.25</v>
      </c>
      <c r="AH319" s="55">
        <f>VLOOKUP($A319,'[1]FB by county 1516'!$B$10:$BA$421,'[1]FB by county 1516'!AI$7,FALSE)</f>
        <v>55.05</v>
      </c>
      <c r="AI319" s="55">
        <f t="shared" si="578"/>
        <v>1573.1925522252498</v>
      </c>
      <c r="AJ319" s="71">
        <f t="shared" si="579"/>
        <v>0.57915346211494079</v>
      </c>
      <c r="AK319" s="64">
        <f t="shared" si="580"/>
        <v>0.5513969052404547</v>
      </c>
      <c r="AL319" s="54">
        <f>VLOOKUP($A319,'[1]FB by county 1516'!$B$10:$BA$421,'[1]FB by county 1516'!AM$7,FALSE)</f>
        <v>54842.2</v>
      </c>
      <c r="AM319" s="55">
        <f>VLOOKUP($A319,'[1]FB by county 1516'!$B$10:$BA$421,'[1]FB by county 1516'!AN$7,FALSE)</f>
        <v>46.5</v>
      </c>
      <c r="AN319" s="55">
        <f t="shared" si="581"/>
        <v>1179.4021505376343</v>
      </c>
      <c r="AO319" s="71">
        <f t="shared" si="582"/>
        <v>-1.7576858450040742E-2</v>
      </c>
      <c r="AP319" s="64">
        <f t="shared" si="583"/>
        <v>1.0001648501541276</v>
      </c>
      <c r="AQ319" s="54">
        <f>VLOOKUP($A319,'[1]FB by county 1516'!$B$10:$BA$421,'[1]FB by county 1516'!AR$7,FALSE)</f>
        <v>55823.4</v>
      </c>
      <c r="AR319" s="55">
        <f>VLOOKUP($A319,'[1]FB by county 1516'!$B$10:$BA$421,'[1]FB by county 1516'!AS$7,FALSE)</f>
        <v>56.45</v>
      </c>
      <c r="AS319" s="55">
        <f t="shared" si="584"/>
        <v>988.89991142604072</v>
      </c>
      <c r="AT319" s="71">
        <f t="shared" si="585"/>
        <v>1.0359504632581102</v>
      </c>
      <c r="AU319" s="64">
        <f t="shared" si="586"/>
        <v>-0.41163432275404133</v>
      </c>
      <c r="AV319" s="54">
        <f>VLOOKUP($A319,'[1]FB by county 1516'!$B$10:$BA$421,'[1]FB by county 1516'!AW$7,FALSE)</f>
        <v>27418.84</v>
      </c>
      <c r="AW319" s="55">
        <f>VLOOKUP($A319,'[1]FB by county 1516'!$B$10:$BA$421,'[1]FB by county 1516'!AX$7,FALSE)</f>
        <v>49.61</v>
      </c>
      <c r="AX319" s="55">
        <f t="shared" si="587"/>
        <v>552.68776456359603</v>
      </c>
      <c r="AY319" s="73">
        <f t="shared" si="588"/>
        <v>-0.71101179136529524</v>
      </c>
      <c r="AZ319" s="54">
        <f>VLOOKUP($A319,'[1]FB by county 1516'!$B$10:$BA$421,'[1]FB by county 1516'!BA$7,FALSE)</f>
        <v>94878.75</v>
      </c>
    </row>
    <row r="320" spans="1:52">
      <c r="A320" s="69" t="s">
        <v>332</v>
      </c>
      <c r="B320" s="70" t="str">
        <f>VLOOKUP($A320,'[1]FB by county 1516'!$B$10:$BA$421,'[1]FB by county 1516'!C$7,FALSE)</f>
        <v>Glenwood</v>
      </c>
      <c r="C320" s="54">
        <v>882970.7</v>
      </c>
      <c r="D320" s="55">
        <v>66.349999999999994</v>
      </c>
      <c r="E320" s="55">
        <f t="shared" si="560"/>
        <v>13307.772418990204</v>
      </c>
      <c r="F320" s="71">
        <f t="shared" si="561"/>
        <v>7.6356783383698234E-3</v>
      </c>
      <c r="G320" s="72">
        <f t="shared" si="562"/>
        <v>9.1469771903555319E-2</v>
      </c>
      <c r="H320" s="54">
        <v>876279.71</v>
      </c>
      <c r="I320" s="55">
        <v>64.421999999999983</v>
      </c>
      <c r="J320" s="55">
        <f t="shared" si="563"/>
        <v>13602.181087206236</v>
      </c>
      <c r="K320" s="71">
        <f t="shared" si="564"/>
        <v>8.3198814181958264E-2</v>
      </c>
      <c r="L320" s="72">
        <f t="shared" si="589"/>
        <v>-2.6904530627753595E-2</v>
      </c>
      <c r="M320" s="54">
        <v>808974.03</v>
      </c>
      <c r="N320" s="55">
        <v>65.88000000000001</v>
      </c>
      <c r="O320" s="55">
        <f t="shared" si="566"/>
        <v>12279.508652094717</v>
      </c>
      <c r="P320" s="71">
        <f t="shared" si="590"/>
        <v>-0.10164647834558693</v>
      </c>
      <c r="Q320" s="64">
        <f t="shared" si="591"/>
        <v>-9.4508681483629245E-2</v>
      </c>
      <c r="R320" s="54">
        <f>VLOOKUP($A320,'[1]FB by county 1516'!$B$10:$BA$421,'[1]FB by county 1516'!S$7,FALSE)</f>
        <v>900507.44</v>
      </c>
      <c r="S320" s="55">
        <f>VLOOKUP($A320,'[1]FB by county 1516'!$B$10:$BA$421,'[1]FB by county 1516'!T$7,FALSE)</f>
        <v>60.77000000000001</v>
      </c>
      <c r="T320" s="55">
        <f t="shared" si="569"/>
        <v>14818.28928747737</v>
      </c>
      <c r="U320" s="71">
        <f t="shared" si="570"/>
        <v>7.9454209171604014E-3</v>
      </c>
      <c r="V320" s="64">
        <f t="shared" si="571"/>
        <v>0.12312742343452289</v>
      </c>
      <c r="W320" s="54">
        <f>VLOOKUP($A320,'[1]FB by county 1516'!$B$10:$BA$421,'[1]FB by county 1516'!X$7,FALSE)</f>
        <v>893408.93</v>
      </c>
      <c r="X320" s="55">
        <f>VLOOKUP($A320,'[1]FB by county 1516'!$B$10:$BA$421,'[1]FB by county 1516'!Y$7,FALSE)</f>
        <v>65.95</v>
      </c>
      <c r="Y320" s="55">
        <f t="shared" si="572"/>
        <v>13546.761637604246</v>
      </c>
      <c r="Z320" s="71">
        <f t="shared" si="573"/>
        <v>0.11427404711314115</v>
      </c>
      <c r="AA320" s="64">
        <f t="shared" si="574"/>
        <v>0.29246542288101274</v>
      </c>
      <c r="AB320" s="54">
        <f>VLOOKUP($A320,'[1]FB by county 1516'!$B$10:$BA$421,'[1]FB by county 1516'!AC$7,FALSE)</f>
        <v>801785.64</v>
      </c>
      <c r="AC320" s="55">
        <f>VLOOKUP($A320,'[1]FB by county 1516'!$B$10:$BA$421,'[1]FB by county 1516'!AD$7,FALSE)</f>
        <v>66.847222222222214</v>
      </c>
      <c r="AD320" s="55">
        <f t="shared" si="575"/>
        <v>11994.300037398714</v>
      </c>
      <c r="AE320" s="71">
        <f t="shared" si="576"/>
        <v>0.15991701164496241</v>
      </c>
      <c r="AF320" s="64">
        <f t="shared" si="577"/>
        <v>0.33365802117101107</v>
      </c>
      <c r="AG320" s="54">
        <f>VLOOKUP($A320,'[1]FB by county 1516'!$B$10:$BA$421,'[1]FB by county 1516'!AH$7,FALSE)</f>
        <v>691243.97</v>
      </c>
      <c r="AH320" s="55">
        <f>VLOOKUP($A320,'[1]FB by county 1516'!$B$10:$BA$421,'[1]FB by county 1516'!AI$7,FALSE)</f>
        <v>70.660000000000011</v>
      </c>
      <c r="AI320" s="55">
        <f t="shared" si="578"/>
        <v>9782.6771865270293</v>
      </c>
      <c r="AJ320" s="71">
        <f t="shared" si="579"/>
        <v>0.14978744839654862</v>
      </c>
      <c r="AK320" s="64">
        <f t="shared" si="580"/>
        <v>0.34156760587375146</v>
      </c>
      <c r="AL320" s="54">
        <f>VLOOKUP($A320,'[1]FB by county 1516'!$B$10:$BA$421,'[1]FB by county 1516'!AM$7,FALSE)</f>
        <v>601192.82999999996</v>
      </c>
      <c r="AM320" s="55">
        <f>VLOOKUP($A320,'[1]FB by county 1516'!$B$10:$BA$421,'[1]FB by county 1516'!AN$7,FALSE)</f>
        <v>59.025555555555563</v>
      </c>
      <c r="AN320" s="55">
        <f t="shared" si="581"/>
        <v>10185.297272367899</v>
      </c>
      <c r="AO320" s="71">
        <f t="shared" si="582"/>
        <v>0.16679618284636211</v>
      </c>
      <c r="AP320" s="64">
        <f t="shared" si="583"/>
        <v>-0.20322574168183002</v>
      </c>
      <c r="AQ320" s="54">
        <f>VLOOKUP($A320,'[1]FB by county 1516'!$B$10:$BA$421,'[1]FB by county 1516'!AR$7,FALSE)</f>
        <v>515250.94</v>
      </c>
      <c r="AR320" s="55">
        <f>VLOOKUP($A320,'[1]FB by county 1516'!$B$10:$BA$421,'[1]FB by county 1516'!AS$7,FALSE)</f>
        <v>58.12</v>
      </c>
      <c r="AS320" s="55">
        <f t="shared" si="584"/>
        <v>8865.2949070887826</v>
      </c>
      <c r="AT320" s="71">
        <f t="shared" si="585"/>
        <v>-0.31712644416228331</v>
      </c>
      <c r="AU320" s="64">
        <f t="shared" si="586"/>
        <v>-0.49106561262999693</v>
      </c>
      <c r="AV320" s="54">
        <f>VLOOKUP($A320,'[1]FB by county 1516'!$B$10:$BA$421,'[1]FB by county 1516'!AW$7,FALSE)</f>
        <v>754533.45</v>
      </c>
      <c r="AW320" s="55">
        <f>VLOOKUP($A320,'[1]FB by county 1516'!$B$10:$BA$421,'[1]FB by county 1516'!AX$7,FALSE)</f>
        <v>60.87</v>
      </c>
      <c r="AX320" s="55">
        <f t="shared" si="587"/>
        <v>12395.818137013306</v>
      </c>
      <c r="AY320" s="73">
        <f t="shared" si="588"/>
        <v>-0.254716509346058</v>
      </c>
      <c r="AZ320" s="54">
        <f>VLOOKUP($A320,'[1]FB by county 1516'!$B$10:$BA$421,'[1]FB by county 1516'!BA$7,FALSE)</f>
        <v>1012411.33</v>
      </c>
    </row>
    <row r="321" spans="1:61">
      <c r="A321" s="69" t="s">
        <v>333</v>
      </c>
      <c r="B321" s="70" t="str">
        <f>VLOOKUP($A321,'[1]FB by county 1516'!$B$10:$BA$421,'[1]FB by county 1516'!C$7,FALSE)</f>
        <v>North River</v>
      </c>
      <c r="C321" s="54">
        <v>393397.39</v>
      </c>
      <c r="D321" s="55">
        <v>65.549999999999983</v>
      </c>
      <c r="E321" s="55">
        <f t="shared" si="560"/>
        <v>6001.4857360793303</v>
      </c>
      <c r="F321" s="71">
        <f t="shared" si="561"/>
        <v>6.456188522766898E-2</v>
      </c>
      <c r="G321" s="72">
        <f t="shared" si="562"/>
        <v>0.18618839980856833</v>
      </c>
      <c r="H321" s="54">
        <v>369539.24</v>
      </c>
      <c r="I321" s="55">
        <v>51.050000000000004</v>
      </c>
      <c r="J321" s="55">
        <f t="shared" si="563"/>
        <v>7238.7706170421152</v>
      </c>
      <c r="K321" s="71">
        <f t="shared" si="564"/>
        <v>0.11425029983568132</v>
      </c>
      <c r="L321" s="72">
        <f t="shared" si="589"/>
        <v>2.7025066561249506E-2</v>
      </c>
      <c r="M321" s="54">
        <v>331648.32</v>
      </c>
      <c r="N321" s="55">
        <v>50.39</v>
      </c>
      <c r="O321" s="55">
        <f t="shared" si="566"/>
        <v>6581.6296884302437</v>
      </c>
      <c r="P321" s="71">
        <f t="shared" si="590"/>
        <v>-7.8281543462267789E-2</v>
      </c>
      <c r="Q321" s="64">
        <f t="shared" si="591"/>
        <v>-9.7384082531927027E-2</v>
      </c>
      <c r="R321" s="54">
        <f>VLOOKUP($A321,'[1]FB by county 1516'!$B$10:$BA$421,'[1]FB by county 1516'!S$7,FALSE)</f>
        <v>359815.21</v>
      </c>
      <c r="S321" s="55">
        <f>VLOOKUP($A321,'[1]FB by county 1516'!$B$10:$BA$421,'[1]FB by county 1516'!T$7,FALSE)</f>
        <v>54.38</v>
      </c>
      <c r="T321" s="55">
        <f t="shared" si="569"/>
        <v>6616.6827877896285</v>
      </c>
      <c r="U321" s="71">
        <f t="shared" si="570"/>
        <v>-2.0724917608153853E-2</v>
      </c>
      <c r="V321" s="64">
        <f t="shared" si="571"/>
        <v>0.41539779926353659</v>
      </c>
      <c r="W321" s="54">
        <f>VLOOKUP($A321,'[1]FB by county 1516'!$B$10:$BA$421,'[1]FB by county 1516'!X$7,FALSE)</f>
        <v>367430.17</v>
      </c>
      <c r="X321" s="55">
        <f>VLOOKUP($A321,'[1]FB by county 1516'!$B$10:$BA$421,'[1]FB by county 1516'!Y$7,FALSE)</f>
        <v>48.936666666666667</v>
      </c>
      <c r="Y321" s="55">
        <f t="shared" si="572"/>
        <v>7508.2794768748718</v>
      </c>
      <c r="Z321" s="71">
        <f t="shared" si="573"/>
        <v>0.44535261308444152</v>
      </c>
      <c r="AA321" s="64">
        <f t="shared" si="574"/>
        <v>0.11587013625799707</v>
      </c>
      <c r="AB321" s="54">
        <f>VLOOKUP($A321,'[1]FB by county 1516'!$B$10:$BA$421,'[1]FB by county 1516'!AC$7,FALSE)</f>
        <v>254214.9</v>
      </c>
      <c r="AC321" s="55">
        <f>VLOOKUP($A321,'[1]FB by county 1516'!$B$10:$BA$421,'[1]FB by county 1516'!AD$7,FALSE)</f>
        <v>49.601111111111109</v>
      </c>
      <c r="AD321" s="55">
        <f t="shared" si="575"/>
        <v>5125.1855917206158</v>
      </c>
      <c r="AE321" s="71">
        <f t="shared" si="576"/>
        <v>-0.22795992745556767</v>
      </c>
      <c r="AF321" s="64">
        <f t="shared" si="577"/>
        <v>-0.27603073710161463</v>
      </c>
      <c r="AG321" s="54">
        <f>VLOOKUP($A321,'[1]FB by county 1516'!$B$10:$BA$421,'[1]FB by county 1516'!AH$7,FALSE)</f>
        <v>329276.82</v>
      </c>
      <c r="AH321" s="55">
        <f>VLOOKUP($A321,'[1]FB by county 1516'!$B$10:$BA$421,'[1]FB by county 1516'!AI$7,FALSE)</f>
        <v>46.89</v>
      </c>
      <c r="AI321" s="55">
        <f t="shared" si="578"/>
        <v>7022.3250159948821</v>
      </c>
      <c r="AJ321" s="71">
        <f t="shared" si="579"/>
        <v>-6.2264656143584285E-2</v>
      </c>
      <c r="AK321" s="64">
        <f t="shared" si="580"/>
        <v>0.19707882026539356</v>
      </c>
      <c r="AL321" s="54">
        <f>VLOOKUP($A321,'[1]FB by county 1516'!$B$10:$BA$421,'[1]FB by county 1516'!AM$7,FALSE)</f>
        <v>351140.46</v>
      </c>
      <c r="AM321" s="55">
        <f>VLOOKUP($A321,'[1]FB by county 1516'!$B$10:$BA$421,'[1]FB by county 1516'!AN$7,FALSE)</f>
        <v>52.822222222222223</v>
      </c>
      <c r="AN321" s="55">
        <f t="shared" si="581"/>
        <v>6647.5896928901984</v>
      </c>
      <c r="AO321" s="71">
        <f t="shared" si="582"/>
        <v>0.27656361478541863</v>
      </c>
      <c r="AP321" s="64">
        <f t="shared" si="583"/>
        <v>0.43784902261077496</v>
      </c>
      <c r="AQ321" s="54">
        <f>VLOOKUP($A321,'[1]FB by county 1516'!$B$10:$BA$421,'[1]FB by county 1516'!AR$7,FALSE)</f>
        <v>275066.95</v>
      </c>
      <c r="AR321" s="55">
        <f>VLOOKUP($A321,'[1]FB by county 1516'!$B$10:$BA$421,'[1]FB by county 1516'!AS$7,FALSE)</f>
        <v>52.65</v>
      </c>
      <c r="AS321" s="55">
        <f t="shared" si="584"/>
        <v>5224.4434947768286</v>
      </c>
      <c r="AT321" s="71">
        <f t="shared" si="585"/>
        <v>0.12634341599377896</v>
      </c>
      <c r="AU321" s="64">
        <f t="shared" si="586"/>
        <v>0.40987882555027899</v>
      </c>
      <c r="AV321" s="54">
        <f>VLOOKUP($A321,'[1]FB by county 1516'!$B$10:$BA$421,'[1]FB by county 1516'!AW$7,FALSE)</f>
        <v>244212.33</v>
      </c>
      <c r="AW321" s="55">
        <f>VLOOKUP($A321,'[1]FB by county 1516'!$B$10:$BA$421,'[1]FB by county 1516'!AX$7,FALSE)</f>
        <v>62.13</v>
      </c>
      <c r="AX321" s="55">
        <f t="shared" si="587"/>
        <v>3930.6668276195073</v>
      </c>
      <c r="AY321" s="73">
        <f t="shared" si="588"/>
        <v>0.25173087135803535</v>
      </c>
      <c r="AZ321" s="54">
        <f>VLOOKUP($A321,'[1]FB by county 1516'!$B$10:$BA$421,'[1]FB by county 1516'!BA$7,FALSE)</f>
        <v>195099.71</v>
      </c>
    </row>
    <row r="322" spans="1:61">
      <c r="A322" s="69" t="s">
        <v>334</v>
      </c>
      <c r="B322" s="70" t="str">
        <f>VLOOKUP($A322,'[1]FB by county 1516'!$B$10:$BA$421,'[1]FB by county 1516'!C$7,FALSE)</f>
        <v>Summit Valley</v>
      </c>
      <c r="C322" s="54">
        <v>202816.59</v>
      </c>
      <c r="D322" s="55">
        <v>64.110000000000014</v>
      </c>
      <c r="E322" s="55">
        <f t="shared" si="560"/>
        <v>3163.5718296677578</v>
      </c>
      <c r="F322" s="71">
        <f t="shared" si="561"/>
        <v>-0.17635685327128522</v>
      </c>
      <c r="G322" s="72">
        <f t="shared" si="562"/>
        <v>-0.38737055334762521</v>
      </c>
      <c r="H322" s="54">
        <v>246243.28</v>
      </c>
      <c r="I322" s="55">
        <v>74.400000000000006</v>
      </c>
      <c r="J322" s="55">
        <f t="shared" si="563"/>
        <v>3309.7215053763439</v>
      </c>
      <c r="K322" s="71">
        <f t="shared" si="564"/>
        <v>-0.25619553919003474</v>
      </c>
      <c r="L322" s="72">
        <f t="shared" si="589"/>
        <v>-0.25995476659989292</v>
      </c>
      <c r="M322" s="54">
        <v>331059.15999999997</v>
      </c>
      <c r="N322" s="55">
        <v>79.27</v>
      </c>
      <c r="O322" s="55">
        <f t="shared" si="566"/>
        <v>4176.3486817207013</v>
      </c>
      <c r="P322" s="71">
        <f t="shared" si="590"/>
        <v>-5.0540533270862368E-3</v>
      </c>
      <c r="Q322" s="64">
        <f t="shared" si="591"/>
        <v>0.12705019243241025</v>
      </c>
      <c r="R322" s="54">
        <f>VLOOKUP($A322,'[1]FB by county 1516'!$B$10:$BA$421,'[1]FB by county 1516'!S$7,FALSE)</f>
        <v>332740.84999999998</v>
      </c>
      <c r="S322" s="55">
        <f>VLOOKUP($A322,'[1]FB by county 1516'!$B$10:$BA$421,'[1]FB by county 1516'!T$7,FALSE)</f>
        <v>74.540000000000006</v>
      </c>
      <c r="T322" s="55">
        <f t="shared" si="569"/>
        <v>4463.923396833914</v>
      </c>
      <c r="U322" s="71">
        <f t="shared" si="570"/>
        <v>0.13277529920218417</v>
      </c>
      <c r="V322" s="64">
        <f t="shared" si="571"/>
        <v>0.17821678404011462</v>
      </c>
      <c r="W322" s="54">
        <f>VLOOKUP($A322,'[1]FB by county 1516'!$B$10:$BA$421,'[1]FB by county 1516'!X$7,FALSE)</f>
        <v>293739.5</v>
      </c>
      <c r="X322" s="55">
        <f>VLOOKUP($A322,'[1]FB by county 1516'!$B$10:$BA$421,'[1]FB by county 1516'!Y$7,FALSE)</f>
        <v>132.238</v>
      </c>
      <c r="Y322" s="55">
        <f t="shared" si="572"/>
        <v>2221.2941817026876</v>
      </c>
      <c r="Z322" s="71">
        <f t="shared" si="573"/>
        <v>4.0115179833048062E-2</v>
      </c>
      <c r="AA322" s="64">
        <f t="shared" si="574"/>
        <v>0.34762139876310783</v>
      </c>
      <c r="AB322" s="54">
        <f>VLOOKUP($A322,'[1]FB by county 1516'!$B$10:$BA$421,'[1]FB by county 1516'!AC$7,FALSE)</f>
        <v>282410.55</v>
      </c>
      <c r="AC322" s="55">
        <f>VLOOKUP($A322,'[1]FB by county 1516'!$B$10:$BA$421,'[1]FB by county 1516'!AD$7,FALSE)</f>
        <v>165.76111111111106</v>
      </c>
      <c r="AD322" s="55">
        <f t="shared" si="575"/>
        <v>1703.720179642726</v>
      </c>
      <c r="AE322" s="71">
        <f t="shared" si="576"/>
        <v>0.29564631388171692</v>
      </c>
      <c r="AF322" s="64">
        <f t="shared" si="577"/>
        <v>0.31818628637106033</v>
      </c>
      <c r="AG322" s="54">
        <f>VLOOKUP($A322,'[1]FB by county 1516'!$B$10:$BA$421,'[1]FB by county 1516'!AH$7,FALSE)</f>
        <v>217968.86</v>
      </c>
      <c r="AH322" s="55">
        <f>VLOOKUP($A322,'[1]FB by county 1516'!$B$10:$BA$421,'[1]FB by county 1516'!AI$7,FALSE)</f>
        <v>103.22</v>
      </c>
      <c r="AI322" s="55">
        <f t="shared" si="578"/>
        <v>2111.6921139314086</v>
      </c>
      <c r="AJ322" s="71">
        <f t="shared" si="579"/>
        <v>1.7396701744795115E-2</v>
      </c>
      <c r="AK322" s="64">
        <f t="shared" si="580"/>
        <v>0.30625244957324987</v>
      </c>
      <c r="AL322" s="54">
        <f>VLOOKUP($A322,'[1]FB by county 1516'!$B$10:$BA$421,'[1]FB by county 1516'!AM$7,FALSE)</f>
        <v>214241.76</v>
      </c>
      <c r="AM322" s="55">
        <f>VLOOKUP($A322,'[1]FB by county 1516'!$B$10:$BA$421,'[1]FB by county 1516'!AN$7,FALSE)</f>
        <v>84.56</v>
      </c>
      <c r="AN322" s="55">
        <f t="shared" si="581"/>
        <v>2533.6064333017976</v>
      </c>
      <c r="AO322" s="71">
        <f t="shared" si="582"/>
        <v>0.28391653652216348</v>
      </c>
      <c r="AP322" s="64">
        <f t="shared" si="583"/>
        <v>0.46263321653436473</v>
      </c>
      <c r="AQ322" s="54">
        <f>VLOOKUP($A322,'[1]FB by county 1516'!$B$10:$BA$421,'[1]FB by county 1516'!AR$7,FALSE)</f>
        <v>166865.79999999999</v>
      </c>
      <c r="AR322" s="55">
        <f>VLOOKUP($A322,'[1]FB by county 1516'!$B$10:$BA$421,'[1]FB by county 1516'!AS$7,FALSE)</f>
        <v>82.7</v>
      </c>
      <c r="AS322" s="55">
        <f t="shared" si="584"/>
        <v>2017.7243047158402</v>
      </c>
      <c r="AT322" s="71">
        <f t="shared" si="585"/>
        <v>0.13919649364148226</v>
      </c>
      <c r="AU322" s="64">
        <f t="shared" si="586"/>
        <v>0.90627803525612138</v>
      </c>
      <c r="AV322" s="54">
        <f>VLOOKUP($A322,'[1]FB by county 1516'!$B$10:$BA$421,'[1]FB by county 1516'!AW$7,FALSE)</f>
        <v>146476.75</v>
      </c>
      <c r="AW322" s="55">
        <f>VLOOKUP($A322,'[1]FB by county 1516'!$B$10:$BA$421,'[1]FB by county 1516'!AX$7,FALSE)</f>
        <v>92.9</v>
      </c>
      <c r="AX322" s="55">
        <f t="shared" si="587"/>
        <v>1576.7142088266953</v>
      </c>
      <c r="AY322" s="73">
        <f t="shared" si="588"/>
        <v>0.67335314486672582</v>
      </c>
      <c r="AZ322" s="54">
        <f>VLOOKUP($A322,'[1]FB by county 1516'!$B$10:$BA$421,'[1]FB by county 1516'!BA$7,FALSE)</f>
        <v>87534.87</v>
      </c>
    </row>
    <row r="323" spans="1:61" s="58" customFormat="1">
      <c r="A323" s="69" t="s">
        <v>335</v>
      </c>
      <c r="B323" s="70" t="str">
        <f>VLOOKUP($A323,'[1]FB by county 1516'!$B$10:$BA$421,'[1]FB by county 1516'!C$7,FALSE)</f>
        <v>Sprague</v>
      </c>
      <c r="C323" s="54">
        <v>563860.66</v>
      </c>
      <c r="D323" s="55">
        <v>62</v>
      </c>
      <c r="E323" s="55">
        <f t="shared" si="560"/>
        <v>9094.5267741935495</v>
      </c>
      <c r="F323" s="71">
        <f t="shared" si="561"/>
        <v>0.26371004224277456</v>
      </c>
      <c r="G323" s="72">
        <f t="shared" si="562"/>
        <v>-0.33280417782942795</v>
      </c>
      <c r="H323" s="54">
        <v>446194.65</v>
      </c>
      <c r="I323" s="55">
        <v>65.52000000000001</v>
      </c>
      <c r="J323" s="55">
        <f t="shared" si="563"/>
        <v>6810.0526556776549</v>
      </c>
      <c r="K323" s="71">
        <f t="shared" si="564"/>
        <v>-0.47203409020437664</v>
      </c>
      <c r="L323" s="72">
        <f t="shared" si="589"/>
        <v>-0.39333129857129839</v>
      </c>
      <c r="M323" s="54">
        <v>845120.19</v>
      </c>
      <c r="N323" s="55">
        <v>67.91</v>
      </c>
      <c r="O323" s="55">
        <f t="shared" si="566"/>
        <v>12444.709026652923</v>
      </c>
      <c r="P323" s="71">
        <f t="shared" si="590"/>
        <v>0.14906794202592411</v>
      </c>
      <c r="Q323" s="64">
        <f t="shared" si="591"/>
        <v>0.22681112720577742</v>
      </c>
      <c r="R323" s="54">
        <f>VLOOKUP($A323,'[1]FB by county 1516'!$B$10:$BA$421,'[1]FB by county 1516'!S$7,FALSE)</f>
        <v>735483.22</v>
      </c>
      <c r="S323" s="55">
        <f>VLOOKUP($A323,'[1]FB by county 1516'!$B$10:$BA$421,'[1]FB by county 1516'!T$7,FALSE)</f>
        <v>71.02</v>
      </c>
      <c r="T323" s="55">
        <f t="shared" si="569"/>
        <v>10356.00140805407</v>
      </c>
      <c r="U323" s="71">
        <f t="shared" si="570"/>
        <v>6.7657605208952365E-2</v>
      </c>
      <c r="V323" s="64">
        <f t="shared" si="571"/>
        <v>0.2335680045244716</v>
      </c>
      <c r="W323" s="54">
        <f>VLOOKUP($A323,'[1]FB by county 1516'!$B$10:$BA$421,'[1]FB by county 1516'!X$7,FALSE)</f>
        <v>688875.55</v>
      </c>
      <c r="X323" s="55">
        <f>VLOOKUP($A323,'[1]FB by county 1516'!$B$10:$BA$421,'[1]FB by county 1516'!Y$7,FALSE)</f>
        <v>70.990000000000009</v>
      </c>
      <c r="Y323" s="55">
        <f t="shared" si="572"/>
        <v>9703.8392731370604</v>
      </c>
      <c r="Z323" s="71">
        <f t="shared" si="573"/>
        <v>0.15539663512540497</v>
      </c>
      <c r="AA323" s="64">
        <f t="shared" si="574"/>
        <v>0.86944125766382119</v>
      </c>
      <c r="AB323" s="54">
        <f>VLOOKUP($A323,'[1]FB by county 1516'!$B$10:$BA$421,'[1]FB by county 1516'!AC$7,FALSE)</f>
        <v>596224.30000000005</v>
      </c>
      <c r="AC323" s="55">
        <f>VLOOKUP($A323,'[1]FB by county 1516'!$B$10:$BA$421,'[1]FB by county 1516'!AD$7,FALSE)</f>
        <v>75.444444444444443</v>
      </c>
      <c r="AD323" s="55">
        <f t="shared" si="575"/>
        <v>7902.8257731958774</v>
      </c>
      <c r="AE323" s="71">
        <f t="shared" si="576"/>
        <v>0.61800822404239986</v>
      </c>
      <c r="AF323" s="64">
        <f t="shared" si="577"/>
        <v>2.0166858123793019</v>
      </c>
      <c r="AG323" s="54">
        <f>VLOOKUP($A323,'[1]FB by county 1516'!$B$10:$BA$421,'[1]FB by county 1516'!AH$7,FALSE)</f>
        <v>368492.75</v>
      </c>
      <c r="AH323" s="55">
        <f>VLOOKUP($A323,'[1]FB by county 1516'!$B$10:$BA$421,'[1]FB by county 1516'!AI$7,FALSE)</f>
        <v>83.78</v>
      </c>
      <c r="AI323" s="55">
        <f t="shared" si="578"/>
        <v>4398.337908808785</v>
      </c>
      <c r="AJ323" s="71">
        <f t="shared" si="579"/>
        <v>0.86444405383952494</v>
      </c>
      <c r="AK323" s="64">
        <f t="shared" si="580"/>
        <v>1.0583857380164681</v>
      </c>
      <c r="AL323" s="54">
        <f>VLOOKUP($A323,'[1]FB by county 1516'!$B$10:$BA$421,'[1]FB by county 1516'!AM$7,FALSE)</f>
        <v>197642.16</v>
      </c>
      <c r="AM323" s="55">
        <f>VLOOKUP($A323,'[1]FB by county 1516'!$B$10:$BA$421,'[1]FB by county 1516'!AN$7,FALSE)</f>
        <v>79.77</v>
      </c>
      <c r="AN323" s="55">
        <f t="shared" si="581"/>
        <v>2477.6502444528019</v>
      </c>
      <c r="AO323" s="71">
        <f t="shared" si="582"/>
        <v>0.10402118732259685</v>
      </c>
      <c r="AP323" s="64">
        <f t="shared" si="583"/>
        <v>-0.13922751347914739</v>
      </c>
      <c r="AQ323" s="54">
        <f>VLOOKUP($A323,'[1]FB by county 1516'!$B$10:$BA$421,'[1]FB by county 1516'!AR$7,FALSE)</f>
        <v>179020.26</v>
      </c>
      <c r="AR323" s="55">
        <f>VLOOKUP($A323,'[1]FB by county 1516'!$B$10:$BA$421,'[1]FB by county 1516'!AS$7,FALSE)</f>
        <v>93.62</v>
      </c>
      <c r="AS323" s="55">
        <f t="shared" si="584"/>
        <v>1912.2010254219183</v>
      </c>
      <c r="AT323" s="71">
        <f t="shared" si="585"/>
        <v>-0.22032973967796377</v>
      </c>
      <c r="AU323" s="64">
        <f t="shared" si="586"/>
        <v>-0.25205135126700062</v>
      </c>
      <c r="AV323" s="54">
        <f>VLOOKUP($A323,'[1]FB by county 1516'!$B$10:$BA$421,'[1]FB by county 1516'!AW$7,FALSE)</f>
        <v>229610.22</v>
      </c>
      <c r="AW323" s="55">
        <f>VLOOKUP($A323,'[1]FB by county 1516'!$B$10:$BA$421,'[1]FB by county 1516'!AX$7,FALSE)</f>
        <v>89.34</v>
      </c>
      <c r="AX323" s="55">
        <f t="shared" si="587"/>
        <v>2570.0718603089322</v>
      </c>
      <c r="AY323" s="73">
        <f t="shared" si="588"/>
        <v>-4.0685932506819608E-2</v>
      </c>
      <c r="AZ323" s="54">
        <f>VLOOKUP($A323,'[1]FB by county 1516'!$B$10:$BA$421,'[1]FB by county 1516'!BA$7,FALSE)</f>
        <v>239348.33</v>
      </c>
      <c r="BA323"/>
      <c r="BB323"/>
      <c r="BC323"/>
      <c r="BD323"/>
      <c r="BE323"/>
      <c r="BF323"/>
      <c r="BG323"/>
      <c r="BH323"/>
      <c r="BI323"/>
    </row>
    <row r="324" spans="1:61">
      <c r="A324" s="69" t="s">
        <v>336</v>
      </c>
      <c r="B324" s="70" t="str">
        <f>VLOOKUP($A324,'[1]FB by county 1516'!$B$10:$BA$421,'[1]FB by county 1516'!C$7,FALSE)</f>
        <v>Mount Pleasant</v>
      </c>
      <c r="C324" s="54">
        <v>347824.31</v>
      </c>
      <c r="D324" s="55">
        <v>52.650000000000006</v>
      </c>
      <c r="E324" s="55">
        <f t="shared" si="560"/>
        <v>6606.3496676163331</v>
      </c>
      <c r="F324" s="71">
        <f t="shared" si="561"/>
        <v>9.7699262595210834E-2</v>
      </c>
      <c r="G324" s="72">
        <f t="shared" si="562"/>
        <v>0.106211352891615</v>
      </c>
      <c r="H324" s="54">
        <v>316866.67</v>
      </c>
      <c r="I324" s="55">
        <v>57.6</v>
      </c>
      <c r="J324" s="55">
        <f t="shared" si="563"/>
        <v>5501.1574652777772</v>
      </c>
      <c r="K324" s="71">
        <f t="shared" si="564"/>
        <v>7.7544830232277378E-3</v>
      </c>
      <c r="L324" s="72">
        <f t="shared" si="589"/>
        <v>-0.35393784293549491</v>
      </c>
      <c r="M324" s="54">
        <v>314428.44</v>
      </c>
      <c r="N324" s="55">
        <v>58.9</v>
      </c>
      <c r="O324" s="55">
        <f t="shared" si="566"/>
        <v>5338.3436332767405</v>
      </c>
      <c r="P324" s="71">
        <f t="shared" si="590"/>
        <v>-0.35890917088620483</v>
      </c>
      <c r="Q324" s="64">
        <f t="shared" si="591"/>
        <v>-0.37599840155729092</v>
      </c>
      <c r="R324" s="54">
        <f>VLOOKUP($A324,'[1]FB by county 1516'!$B$10:$BA$421,'[1]FB by county 1516'!S$7,FALSE)</f>
        <v>490458.49</v>
      </c>
      <c r="S324" s="55">
        <f>VLOOKUP($A324,'[1]FB by county 1516'!$B$10:$BA$421,'[1]FB by county 1516'!T$7,FALSE)</f>
        <v>41.349999999999994</v>
      </c>
      <c r="T324" s="55">
        <f t="shared" si="569"/>
        <v>11861.148488512697</v>
      </c>
      <c r="U324" s="71">
        <f t="shared" si="570"/>
        <v>-2.6656489057422902E-2</v>
      </c>
      <c r="V324" s="64">
        <f t="shared" si="571"/>
        <v>0.15973718060369418</v>
      </c>
      <c r="W324" s="54">
        <f>VLOOKUP($A324,'[1]FB by county 1516'!$B$10:$BA$421,'[1]FB by county 1516'!X$7,FALSE)</f>
        <v>503890.44</v>
      </c>
      <c r="X324" s="55">
        <f>VLOOKUP($A324,'[1]FB by county 1516'!$B$10:$BA$421,'[1]FB by county 1516'!Y$7,FALSE)</f>
        <v>52.749999999999993</v>
      </c>
      <c r="Y324" s="55">
        <f t="shared" si="572"/>
        <v>9552.4254028436026</v>
      </c>
      <c r="Z324" s="71">
        <f t="shared" si="573"/>
        <v>0.19149834314980446</v>
      </c>
      <c r="AA324" s="64">
        <f t="shared" si="574"/>
        <v>0.12419548164792464</v>
      </c>
      <c r="AB324" s="54">
        <f>VLOOKUP($A324,'[1]FB by county 1516'!$B$10:$BA$421,'[1]FB by county 1516'!AC$7,FALSE)</f>
        <v>422904.86</v>
      </c>
      <c r="AC324" s="55">
        <f>VLOOKUP($A324,'[1]FB by county 1516'!$B$10:$BA$421,'[1]FB by county 1516'!AD$7,FALSE)</f>
        <v>52.055555555555557</v>
      </c>
      <c r="AD324" s="55">
        <f t="shared" si="575"/>
        <v>8124.1061686232651</v>
      </c>
      <c r="AE324" s="71">
        <f t="shared" si="576"/>
        <v>-5.648590439828919E-2</v>
      </c>
      <c r="AF324" s="64">
        <f t="shared" si="577"/>
        <v>-0.2502574207751122</v>
      </c>
      <c r="AG324" s="54">
        <f>VLOOKUP($A324,'[1]FB by county 1516'!$B$10:$BA$421,'[1]FB by county 1516'!AH$7,FALSE)</f>
        <v>448223.15</v>
      </c>
      <c r="AH324" s="55">
        <f>VLOOKUP($A324,'[1]FB by county 1516'!$B$10:$BA$421,'[1]FB by county 1516'!AI$7,FALSE)</f>
        <v>44.61</v>
      </c>
      <c r="AI324" s="55">
        <f t="shared" si="578"/>
        <v>10047.593588881417</v>
      </c>
      <c r="AJ324" s="71">
        <f t="shared" si="579"/>
        <v>-0.20537214788852556</v>
      </c>
      <c r="AK324" s="64">
        <f t="shared" si="580"/>
        <v>-0.32534690384691045</v>
      </c>
      <c r="AL324" s="54">
        <f>VLOOKUP($A324,'[1]FB by county 1516'!$B$10:$BA$421,'[1]FB by county 1516'!AM$7,FALSE)</f>
        <v>564066.75</v>
      </c>
      <c r="AM324" s="55">
        <f>VLOOKUP($A324,'[1]FB by county 1516'!$B$10:$BA$421,'[1]FB by county 1516'!AN$7,FALSE)</f>
        <v>37.39</v>
      </c>
      <c r="AN324" s="55">
        <f t="shared" si="581"/>
        <v>15086.032361594009</v>
      </c>
      <c r="AO324" s="71">
        <f t="shared" si="582"/>
        <v>-0.15098231913164076</v>
      </c>
      <c r="AP324" s="64">
        <f t="shared" si="583"/>
        <v>-0.18984305497585766</v>
      </c>
      <c r="AQ324" s="54">
        <f>VLOOKUP($A324,'[1]FB by county 1516'!$B$10:$BA$421,'[1]FB by county 1516'!AR$7,FALSE)</f>
        <v>664375.74</v>
      </c>
      <c r="AR324" s="55">
        <f>VLOOKUP($A324,'[1]FB by county 1516'!$B$10:$BA$421,'[1]FB by county 1516'!AS$7,FALSE)</f>
        <v>51.34</v>
      </c>
      <c r="AS324" s="55">
        <f t="shared" si="584"/>
        <v>12940.703934553952</v>
      </c>
      <c r="AT324" s="71">
        <f t="shared" si="585"/>
        <v>-4.5771409382747902E-2</v>
      </c>
      <c r="AU324" s="64">
        <f t="shared" si="586"/>
        <v>2.5191071099149375E-2</v>
      </c>
      <c r="AV324" s="54">
        <f>VLOOKUP($A324,'[1]FB by county 1516'!$B$10:$BA$421,'[1]FB by county 1516'!AW$7,FALSE)</f>
        <v>696243.8</v>
      </c>
      <c r="AW324" s="55">
        <f>VLOOKUP($A324,'[1]FB by county 1516'!$B$10:$BA$421,'[1]FB by county 1516'!AX$7,FALSE)</f>
        <v>56.83</v>
      </c>
      <c r="AX324" s="55">
        <f t="shared" si="587"/>
        <v>12251.342600739048</v>
      </c>
      <c r="AY324" s="73">
        <f t="shared" si="588"/>
        <v>7.4366332322944234E-2</v>
      </c>
      <c r="AZ324" s="54">
        <f>VLOOKUP($A324,'[1]FB by county 1516'!$B$10:$BA$421,'[1]FB by county 1516'!BA$7,FALSE)</f>
        <v>648050.65</v>
      </c>
    </row>
    <row r="325" spans="1:61">
      <c r="A325" s="69" t="s">
        <v>337</v>
      </c>
      <c r="B325" s="70" t="str">
        <f>VLOOKUP($A325,'[1]FB by county 1516'!$B$10:$BA$421,'[1]FB by county 1516'!C$7,FALSE)</f>
        <v>Brinnon</v>
      </c>
      <c r="C325" s="54">
        <v>288726.81</v>
      </c>
      <c r="D325" s="55">
        <v>51.18</v>
      </c>
      <c r="E325" s="55">
        <f t="shared" si="560"/>
        <v>5641.3991793669402</v>
      </c>
      <c r="F325" s="71">
        <f t="shared" si="561"/>
        <v>4.879144457443025E-2</v>
      </c>
      <c r="G325" s="72">
        <f t="shared" si="562"/>
        <v>-0.13797643726469344</v>
      </c>
      <c r="H325" s="54">
        <v>275294.78000000003</v>
      </c>
      <c r="I325" s="55">
        <v>40.51</v>
      </c>
      <c r="J325" s="55">
        <f t="shared" si="563"/>
        <v>6795.7240187608004</v>
      </c>
      <c r="K325" s="71">
        <f t="shared" si="564"/>
        <v>-0.17807914319410642</v>
      </c>
      <c r="L325" s="72">
        <f t="shared" si="589"/>
        <v>-8.0856328275598896E-2</v>
      </c>
      <c r="M325" s="54">
        <v>334940.74</v>
      </c>
      <c r="N325" s="55">
        <v>35.799999999999997</v>
      </c>
      <c r="O325" s="55">
        <f t="shared" si="566"/>
        <v>9355.886592178771</v>
      </c>
      <c r="P325" s="71">
        <f t="shared" si="590"/>
        <v>0.11828731940971762</v>
      </c>
      <c r="Q325" s="64">
        <f t="shared" si="591"/>
        <v>0.27633391251038819</v>
      </c>
      <c r="R325" s="54">
        <f>VLOOKUP($A325,'[1]FB by county 1516'!$B$10:$BA$421,'[1]FB by county 1516'!S$7,FALSE)</f>
        <v>299512.24</v>
      </c>
      <c r="S325" s="55">
        <f>VLOOKUP($A325,'[1]FB by county 1516'!$B$10:$BA$421,'[1]FB by county 1516'!T$7,FALSE)</f>
        <v>36.730000000000004</v>
      </c>
      <c r="T325" s="55">
        <f t="shared" si="569"/>
        <v>8154.4307105907965</v>
      </c>
      <c r="U325" s="71">
        <f t="shared" si="570"/>
        <v>0.14132914713196842</v>
      </c>
      <c r="V325" s="64">
        <f t="shared" si="571"/>
        <v>0.59264166872673574</v>
      </c>
      <c r="W325" s="54">
        <f>VLOOKUP($A325,'[1]FB by county 1516'!$B$10:$BA$421,'[1]FB by county 1516'!X$7,FALSE)</f>
        <v>262424.07</v>
      </c>
      <c r="X325" s="55">
        <f>VLOOKUP($A325,'[1]FB by county 1516'!$B$10:$BA$421,'[1]FB by county 1516'!Y$7,FALSE)</f>
        <v>34.74</v>
      </c>
      <c r="Y325" s="55">
        <f t="shared" si="572"/>
        <v>7553.9455958549224</v>
      </c>
      <c r="Z325" s="71">
        <f t="shared" si="573"/>
        <v>0.39542714100385928</v>
      </c>
      <c r="AA325" s="64">
        <f t="shared" si="574"/>
        <v>0.58844717683951375</v>
      </c>
      <c r="AB325" s="54">
        <f>VLOOKUP($A325,'[1]FB by county 1516'!$B$10:$BA$421,'[1]FB by county 1516'!AC$7,FALSE)</f>
        <v>188060.03</v>
      </c>
      <c r="AC325" s="55">
        <f>VLOOKUP($A325,'[1]FB by county 1516'!$B$10:$BA$421,'[1]FB by county 1516'!AD$7,FALSE)</f>
        <v>37.611111111111114</v>
      </c>
      <c r="AD325" s="55">
        <f t="shared" si="575"/>
        <v>5000.1189660265873</v>
      </c>
      <c r="AE325" s="71">
        <f t="shared" si="576"/>
        <v>0.13832326329613842</v>
      </c>
      <c r="AF325" s="64">
        <f t="shared" si="577"/>
        <v>0.35299998525125204</v>
      </c>
      <c r="AG325" s="54">
        <f>VLOOKUP($A325,'[1]FB by county 1516'!$B$10:$BA$421,'[1]FB by county 1516'!AH$7,FALSE)</f>
        <v>165207.93</v>
      </c>
      <c r="AH325" s="55">
        <f>VLOOKUP($A325,'[1]FB by county 1516'!$B$10:$BA$421,'[1]FB by county 1516'!AI$7,FALSE)</f>
        <v>32.08</v>
      </c>
      <c r="AI325" s="55">
        <f t="shared" si="578"/>
        <v>5149.8731296758106</v>
      </c>
      <c r="AJ325" s="71">
        <f t="shared" si="579"/>
        <v>0.18859029669084851</v>
      </c>
      <c r="AK325" s="64">
        <f t="shared" si="580"/>
        <v>0.11412390432320016</v>
      </c>
      <c r="AL325" s="54">
        <f>VLOOKUP($A325,'[1]FB by county 1516'!$B$10:$BA$421,'[1]FB by county 1516'!AM$7,FALSE)</f>
        <v>138994.85</v>
      </c>
      <c r="AM325" s="55">
        <f>VLOOKUP($A325,'[1]FB by county 1516'!$B$10:$BA$421,'[1]FB by county 1516'!AN$7,FALSE)</f>
        <v>30.069999999999997</v>
      </c>
      <c r="AN325" s="55">
        <f t="shared" si="581"/>
        <v>4622.3761223811116</v>
      </c>
      <c r="AO325" s="71">
        <f t="shared" si="582"/>
        <v>-6.2651018248230758E-2</v>
      </c>
      <c r="AP325" s="64">
        <f t="shared" si="583"/>
        <v>0.64491530739162395</v>
      </c>
      <c r="AQ325" s="54">
        <f>VLOOKUP($A325,'[1]FB by county 1516'!$B$10:$BA$421,'[1]FB by county 1516'!AR$7,FALSE)</f>
        <v>148285.06</v>
      </c>
      <c r="AR325" s="55">
        <f>VLOOKUP($A325,'[1]FB by county 1516'!$B$10:$BA$421,'[1]FB by county 1516'!AS$7,FALSE)</f>
        <v>37.980000000000004</v>
      </c>
      <c r="AS325" s="55">
        <f t="shared" si="584"/>
        <v>3904.2933122696149</v>
      </c>
      <c r="AT325" s="71">
        <f t="shared" si="585"/>
        <v>0.75485901133376809</v>
      </c>
      <c r="AU325" s="64">
        <f t="shared" si="586"/>
        <v>2.3416833504753645</v>
      </c>
      <c r="AV325" s="54">
        <f>VLOOKUP($A325,'[1]FB by county 1516'!$B$10:$BA$421,'[1]FB by county 1516'!AW$7,FALSE)</f>
        <v>84499.7</v>
      </c>
      <c r="AW325" s="55">
        <f>VLOOKUP($A325,'[1]FB by county 1516'!$B$10:$BA$421,'[1]FB by county 1516'!AX$7,FALSE)</f>
        <v>46.35</v>
      </c>
      <c r="AX325" s="55">
        <f t="shared" si="587"/>
        <v>1823.078748651564</v>
      </c>
      <c r="AY325" s="73">
        <f t="shared" si="588"/>
        <v>0.90424605560508353</v>
      </c>
      <c r="AZ325" s="54">
        <f>VLOOKUP($A325,'[1]FB by county 1516'!$B$10:$BA$421,'[1]FB by county 1516'!BA$7,FALSE)</f>
        <v>44374.36</v>
      </c>
    </row>
    <row r="326" spans="1:61">
      <c r="A326" s="69" t="s">
        <v>338</v>
      </c>
      <c r="B326" s="70" t="str">
        <f>VLOOKUP($A326,'[1]FB by county 1516'!$B$10:$BA$421,'[1]FB by county 1516'!C$7,FALSE)</f>
        <v>Evaline</v>
      </c>
      <c r="C326" s="54">
        <v>280105.46999999997</v>
      </c>
      <c r="D326" s="55">
        <v>48.82</v>
      </c>
      <c r="E326" s="55">
        <f t="shared" si="560"/>
        <v>5737.5147480540754</v>
      </c>
      <c r="F326" s="71">
        <f t="shared" si="561"/>
        <v>0.45567320010900947</v>
      </c>
      <c r="G326" s="72">
        <f t="shared" si="562"/>
        <v>0.7746364109633006</v>
      </c>
      <c r="H326" s="54">
        <v>192423.32</v>
      </c>
      <c r="I326" s="55">
        <v>35.25</v>
      </c>
      <c r="J326" s="55">
        <f t="shared" si="563"/>
        <v>5458.8175886524823</v>
      </c>
      <c r="K326" s="71">
        <f t="shared" si="564"/>
        <v>0.2191173203095346</v>
      </c>
      <c r="L326" s="72">
        <f t="shared" si="589"/>
        <v>0.33496525313708297</v>
      </c>
      <c r="M326" s="54">
        <v>157838.23000000001</v>
      </c>
      <c r="N326" s="55">
        <v>42.6</v>
      </c>
      <c r="O326" s="55">
        <f t="shared" si="566"/>
        <v>3705.1227699530518</v>
      </c>
      <c r="P326" s="71">
        <f t="shared" si="590"/>
        <v>9.5026074109204287E-2</v>
      </c>
      <c r="Q326" s="64">
        <f t="shared" si="591"/>
        <v>-8.8448408483184499E-2</v>
      </c>
      <c r="R326" s="54">
        <f>VLOOKUP($A326,'[1]FB by county 1516'!$B$10:$BA$421,'[1]FB by county 1516'!S$7,FALSE)</f>
        <v>144141.07</v>
      </c>
      <c r="S326" s="55">
        <f>VLOOKUP($A326,'[1]FB by county 1516'!$B$10:$BA$421,'[1]FB by county 1516'!T$7,FALSE)</f>
        <v>45.400000000000006</v>
      </c>
      <c r="T326" s="55">
        <f t="shared" si="569"/>
        <v>3174.9134361233478</v>
      </c>
      <c r="U326" s="71">
        <f t="shared" si="570"/>
        <v>-0.16755261534903992</v>
      </c>
      <c r="V326" s="64">
        <f t="shared" si="571"/>
        <v>8.5335304300867207E-2</v>
      </c>
      <c r="W326" s="54">
        <f>VLOOKUP($A326,'[1]FB by county 1516'!$B$10:$BA$421,'[1]FB by county 1516'!X$7,FALSE)</f>
        <v>173153.37</v>
      </c>
      <c r="X326" s="55">
        <f>VLOOKUP($A326,'[1]FB by county 1516'!$B$10:$BA$421,'[1]FB by county 1516'!Y$7,FALSE)</f>
        <v>27.78</v>
      </c>
      <c r="Y326" s="55">
        <f t="shared" si="572"/>
        <v>6233.0226781857446</v>
      </c>
      <c r="Z326" s="71">
        <f t="shared" si="573"/>
        <v>0.3037884727765004</v>
      </c>
      <c r="AA326" s="64">
        <f t="shared" si="574"/>
        <v>0.62395252880079799</v>
      </c>
      <c r="AB326" s="54">
        <f>VLOOKUP($A326,'[1]FB by county 1516'!$B$10:$BA$421,'[1]FB by county 1516'!AC$7,FALSE)</f>
        <v>132807.87</v>
      </c>
      <c r="AC326" s="55">
        <f>VLOOKUP($A326,'[1]FB by county 1516'!$B$10:$BA$421,'[1]FB by county 1516'!AD$7,FALSE)</f>
        <v>31.472222222222221</v>
      </c>
      <c r="AD326" s="55">
        <f t="shared" si="575"/>
        <v>4219.8440600176518</v>
      </c>
      <c r="AE326" s="71">
        <f t="shared" si="576"/>
        <v>0.24556441685857822</v>
      </c>
      <c r="AF326" s="64">
        <f t="shared" si="577"/>
        <v>2.9883644560484552</v>
      </c>
      <c r="AG326" s="54">
        <f>VLOOKUP($A326,'[1]FB by county 1516'!$B$10:$BA$421,'[1]FB by county 1516'!AH$7,FALSE)</f>
        <v>106624.65</v>
      </c>
      <c r="AH326" s="55">
        <f>VLOOKUP($A326,'[1]FB by county 1516'!$B$10:$BA$421,'[1]FB by county 1516'!AI$7,FALSE)</f>
        <v>39.049999999999997</v>
      </c>
      <c r="AI326" s="55">
        <f t="shared" si="578"/>
        <v>2730.4647887323945</v>
      </c>
      <c r="AJ326" s="71">
        <f t="shared" si="579"/>
        <v>2.2020539460395452</v>
      </c>
      <c r="AK326" s="64">
        <f t="shared" si="580"/>
        <v>3.2900424225710756</v>
      </c>
      <c r="AL326" s="54">
        <f>VLOOKUP($A326,'[1]FB by county 1516'!$B$10:$BA$421,'[1]FB by county 1516'!AM$7,FALSE)</f>
        <v>33298.83</v>
      </c>
      <c r="AM326" s="55">
        <f>VLOOKUP($A326,'[1]FB by county 1516'!$B$10:$BA$421,'[1]FB by county 1516'!AN$7,FALSE)</f>
        <v>37.67</v>
      </c>
      <c r="AN326" s="55">
        <f t="shared" si="581"/>
        <v>883.96150783116536</v>
      </c>
      <c r="AO326" s="71">
        <f t="shared" si="582"/>
        <v>1.7151792134556356</v>
      </c>
      <c r="AP326" s="64">
        <f t="shared" si="583"/>
        <v>7.3460188290898003</v>
      </c>
      <c r="AQ326" s="54">
        <f>VLOOKUP($A326,'[1]FB by county 1516'!$B$10:$BA$421,'[1]FB by county 1516'!AR$7,FALSE)</f>
        <v>-46560.12</v>
      </c>
      <c r="AR326" s="55">
        <f>VLOOKUP($A326,'[1]FB by county 1516'!$B$10:$BA$421,'[1]FB by county 1516'!AS$7,FALSE)</f>
        <v>46.97</v>
      </c>
      <c r="AS326" s="55">
        <f t="shared" si="584"/>
        <v>-991.27357888013637</v>
      </c>
      <c r="AT326" s="71">
        <f t="shared" si="585"/>
        <v>-7.8733267266351588</v>
      </c>
      <c r="AU326" s="64">
        <f t="shared" si="586"/>
        <v>-2.1350827930570953</v>
      </c>
      <c r="AV326" s="54">
        <f>VLOOKUP($A326,'[1]FB by county 1516'!$B$10:$BA$421,'[1]FB by county 1516'!AW$7,FALSE)</f>
        <v>-5247.2</v>
      </c>
      <c r="AW326" s="55">
        <f>VLOOKUP($A326,'[1]FB by county 1516'!$B$10:$BA$421,'[1]FB by county 1516'!AX$7,FALSE)</f>
        <v>43.12</v>
      </c>
      <c r="AX326" s="55">
        <f t="shared" si="587"/>
        <v>-121.68831168831169</v>
      </c>
      <c r="AY326" s="73">
        <f t="shared" si="588"/>
        <v>-1.1279207706451182</v>
      </c>
      <c r="AZ326" s="54">
        <f>VLOOKUP($A326,'[1]FB by county 1516'!$B$10:$BA$421,'[1]FB by county 1516'!BA$7,FALSE)</f>
        <v>41019.14</v>
      </c>
    </row>
    <row r="327" spans="1:61">
      <c r="A327" s="69" t="s">
        <v>339</v>
      </c>
      <c r="B327" s="70" t="str">
        <f>VLOOKUP($A327,'[1]FB by county 1516'!$B$10:$BA$421,'[1]FB by county 1516'!C$7,FALSE)</f>
        <v>Kahlotus</v>
      </c>
      <c r="C327" s="54">
        <v>1059747.46</v>
      </c>
      <c r="D327" s="55">
        <v>46.999999999999993</v>
      </c>
      <c r="E327" s="55">
        <f t="shared" si="560"/>
        <v>22547.818297872342</v>
      </c>
      <c r="F327" s="71">
        <f t="shared" si="561"/>
        <v>-1.3026387886597834E-2</v>
      </c>
      <c r="G327" s="72">
        <f t="shared" si="562"/>
        <v>-3.3337313709697815E-2</v>
      </c>
      <c r="H327" s="54">
        <v>1073734.3400000001</v>
      </c>
      <c r="I327" s="55">
        <v>46.6</v>
      </c>
      <c r="J327" s="55">
        <f t="shared" si="563"/>
        <v>23041.509442060087</v>
      </c>
      <c r="K327" s="71">
        <f t="shared" si="564"/>
        <v>-2.057899580476958E-2</v>
      </c>
      <c r="L327" s="72">
        <f t="shared" si="589"/>
        <v>4.8623109210960518E-2</v>
      </c>
      <c r="M327" s="54">
        <v>1096294.99</v>
      </c>
      <c r="N327" s="55">
        <v>50.5</v>
      </c>
      <c r="O327" s="55">
        <f t="shared" si="566"/>
        <v>21708.811683168318</v>
      </c>
      <c r="P327" s="71">
        <f t="shared" si="590"/>
        <v>7.0656137370253766E-2</v>
      </c>
      <c r="Q327" s="64">
        <f t="shared" si="591"/>
        <v>0.19220232606555299</v>
      </c>
      <c r="R327" s="54">
        <f>VLOOKUP($A327,'[1]FB by county 1516'!$B$10:$BA$421,'[1]FB by county 1516'!S$7,FALSE)</f>
        <v>1023946.86</v>
      </c>
      <c r="S327" s="55">
        <f>VLOOKUP($A327,'[1]FB by county 1516'!$B$10:$BA$421,'[1]FB by county 1516'!T$7,FALSE)</f>
        <v>53</v>
      </c>
      <c r="T327" s="55">
        <f t="shared" si="569"/>
        <v>19319.752075471697</v>
      </c>
      <c r="U327" s="71">
        <f t="shared" si="570"/>
        <v>0.11352495395378859</v>
      </c>
      <c r="V327" s="64">
        <f t="shared" si="571"/>
        <v>0.70931813697356871</v>
      </c>
      <c r="W327" s="54">
        <f>VLOOKUP($A327,'[1]FB by county 1516'!$B$10:$BA$421,'[1]FB by county 1516'!X$7,FALSE)</f>
        <v>919554.48</v>
      </c>
      <c r="X327" s="55">
        <f>VLOOKUP($A327,'[1]FB by county 1516'!$B$10:$BA$421,'[1]FB by county 1516'!Y$7,FALSE)</f>
        <v>54.17</v>
      </c>
      <c r="Y327" s="55">
        <f t="shared" si="572"/>
        <v>16975.345763337638</v>
      </c>
      <c r="Z327" s="71">
        <f t="shared" si="573"/>
        <v>0.53505148753451792</v>
      </c>
      <c r="AA327" s="64">
        <f t="shared" si="574"/>
        <v>0.51313125120049852</v>
      </c>
      <c r="AB327" s="54">
        <f>VLOOKUP($A327,'[1]FB by county 1516'!$B$10:$BA$421,'[1]FB by county 1516'!AC$7,FALSE)</f>
        <v>599038.19999999995</v>
      </c>
      <c r="AC327" s="55">
        <f>VLOOKUP($A327,'[1]FB by county 1516'!$B$10:$BA$421,'[1]FB by county 1516'!AD$7,FALSE)</f>
        <v>53.104444444444439</v>
      </c>
      <c r="AD327" s="55">
        <f t="shared" si="575"/>
        <v>11280.377871699377</v>
      </c>
      <c r="AE327" s="71">
        <f t="shared" si="576"/>
        <v>-1.4279805278209953E-2</v>
      </c>
      <c r="AF327" s="64">
        <f t="shared" si="577"/>
        <v>0.29329934036872091</v>
      </c>
      <c r="AG327" s="54">
        <f>VLOOKUP($A327,'[1]FB by county 1516'!$B$10:$BA$421,'[1]FB by county 1516'!AH$7,FALSE)</f>
        <v>607716.27</v>
      </c>
      <c r="AH327" s="55">
        <f>VLOOKUP($A327,'[1]FB by county 1516'!$B$10:$BA$421,'[1]FB by county 1516'!AI$7,FALSE)</f>
        <v>58.309999999999995</v>
      </c>
      <c r="AI327" s="55">
        <f t="shared" si="578"/>
        <v>10422.162064825932</v>
      </c>
      <c r="AJ327" s="71">
        <f t="shared" si="579"/>
        <v>0.31203494388561459</v>
      </c>
      <c r="AK327" s="64">
        <f t="shared" si="580"/>
        <v>0.68767273744186552</v>
      </c>
      <c r="AL327" s="54">
        <f>VLOOKUP($A327,'[1]FB by county 1516'!$B$10:$BA$421,'[1]FB by county 1516'!AM$7,FALSE)</f>
        <v>463186.04</v>
      </c>
      <c r="AM327" s="55">
        <f>VLOOKUP($A327,'[1]FB by county 1516'!$B$10:$BA$421,'[1]FB by county 1516'!AN$7,FALSE)</f>
        <v>59.698888888888888</v>
      </c>
      <c r="AN327" s="55">
        <f t="shared" si="581"/>
        <v>7758.7045357255856</v>
      </c>
      <c r="AO327" s="71">
        <f t="shared" si="582"/>
        <v>0.28630166849351818</v>
      </c>
      <c r="AP327" s="64">
        <f t="shared" si="583"/>
        <v>0.22148810004774289</v>
      </c>
      <c r="AQ327" s="54">
        <f>VLOOKUP($A327,'[1]FB by county 1516'!$B$10:$BA$421,'[1]FB by county 1516'!AR$7,FALSE)</f>
        <v>360091.3</v>
      </c>
      <c r="AR327" s="55">
        <f>VLOOKUP($A327,'[1]FB by county 1516'!$B$10:$BA$421,'[1]FB by county 1516'!AS$7,FALSE)</f>
        <v>60.69</v>
      </c>
      <c r="AS327" s="55">
        <f t="shared" si="584"/>
        <v>5933.288844949745</v>
      </c>
      <c r="AT327" s="71">
        <f t="shared" si="585"/>
        <v>-5.0387533526006528E-2</v>
      </c>
      <c r="AU327" s="64">
        <f t="shared" si="586"/>
        <v>6.3851805545027734E-3</v>
      </c>
      <c r="AV327" s="54">
        <f>VLOOKUP($A327,'[1]FB by county 1516'!$B$10:$BA$421,'[1]FB by county 1516'!AW$7,FALSE)</f>
        <v>379198.16</v>
      </c>
      <c r="AW327" s="55">
        <f>VLOOKUP($A327,'[1]FB by county 1516'!$B$10:$BA$421,'[1]FB by county 1516'!AX$7,FALSE)</f>
        <v>66</v>
      </c>
      <c r="AX327" s="55">
        <f t="shared" si="587"/>
        <v>5745.4266666666663</v>
      </c>
      <c r="AY327" s="73">
        <f t="shared" si="588"/>
        <v>5.9785139817416358E-2</v>
      </c>
      <c r="AZ327" s="54">
        <f>VLOOKUP($A327,'[1]FB by county 1516'!$B$10:$BA$421,'[1]FB by county 1516'!BA$7,FALSE)</f>
        <v>357806.64</v>
      </c>
    </row>
    <row r="328" spans="1:61">
      <c r="A328" s="69"/>
      <c r="B328" s="75" t="s">
        <v>340</v>
      </c>
      <c r="C328" s="44"/>
      <c r="D328" s="45"/>
      <c r="E328" s="45"/>
      <c r="F328" s="74"/>
      <c r="G328" s="74"/>
      <c r="H328" s="44"/>
      <c r="I328" s="45"/>
      <c r="J328" s="45"/>
      <c r="K328" s="74"/>
      <c r="L328" s="74"/>
      <c r="M328" s="44"/>
      <c r="N328" s="45"/>
      <c r="O328" s="45"/>
      <c r="P328" s="74"/>
      <c r="Q328" s="79"/>
      <c r="R328" s="44"/>
      <c r="S328" s="45"/>
      <c r="T328" s="45"/>
      <c r="U328" s="74"/>
      <c r="V328" s="79"/>
      <c r="W328" s="44"/>
      <c r="X328" s="45"/>
      <c r="Y328" s="45"/>
      <c r="Z328" s="74"/>
      <c r="AA328" s="79"/>
      <c r="AB328" s="44"/>
      <c r="AC328" s="45"/>
      <c r="AD328" s="45"/>
      <c r="AE328" s="74"/>
      <c r="AF328" s="79"/>
      <c r="AG328" s="44"/>
      <c r="AH328" s="45"/>
      <c r="AI328" s="45"/>
      <c r="AJ328" s="74"/>
      <c r="AK328" s="79"/>
      <c r="AL328" s="44"/>
      <c r="AM328" s="45"/>
      <c r="AN328" s="45"/>
      <c r="AO328" s="74"/>
      <c r="AP328" s="79"/>
      <c r="AQ328" s="44"/>
      <c r="AR328" s="45"/>
      <c r="AS328" s="45"/>
      <c r="AT328" s="74"/>
      <c r="AU328" s="79"/>
      <c r="AV328" s="82"/>
      <c r="AW328" s="67"/>
      <c r="AX328" s="67"/>
      <c r="AY328" s="83"/>
      <c r="AZ328" s="82"/>
    </row>
    <row r="329" spans="1:61" ht="4.5" customHeight="1">
      <c r="B329" s="53"/>
      <c r="Q329" s="56"/>
      <c r="V329" s="56"/>
      <c r="AA329" s="56"/>
      <c r="AF329" s="56"/>
      <c r="AK329" s="56"/>
      <c r="AP329" s="56"/>
      <c r="AU329" s="56"/>
      <c r="AY329" s="57"/>
    </row>
    <row r="330" spans="1:61">
      <c r="A330" s="69" t="s">
        <v>341</v>
      </c>
      <c r="B330" s="70" t="str">
        <f>VLOOKUP($A330,'[1]FB by county 1516'!$B$10:$BA$421,'[1]FB by county 1516'!C$7,FALSE)</f>
        <v>Washtucna</v>
      </c>
      <c r="C330" s="54">
        <v>1065974</v>
      </c>
      <c r="D330" s="55">
        <v>45.69</v>
      </c>
      <c r="E330" s="55">
        <f t="shared" ref="E330:E349" si="592">C330/D330</f>
        <v>23330.575618297222</v>
      </c>
      <c r="F330" s="71">
        <f t="shared" ref="F330:F350" si="593">SUM(C330-H330)/ABS(H330)</f>
        <v>0.11920030117091779</v>
      </c>
      <c r="G330" s="72">
        <f t="shared" ref="G330:G349" si="594">SUM(C330-M330)/ABS(M330)</f>
        <v>0.35876839859986848</v>
      </c>
      <c r="H330" s="54">
        <v>952442.56</v>
      </c>
      <c r="I330" s="55">
        <v>42.500000000000007</v>
      </c>
      <c r="J330" s="55">
        <f t="shared" ref="J330:J351" si="595">H330/I330</f>
        <v>22410.413176470585</v>
      </c>
      <c r="K330" s="71">
        <f t="shared" ref="K330:K349" si="596">SUM(H330-M330)/ABS(M330)</f>
        <v>0.2140529243767289</v>
      </c>
      <c r="L330" s="72">
        <f t="shared" ref="L330:L349" si="597">SUM(H330-R330)/ABS(R330)</f>
        <v>0.54456859146277059</v>
      </c>
      <c r="M330" s="54">
        <v>784514.86</v>
      </c>
      <c r="N330" s="55">
        <v>57.109999999999992</v>
      </c>
      <c r="O330" s="55">
        <f t="shared" ref="O330:O349" si="598">M330/N330</f>
        <v>13736.908772544215</v>
      </c>
      <c r="P330" s="71">
        <f t="shared" ref="P330:P349" si="599">SUM(M330-R330)/ABS(R330)</f>
        <v>0.27224156414410189</v>
      </c>
      <c r="Q330" s="64">
        <f t="shared" ref="Q330:Q349" si="600">SUM(M330-W330)/ABS(W330)</f>
        <v>0.50195539592861971</v>
      </c>
      <c r="R330" s="54">
        <f>VLOOKUP($A330,'[1]FB by county 1516'!$B$10:$BA$421,'[1]FB by county 1516'!S$7,FALSE)</f>
        <v>616639.86</v>
      </c>
      <c r="S330" s="55">
        <f>VLOOKUP($A330,'[1]FB by county 1516'!$B$10:$BA$421,'[1]FB by county 1516'!T$7,FALSE)</f>
        <v>66.97999999999999</v>
      </c>
      <c r="T330" s="55">
        <f t="shared" ref="T330:T349" si="601">R330/S330</f>
        <v>9206.3281576590034</v>
      </c>
      <c r="U330" s="71">
        <f t="shared" ref="U330:U349" si="602">SUM(R330-W330)/ABS(W330)</f>
        <v>0.18055834541065111</v>
      </c>
      <c r="V330" s="64">
        <f t="shared" ref="V330:V349" si="603">SUM(R330-AB330)/ABS(AB330)</f>
        <v>-0.34380447701585909</v>
      </c>
      <c r="W330" s="54">
        <f>VLOOKUP($A330,'[1]FB by county 1516'!$B$10:$BA$421,'[1]FB by county 1516'!X$7,FALSE)</f>
        <v>522329</v>
      </c>
      <c r="X330" s="55">
        <f>VLOOKUP($A330,'[1]FB by county 1516'!$B$10:$BA$421,'[1]FB by county 1516'!Y$7,FALSE)</f>
        <v>68.681000000000012</v>
      </c>
      <c r="Y330" s="55">
        <f t="shared" ref="Y330:Y349" si="604">W330/X330</f>
        <v>7605.1455278752483</v>
      </c>
      <c r="Z330" s="71">
        <f t="shared" ref="Z330:Z349" si="605">SUM(W330-AB330)/ABS(AB330)</f>
        <v>-0.44416510582889768</v>
      </c>
      <c r="AA330" s="64">
        <f t="shared" ref="AA330:AA349" si="606">SUM(W330-AG330)/ABS(AG330)</f>
        <v>-0.27208418626658964</v>
      </c>
      <c r="AB330" s="54">
        <f>VLOOKUP($A330,'[1]FB by county 1516'!$B$10:$BA$421,'[1]FB by county 1516'!AC$7,FALSE)</f>
        <v>939719.7</v>
      </c>
      <c r="AC330" s="55">
        <f>VLOOKUP($A330,'[1]FB by county 1516'!$B$10:$BA$421,'[1]FB by county 1516'!AD$7,FALSE)</f>
        <v>55.963333333333338</v>
      </c>
      <c r="AD330" s="55">
        <f t="shared" ref="AD330:AD349" si="607">AB330/AC330</f>
        <v>16791.703496336886</v>
      </c>
      <c r="AE330" s="71">
        <f t="shared" ref="AE330:AE349" si="608">SUM(AB330-AG330)/ABS(AG330)</f>
        <v>0.30958999042139379</v>
      </c>
      <c r="AF330" s="64">
        <f t="shared" ref="AF330:AF349" si="609">SUM(AB330-AL330)/ABS(AL330)</f>
        <v>0.60926746694178036</v>
      </c>
      <c r="AG330" s="54">
        <f>VLOOKUP($A330,'[1]FB by county 1516'!$B$10:$BA$421,'[1]FB by county 1516'!AH$7,FALSE)</f>
        <v>717567.87</v>
      </c>
      <c r="AH330" s="55">
        <f>VLOOKUP($A330,'[1]FB by county 1516'!$B$10:$BA$421,'[1]FB by county 1516'!AI$7,FALSE)</f>
        <v>59.18</v>
      </c>
      <c r="AI330" s="55">
        <f t="shared" ref="AI330:AI349" si="610">AG330/AH330</f>
        <v>12125.175228117607</v>
      </c>
      <c r="AJ330" s="71">
        <f t="shared" ref="AJ330:AJ349" si="611">SUM(AG330-AL330)/ABS(AL330)</f>
        <v>0.22883305363685449</v>
      </c>
      <c r="AK330" s="64">
        <f t="shared" ref="AK330:AK349" si="612">SUM(AG330-AQ330)/ABS(AQ330)</f>
        <v>0.57582377372757521</v>
      </c>
      <c r="AL330" s="54">
        <f>VLOOKUP($A330,'[1]FB by county 1516'!$B$10:$BA$421,'[1]FB by county 1516'!AM$7,FALSE)</f>
        <v>583942.52</v>
      </c>
      <c r="AM330" s="55">
        <f>VLOOKUP($A330,'[1]FB by county 1516'!$B$10:$BA$421,'[1]FB by county 1516'!AN$7,FALSE)</f>
        <v>58.12</v>
      </c>
      <c r="AN330" s="55">
        <f t="shared" ref="AN330:AN349" si="613">AL330/AM330</f>
        <v>10047.187198898831</v>
      </c>
      <c r="AO330" s="71">
        <f t="shared" ref="AO330:AO349" si="614">SUM(AL330-AQ330)/ABS(AQ330)</f>
        <v>0.28237417529074998</v>
      </c>
      <c r="AP330" s="64">
        <f t="shared" ref="AP330:AP349" si="615">SUM(AL330-AV330)/ABS(AV330)</f>
        <v>0.34708187232268511</v>
      </c>
      <c r="AQ330" s="54">
        <f>VLOOKUP($A330,'[1]FB by county 1516'!$B$10:$BA$421,'[1]FB by county 1516'!AR$7,FALSE)</f>
        <v>455360.48</v>
      </c>
      <c r="AR330" s="55">
        <f>VLOOKUP($A330,'[1]FB by county 1516'!$B$10:$BA$421,'[1]FB by county 1516'!AS$7,FALSE)</f>
        <v>58.35</v>
      </c>
      <c r="AS330" s="55">
        <f t="shared" ref="AS330:AS349" si="616">AQ330/AR330</f>
        <v>7803.9499571550978</v>
      </c>
      <c r="AT330" s="71">
        <f t="shared" ref="AT330:AT349" si="617">SUM(AQ330-AV330)/ABS(AV330)</f>
        <v>5.045929517199154E-2</v>
      </c>
      <c r="AU330" s="64">
        <f t="shared" ref="AU330:AU349" si="618">SUM(AQ330-AZ330)/ABS(AZ330)</f>
        <v>0.24410985530899595</v>
      </c>
      <c r="AV330" s="54">
        <f>VLOOKUP($A330,'[1]FB by county 1516'!$B$10:$BA$421,'[1]FB by county 1516'!AW$7,FALSE)</f>
        <v>433487.03</v>
      </c>
      <c r="AW330" s="55">
        <f>VLOOKUP($A330,'[1]FB by county 1516'!$B$10:$BA$421,'[1]FB by county 1516'!AX$7,FALSE)</f>
        <v>47.61</v>
      </c>
      <c r="AX330" s="55">
        <f t="shared" ref="AX330:AX349" si="619">AV330/AW330</f>
        <v>9104.9575719386685</v>
      </c>
      <c r="AY330" s="73">
        <f t="shared" ref="AY330:AY349" si="620">SUM(AV330-AZ330)/ABS(AZ330)</f>
        <v>0.18434846645371256</v>
      </c>
      <c r="AZ330" s="54">
        <f>VLOOKUP($A330,'[1]FB by county 1516'!$B$10:$BA$421,'[1]FB by county 1516'!BA$7,FALSE)</f>
        <v>366013.08</v>
      </c>
    </row>
    <row r="331" spans="1:61">
      <c r="A331" s="69" t="s">
        <v>342</v>
      </c>
      <c r="B331" s="70" t="str">
        <f>VLOOKUP($A331,'[1]FB by county 1516'!$B$10:$BA$421,'[1]FB by county 1516'!C$7,FALSE)</f>
        <v>Skykomish</v>
      </c>
      <c r="C331" s="54">
        <v>1301002.97</v>
      </c>
      <c r="D331" s="55">
        <v>42.53</v>
      </c>
      <c r="E331" s="55">
        <f t="shared" si="592"/>
        <v>30590.241476604748</v>
      </c>
      <c r="F331" s="71">
        <f t="shared" si="593"/>
        <v>-0.55053934464571286</v>
      </c>
      <c r="G331" s="72">
        <f t="shared" si="594"/>
        <v>0.94706303870834785</v>
      </c>
      <c r="H331" s="54">
        <v>2894587</v>
      </c>
      <c r="I331" s="55">
        <v>44.87</v>
      </c>
      <c r="J331" s="55">
        <f t="shared" si="595"/>
        <v>64510.519277913976</v>
      </c>
      <c r="K331" s="71">
        <f t="shared" si="596"/>
        <v>3.3319988424205369</v>
      </c>
      <c r="L331" s="72">
        <f t="shared" si="597"/>
        <v>3.5555267793341763</v>
      </c>
      <c r="M331" s="54">
        <v>668187.39</v>
      </c>
      <c r="N331" s="55">
        <v>47.85</v>
      </c>
      <c r="O331" s="55">
        <f t="shared" si="598"/>
        <v>13964.208777429467</v>
      </c>
      <c r="P331" s="71">
        <f t="shared" si="599"/>
        <v>5.1599260536445951E-2</v>
      </c>
      <c r="Q331" s="64">
        <f t="shared" si="600"/>
        <v>0.36702168370126081</v>
      </c>
      <c r="R331" s="54">
        <f>VLOOKUP($A331,'[1]FB by county 1516'!$B$10:$BA$421,'[1]FB by county 1516'!S$7,FALSE)</f>
        <v>635401.16</v>
      </c>
      <c r="S331" s="55">
        <f>VLOOKUP($A331,'[1]FB by county 1516'!$B$10:$BA$421,'[1]FB by county 1516'!T$7,FALSE)</f>
        <v>34.1</v>
      </c>
      <c r="T331" s="55">
        <f t="shared" si="601"/>
        <v>18633.465102639297</v>
      </c>
      <c r="U331" s="71">
        <f t="shared" si="602"/>
        <v>0.29994545926545285</v>
      </c>
      <c r="V331" s="64">
        <f t="shared" si="603"/>
        <v>0.91372800974969448</v>
      </c>
      <c r="W331" s="54">
        <f>VLOOKUP($A331,'[1]FB by county 1516'!$B$10:$BA$421,'[1]FB by county 1516'!X$7,FALSE)</f>
        <v>488790.63</v>
      </c>
      <c r="X331" s="55">
        <f>VLOOKUP($A331,'[1]FB by county 1516'!$B$10:$BA$421,'[1]FB by county 1516'!Y$7,FALSE)</f>
        <v>41.285333333333334</v>
      </c>
      <c r="Y331" s="55">
        <f t="shared" si="604"/>
        <v>11839.328655858417</v>
      </c>
      <c r="Z331" s="71">
        <f t="shared" si="605"/>
        <v>0.47216023265396506</v>
      </c>
      <c r="AA331" s="64">
        <f t="shared" si="606"/>
        <v>0.56663773929584171</v>
      </c>
      <c r="AB331" s="54">
        <f>VLOOKUP($A331,'[1]FB by county 1516'!$B$10:$BA$421,'[1]FB by county 1516'!AC$7,FALSE)</f>
        <v>332022.71000000002</v>
      </c>
      <c r="AC331" s="55">
        <f>VLOOKUP($A331,'[1]FB by county 1516'!$B$10:$BA$421,'[1]FB by county 1516'!AD$7,FALSE)</f>
        <v>43.726111111111109</v>
      </c>
      <c r="AD331" s="55">
        <f t="shared" si="607"/>
        <v>7593.2366625586046</v>
      </c>
      <c r="AE331" s="71">
        <f t="shared" si="608"/>
        <v>6.4176102944687952E-2</v>
      </c>
      <c r="AF331" s="64">
        <f t="shared" si="609"/>
        <v>0.68566665510811675</v>
      </c>
      <c r="AG331" s="54">
        <f>VLOOKUP($A331,'[1]FB by county 1516'!$B$10:$BA$421,'[1]FB by county 1516'!AH$7,FALSE)</f>
        <v>311999.78000000003</v>
      </c>
      <c r="AH331" s="55">
        <f>VLOOKUP($A331,'[1]FB by county 1516'!$B$10:$BA$421,'[1]FB by county 1516'!AI$7,FALSE)</f>
        <v>54.68</v>
      </c>
      <c r="AI331" s="55">
        <f t="shared" si="610"/>
        <v>5705.9213606437461</v>
      </c>
      <c r="AJ331" s="71">
        <f t="shared" si="611"/>
        <v>0.58401100197955835</v>
      </c>
      <c r="AK331" s="64">
        <f t="shared" si="612"/>
        <v>1.2488379914345162</v>
      </c>
      <c r="AL331" s="54">
        <f>VLOOKUP($A331,'[1]FB by county 1516'!$B$10:$BA$421,'[1]FB by county 1516'!AM$7,FALSE)</f>
        <v>196968.19</v>
      </c>
      <c r="AM331" s="55">
        <f>VLOOKUP($A331,'[1]FB by county 1516'!$B$10:$BA$421,'[1]FB by county 1516'!AN$7,FALSE)</f>
        <v>59.32555555555556</v>
      </c>
      <c r="AN331" s="55">
        <f t="shared" si="613"/>
        <v>3320.1238177289156</v>
      </c>
      <c r="AO331" s="71">
        <f t="shared" si="614"/>
        <v>0.41971109330939954</v>
      </c>
      <c r="AP331" s="64">
        <f t="shared" si="615"/>
        <v>-7.3383550569815284E-2</v>
      </c>
      <c r="AQ331" s="54">
        <f>VLOOKUP($A331,'[1]FB by county 1516'!$B$10:$BA$421,'[1]FB by county 1516'!AR$7,FALSE)</f>
        <v>138738.22</v>
      </c>
      <c r="AR331" s="55">
        <f>VLOOKUP($A331,'[1]FB by county 1516'!$B$10:$BA$421,'[1]FB by county 1516'!AS$7,FALSE)</f>
        <v>56.43</v>
      </c>
      <c r="AS331" s="55">
        <f t="shared" si="616"/>
        <v>2458.5897572213362</v>
      </c>
      <c r="AT331" s="71">
        <f t="shared" si="617"/>
        <v>-0.34732041342988507</v>
      </c>
      <c r="AU331" s="64">
        <f t="shared" si="618"/>
        <v>0.35890871393517343</v>
      </c>
      <c r="AV331" s="54">
        <f>VLOOKUP($A331,'[1]FB by county 1516'!$B$10:$BA$421,'[1]FB by county 1516'!AW$7,FALSE)</f>
        <v>212567.12</v>
      </c>
      <c r="AW331" s="55">
        <f>VLOOKUP($A331,'[1]FB by county 1516'!$B$10:$BA$421,'[1]FB by county 1516'!AX$7,FALSE)</f>
        <v>61.42</v>
      </c>
      <c r="AX331" s="55">
        <f t="shared" si="619"/>
        <v>3460.8778899381309</v>
      </c>
      <c r="AY331" s="73">
        <f t="shared" si="620"/>
        <v>1.0820456804484277</v>
      </c>
      <c r="AZ331" s="54">
        <f>VLOOKUP($A331,'[1]FB by county 1516'!$B$10:$BA$421,'[1]FB by county 1516'!BA$7,FALSE)</f>
        <v>102095.32</v>
      </c>
    </row>
    <row r="332" spans="1:61">
      <c r="A332" s="69" t="s">
        <v>343</v>
      </c>
      <c r="B332" s="70" t="str">
        <f>VLOOKUP($A332,'[1]FB by county 1516'!$B$10:$BA$421,'[1]FB by county 1516'!C$7,FALSE)</f>
        <v>Great Northern</v>
      </c>
      <c r="C332" s="54">
        <v>209950.82</v>
      </c>
      <c r="D332" s="55">
        <v>42.089999999999996</v>
      </c>
      <c r="E332" s="55">
        <f t="shared" si="592"/>
        <v>4988.1401758137326</v>
      </c>
      <c r="F332" s="71">
        <f t="shared" si="593"/>
        <v>0.50485389642388045</v>
      </c>
      <c r="G332" s="72">
        <f t="shared" si="594"/>
        <v>0.3229622821429271</v>
      </c>
      <c r="H332" s="54">
        <v>139515.75</v>
      </c>
      <c r="I332" s="55">
        <v>45.449999999999996</v>
      </c>
      <c r="J332" s="55">
        <f t="shared" si="595"/>
        <v>3069.6534653465351</v>
      </c>
      <c r="K332" s="71">
        <f t="shared" si="596"/>
        <v>-0.12086994937727762</v>
      </c>
      <c r="L332" s="72">
        <f t="shared" si="597"/>
        <v>-7.6363778639917529E-2</v>
      </c>
      <c r="M332" s="54">
        <v>158697.51</v>
      </c>
      <c r="N332" s="55">
        <v>46.129999999999995</v>
      </c>
      <c r="O332" s="55">
        <f t="shared" si="598"/>
        <v>3440.223498807718</v>
      </c>
      <c r="P332" s="71">
        <f t="shared" si="599"/>
        <v>5.0625241061700278E-2</v>
      </c>
      <c r="Q332" s="64">
        <f t="shared" si="600"/>
        <v>-0.12046781648691483</v>
      </c>
      <c r="R332" s="54">
        <f>VLOOKUP($A332,'[1]FB by county 1516'!$B$10:$BA$421,'[1]FB by county 1516'!S$7,FALSE)</f>
        <v>151050.54</v>
      </c>
      <c r="S332" s="55">
        <f>VLOOKUP($A332,'[1]FB by county 1516'!$B$10:$BA$421,'[1]FB by county 1516'!T$7,FALSE)</f>
        <v>43.550000000000004</v>
      </c>
      <c r="T332" s="55">
        <f t="shared" si="601"/>
        <v>3468.4394948335243</v>
      </c>
      <c r="U332" s="71">
        <f t="shared" si="602"/>
        <v>-0.16284879789840048</v>
      </c>
      <c r="V332" s="64">
        <f t="shared" si="603"/>
        <v>-0.22447850280578097</v>
      </c>
      <c r="W332" s="54">
        <f>VLOOKUP($A332,'[1]FB by county 1516'!$B$10:$BA$421,'[1]FB by county 1516'!X$7,FALSE)</f>
        <v>180434</v>
      </c>
      <c r="X332" s="55">
        <f>VLOOKUP($A332,'[1]FB by county 1516'!$B$10:$BA$421,'[1]FB by county 1516'!Y$7,FALSE)</f>
        <v>43.622999999999998</v>
      </c>
      <c r="Y332" s="55">
        <f t="shared" si="604"/>
        <v>4136.2125484262888</v>
      </c>
      <c r="Z332" s="71">
        <f t="shared" si="605"/>
        <v>-7.3618367569280377E-2</v>
      </c>
      <c r="AA332" s="64">
        <f t="shared" si="606"/>
        <v>-0.22137497737709261</v>
      </c>
      <c r="AB332" s="54">
        <f>VLOOKUP($A332,'[1]FB by county 1516'!$B$10:$BA$421,'[1]FB by county 1516'!AC$7,FALSE)</f>
        <v>194772.86</v>
      </c>
      <c r="AC332" s="55">
        <f>VLOOKUP($A332,'[1]FB by county 1516'!$B$10:$BA$421,'[1]FB by county 1516'!AD$7,FALSE)</f>
        <v>41.681111111111107</v>
      </c>
      <c r="AD332" s="55">
        <f t="shared" si="607"/>
        <v>4672.9286913869855</v>
      </c>
      <c r="AE332" s="71">
        <f t="shared" si="608"/>
        <v>-0.15949863925962754</v>
      </c>
      <c r="AF332" s="64">
        <f t="shared" si="609"/>
        <v>-0.16129299790483512</v>
      </c>
      <c r="AG332" s="54">
        <f>VLOOKUP($A332,'[1]FB by county 1516'!$B$10:$BA$421,'[1]FB by county 1516'!AH$7,FALSE)</f>
        <v>231734.14</v>
      </c>
      <c r="AH332" s="55">
        <f>VLOOKUP($A332,'[1]FB by county 1516'!$B$10:$BA$421,'[1]FB by county 1516'!AI$7,FALSE)</f>
        <v>45.150000000000006</v>
      </c>
      <c r="AI332" s="55">
        <f t="shared" si="610"/>
        <v>5132.5390919158353</v>
      </c>
      <c r="AJ332" s="71">
        <f t="shared" si="611"/>
        <v>-2.1348670317760899E-3</v>
      </c>
      <c r="AK332" s="64">
        <f t="shared" si="612"/>
        <v>9.5991338923910305E-2</v>
      </c>
      <c r="AL332" s="54">
        <f>VLOOKUP($A332,'[1]FB by county 1516'!$B$10:$BA$421,'[1]FB by county 1516'!AM$7,FALSE)</f>
        <v>232229.92</v>
      </c>
      <c r="AM332" s="55">
        <f>VLOOKUP($A332,'[1]FB by county 1516'!$B$10:$BA$421,'[1]FB by county 1516'!AN$7,FALSE)</f>
        <v>44.36</v>
      </c>
      <c r="AN332" s="55">
        <f t="shared" si="613"/>
        <v>5235.1199278629401</v>
      </c>
      <c r="AO332" s="71">
        <f t="shared" si="614"/>
        <v>9.8336140540157671E-2</v>
      </c>
      <c r="AP332" s="64">
        <f t="shared" si="615"/>
        <v>0.30991582308690341</v>
      </c>
      <c r="AQ332" s="54">
        <f>VLOOKUP($A332,'[1]FB by county 1516'!$B$10:$BA$421,'[1]FB by county 1516'!AR$7,FALSE)</f>
        <v>211437.93</v>
      </c>
      <c r="AR332" s="55">
        <f>VLOOKUP($A332,'[1]FB by county 1516'!$B$10:$BA$421,'[1]FB by county 1516'!AS$7,FALSE)</f>
        <v>35.729999999999997</v>
      </c>
      <c r="AS332" s="55">
        <f t="shared" si="616"/>
        <v>5917.6582703610411</v>
      </c>
      <c r="AT332" s="71">
        <f t="shared" si="617"/>
        <v>0.19263654789934495</v>
      </c>
      <c r="AU332" s="64">
        <f t="shared" si="618"/>
        <v>0.56234200196314366</v>
      </c>
      <c r="AV332" s="54">
        <f>VLOOKUP($A332,'[1]FB by county 1516'!$B$10:$BA$421,'[1]FB by county 1516'!AW$7,FALSE)</f>
        <v>177286.14</v>
      </c>
      <c r="AW332" s="55">
        <f>VLOOKUP($A332,'[1]FB by county 1516'!$B$10:$BA$421,'[1]FB by county 1516'!AX$7,FALSE)</f>
        <v>32.49</v>
      </c>
      <c r="AX332" s="55">
        <f t="shared" si="619"/>
        <v>5456.6371191135731</v>
      </c>
      <c r="AY332" s="73">
        <f t="shared" si="620"/>
        <v>0.30999004241064121</v>
      </c>
      <c r="AZ332" s="54">
        <f>VLOOKUP($A332,'[1]FB by county 1516'!$B$10:$BA$421,'[1]FB by county 1516'!BA$7,FALSE)</f>
        <v>135333.96</v>
      </c>
    </row>
    <row r="333" spans="1:61">
      <c r="A333" s="69" t="s">
        <v>344</v>
      </c>
      <c r="B333" s="70" t="str">
        <f>VLOOKUP($A333,'[1]FB by county 1516'!$B$10:$BA$421,'[1]FB by county 1516'!C$7,FALSE)</f>
        <v>Onion Creek</v>
      </c>
      <c r="C333" s="54">
        <v>235334.99</v>
      </c>
      <c r="D333" s="55">
        <v>40.9</v>
      </c>
      <c r="E333" s="55">
        <f t="shared" si="592"/>
        <v>5753.9117359413203</v>
      </c>
      <c r="F333" s="71">
        <f t="shared" si="593"/>
        <v>0.30470782022502063</v>
      </c>
      <c r="G333" s="72">
        <f t="shared" si="594"/>
        <v>1.0294819269295061</v>
      </c>
      <c r="H333" s="54">
        <v>180373.71</v>
      </c>
      <c r="I333" s="55">
        <v>34.6</v>
      </c>
      <c r="J333" s="55">
        <f t="shared" si="595"/>
        <v>5213.1130057803466</v>
      </c>
      <c r="K333" s="71">
        <f t="shared" si="596"/>
        <v>0.55550683108459109</v>
      </c>
      <c r="L333" s="72">
        <f t="shared" si="597"/>
        <v>0.44709212830004535</v>
      </c>
      <c r="M333" s="54">
        <v>115958.16</v>
      </c>
      <c r="N333" s="55">
        <v>37.699999999999996</v>
      </c>
      <c r="O333" s="55">
        <f t="shared" si="598"/>
        <v>3075.8132625994699</v>
      </c>
      <c r="P333" s="71">
        <f t="shared" si="599"/>
        <v>-6.9697349197079761E-2</v>
      </c>
      <c r="Q333" s="64">
        <f t="shared" si="600"/>
        <v>-7.1492675277355491E-2</v>
      </c>
      <c r="R333" s="54">
        <f>VLOOKUP($A333,'[1]FB by county 1516'!$B$10:$BA$421,'[1]FB by county 1516'!S$7,FALSE)</f>
        <v>124645.63</v>
      </c>
      <c r="S333" s="55">
        <f>VLOOKUP($A333,'[1]FB by county 1516'!$B$10:$BA$421,'[1]FB by county 1516'!T$7,FALSE)</f>
        <v>34.4</v>
      </c>
      <c r="T333" s="55">
        <f t="shared" si="601"/>
        <v>3623.4194767441863</v>
      </c>
      <c r="U333" s="71">
        <f t="shared" si="602"/>
        <v>-1.9298301243431224E-3</v>
      </c>
      <c r="V333" s="64">
        <f t="shared" si="603"/>
        <v>-5.1882734814435928E-2</v>
      </c>
      <c r="W333" s="54">
        <f>VLOOKUP($A333,'[1]FB by county 1516'!$B$10:$BA$421,'[1]FB by county 1516'!X$7,FALSE)</f>
        <v>124886.64</v>
      </c>
      <c r="X333" s="55">
        <f>VLOOKUP($A333,'[1]FB by county 1516'!$B$10:$BA$421,'[1]FB by county 1516'!Y$7,FALSE)</f>
        <v>37.299999999999997</v>
      </c>
      <c r="Y333" s="55">
        <f t="shared" si="604"/>
        <v>3348.1672922252014</v>
      </c>
      <c r="Z333" s="71">
        <f t="shared" si="605"/>
        <v>-5.0049491706896834E-2</v>
      </c>
      <c r="AA333" s="64">
        <f t="shared" si="606"/>
        <v>-0.36435646346088896</v>
      </c>
      <c r="AB333" s="54">
        <f>VLOOKUP($A333,'[1]FB by county 1516'!$B$10:$BA$421,'[1]FB by county 1516'!AC$7,FALSE)</f>
        <v>131466.47</v>
      </c>
      <c r="AC333" s="55">
        <f>VLOOKUP($A333,'[1]FB by county 1516'!$B$10:$BA$421,'[1]FB by county 1516'!AD$7,FALSE)</f>
        <v>43.611111111111114</v>
      </c>
      <c r="AD333" s="55">
        <f t="shared" si="607"/>
        <v>3014.5177834394904</v>
      </c>
      <c r="AE333" s="71">
        <f t="shared" si="608"/>
        <v>-0.33086668095872429</v>
      </c>
      <c r="AF333" s="64">
        <f t="shared" si="609"/>
        <v>-0.39977714410342025</v>
      </c>
      <c r="AG333" s="54">
        <f>VLOOKUP($A333,'[1]FB by county 1516'!$B$10:$BA$421,'[1]FB by county 1516'!AH$7,FALSE)</f>
        <v>196472.76</v>
      </c>
      <c r="AH333" s="55">
        <f>VLOOKUP($A333,'[1]FB by county 1516'!$B$10:$BA$421,'[1]FB by county 1516'!AI$7,FALSE)</f>
        <v>43.94</v>
      </c>
      <c r="AI333" s="55">
        <f t="shared" si="610"/>
        <v>4471.3873463814298</v>
      </c>
      <c r="AJ333" s="71">
        <f t="shared" si="611"/>
        <v>-0.10298465370612517</v>
      </c>
      <c r="AK333" s="64">
        <f t="shared" si="612"/>
        <v>0.26863798802924166</v>
      </c>
      <c r="AL333" s="54">
        <f>VLOOKUP($A333,'[1]FB by county 1516'!$B$10:$BA$421,'[1]FB by county 1516'!AM$7,FALSE)</f>
        <v>219029.43</v>
      </c>
      <c r="AM333" s="55">
        <f>VLOOKUP($A333,'[1]FB by county 1516'!$B$10:$BA$421,'[1]FB by county 1516'!AN$7,FALSE)</f>
        <v>28.119999999999997</v>
      </c>
      <c r="AN333" s="55">
        <f t="shared" si="613"/>
        <v>7789.097795163585</v>
      </c>
      <c r="AO333" s="71">
        <f t="shared" si="614"/>
        <v>0.41428794197420343</v>
      </c>
      <c r="AP333" s="64">
        <f t="shared" si="615"/>
        <v>0.84410335829245831</v>
      </c>
      <c r="AQ333" s="54">
        <f>VLOOKUP($A333,'[1]FB by county 1516'!$B$10:$BA$421,'[1]FB by county 1516'!AR$7,FALSE)</f>
        <v>154869.04999999999</v>
      </c>
      <c r="AR333" s="55">
        <f>VLOOKUP($A333,'[1]FB by county 1516'!$B$10:$BA$421,'[1]FB by county 1516'!AS$7,FALSE)</f>
        <v>35.67</v>
      </c>
      <c r="AS333" s="55">
        <f t="shared" si="616"/>
        <v>4341.7171292402572</v>
      </c>
      <c r="AT333" s="71">
        <f t="shared" si="617"/>
        <v>0.30390941162821195</v>
      </c>
      <c r="AU333" s="64">
        <f t="shared" si="618"/>
        <v>7.7177040178664752E-2</v>
      </c>
      <c r="AV333" s="54">
        <f>VLOOKUP($A333,'[1]FB by county 1516'!$B$10:$BA$421,'[1]FB by county 1516'!AW$7,FALSE)</f>
        <v>118772.86</v>
      </c>
      <c r="AW333" s="55">
        <f>VLOOKUP($A333,'[1]FB by county 1516'!$B$10:$BA$421,'[1]FB by county 1516'!AX$7,FALSE)</f>
        <v>38.450000000000003</v>
      </c>
      <c r="AX333" s="55">
        <f t="shared" si="619"/>
        <v>3089.0210663198959</v>
      </c>
      <c r="AY333" s="73">
        <f t="shared" si="620"/>
        <v>-0.17388659781696256</v>
      </c>
      <c r="AZ333" s="54">
        <f>VLOOKUP($A333,'[1]FB by county 1516'!$B$10:$BA$421,'[1]FB by county 1516'!BA$7,FALSE)</f>
        <v>143773.07</v>
      </c>
    </row>
    <row r="334" spans="1:61">
      <c r="A334" s="69" t="s">
        <v>345</v>
      </c>
      <c r="B334" s="70" t="str">
        <f>VLOOKUP($A334,'[1]FB by county 1516'!$B$10:$BA$421,'[1]FB by county 1516'!C$7,FALSE)</f>
        <v>Index</v>
      </c>
      <c r="C334" s="54">
        <v>351571.74</v>
      </c>
      <c r="D334" s="55">
        <v>40.809999999999995</v>
      </c>
      <c r="E334" s="55">
        <f t="shared" si="592"/>
        <v>8614.842930654253</v>
      </c>
      <c r="F334" s="71">
        <f t="shared" si="593"/>
        <v>4.2151911957051882E-2</v>
      </c>
      <c r="G334" s="72">
        <f t="shared" si="594"/>
        <v>0.15938980063883693</v>
      </c>
      <c r="H334" s="54">
        <v>337351.72</v>
      </c>
      <c r="I334" s="55">
        <v>39.489999999999995</v>
      </c>
      <c r="J334" s="55">
        <f t="shared" si="595"/>
        <v>8542.7125854646747</v>
      </c>
      <c r="K334" s="71">
        <f t="shared" si="596"/>
        <v>0.11249596852115792</v>
      </c>
      <c r="L334" s="72">
        <f t="shared" si="597"/>
        <v>0.28966791459448588</v>
      </c>
      <c r="M334" s="54">
        <v>303238.59999999998</v>
      </c>
      <c r="N334" s="55">
        <v>32.450000000000003</v>
      </c>
      <c r="O334" s="55">
        <f t="shared" si="598"/>
        <v>9344.7950693374405</v>
      </c>
      <c r="P334" s="71">
        <f t="shared" si="599"/>
        <v>0.15925625897668896</v>
      </c>
      <c r="Q334" s="64">
        <f t="shared" si="600"/>
        <v>0.26468080612804984</v>
      </c>
      <c r="R334" s="54">
        <f>VLOOKUP($A334,'[1]FB by county 1516'!$B$10:$BA$421,'[1]FB by county 1516'!S$7,FALSE)</f>
        <v>261580.3</v>
      </c>
      <c r="S334" s="55">
        <f>VLOOKUP($A334,'[1]FB by county 1516'!$B$10:$BA$421,'[1]FB by county 1516'!T$7,FALSE)</f>
        <v>21.34</v>
      </c>
      <c r="T334" s="55">
        <f t="shared" si="601"/>
        <v>12257.746016869727</v>
      </c>
      <c r="U334" s="71">
        <f t="shared" si="602"/>
        <v>9.094153802061189E-2</v>
      </c>
      <c r="V334" s="64">
        <f t="shared" si="603"/>
        <v>0.51704355124420853</v>
      </c>
      <c r="W334" s="54">
        <f>VLOOKUP($A334,'[1]FB by county 1516'!$B$10:$BA$421,'[1]FB by county 1516'!X$7,FALSE)</f>
        <v>239774.81</v>
      </c>
      <c r="X334" s="55">
        <f>VLOOKUP($A334,'[1]FB by county 1516'!$B$10:$BA$421,'[1]FB by county 1516'!Y$7,FALSE)</f>
        <v>31.55</v>
      </c>
      <c r="Y334" s="55">
        <f t="shared" si="604"/>
        <v>7599.8354992076065</v>
      </c>
      <c r="Z334" s="71">
        <f t="shared" si="605"/>
        <v>0.39058189497185142</v>
      </c>
      <c r="AA334" s="64">
        <f t="shared" si="606"/>
        <v>1.6722481060764367</v>
      </c>
      <c r="AB334" s="54">
        <f>VLOOKUP($A334,'[1]FB by county 1516'!$B$10:$BA$421,'[1]FB by county 1516'!AC$7,FALSE)</f>
        <v>172427.68</v>
      </c>
      <c r="AC334" s="55">
        <f>VLOOKUP($A334,'[1]FB by county 1516'!$B$10:$BA$421,'[1]FB by county 1516'!AD$7,FALSE)</f>
        <v>29.444444444444443</v>
      </c>
      <c r="AD334" s="55">
        <f t="shared" si="607"/>
        <v>5856.0344150943401</v>
      </c>
      <c r="AE334" s="71">
        <f t="shared" si="608"/>
        <v>0.92167618156033104</v>
      </c>
      <c r="AF334" s="64">
        <f t="shared" si="609"/>
        <v>1.4861643517617358</v>
      </c>
      <c r="AG334" s="54">
        <f>VLOOKUP($A334,'[1]FB by county 1516'!$B$10:$BA$421,'[1]FB by county 1516'!AH$7,FALSE)</f>
        <v>89727.75</v>
      </c>
      <c r="AH334" s="55">
        <f>VLOOKUP($A334,'[1]FB by county 1516'!$B$10:$BA$421,'[1]FB by county 1516'!AI$7,FALSE)</f>
        <v>27.27</v>
      </c>
      <c r="AI334" s="55">
        <f t="shared" si="610"/>
        <v>3290.3465346534654</v>
      </c>
      <c r="AJ334" s="71">
        <f t="shared" si="611"/>
        <v>0.29374781017635393</v>
      </c>
      <c r="AK334" s="64">
        <f t="shared" si="612"/>
        <v>-0.19923509103541154</v>
      </c>
      <c r="AL334" s="54">
        <f>VLOOKUP($A334,'[1]FB by county 1516'!$B$10:$BA$421,'[1]FB by county 1516'!AM$7,FALSE)</f>
        <v>69354.899999999994</v>
      </c>
      <c r="AM334" s="55">
        <f>VLOOKUP($A334,'[1]FB by county 1516'!$B$10:$BA$421,'[1]FB by county 1516'!AN$7,FALSE)</f>
        <v>20.400000000000002</v>
      </c>
      <c r="AN334" s="55">
        <f t="shared" si="613"/>
        <v>3399.7499999999995</v>
      </c>
      <c r="AO334" s="71">
        <f t="shared" si="614"/>
        <v>-0.38105023044990949</v>
      </c>
      <c r="AP334" s="64">
        <f t="shared" si="615"/>
        <v>-0.59890314846012249</v>
      </c>
      <c r="AQ334" s="54">
        <f>VLOOKUP($A334,'[1]FB by county 1516'!$B$10:$BA$421,'[1]FB by county 1516'!AR$7,FALSE)</f>
        <v>112052.55</v>
      </c>
      <c r="AR334" s="55">
        <f>VLOOKUP($A334,'[1]FB by county 1516'!$B$10:$BA$421,'[1]FB by county 1516'!AS$7,FALSE)</f>
        <v>20.39</v>
      </c>
      <c r="AS334" s="55">
        <f t="shared" si="616"/>
        <v>5495.4659146640506</v>
      </c>
      <c r="AT334" s="71">
        <f t="shared" si="617"/>
        <v>-0.35197188645626043</v>
      </c>
      <c r="AU334" s="64">
        <f t="shared" si="618"/>
        <v>-0.69136915936656351</v>
      </c>
      <c r="AV334" s="54">
        <f>VLOOKUP($A334,'[1]FB by county 1516'!$B$10:$BA$421,'[1]FB by county 1516'!AW$7,FALSE)</f>
        <v>172913.1</v>
      </c>
      <c r="AW334" s="55">
        <f>VLOOKUP($A334,'[1]FB by county 1516'!$B$10:$BA$421,'[1]FB by county 1516'!AX$7,FALSE)</f>
        <v>24.28</v>
      </c>
      <c r="AX334" s="55">
        <f t="shared" si="619"/>
        <v>7121.6268533772654</v>
      </c>
      <c r="AY334" s="73">
        <f t="shared" si="620"/>
        <v>-0.52373850118062037</v>
      </c>
      <c r="AZ334" s="54">
        <f>VLOOKUP($A334,'[1]FB by county 1516'!$B$10:$BA$421,'[1]FB by county 1516'!BA$7,FALSE)</f>
        <v>363063.36</v>
      </c>
    </row>
    <row r="335" spans="1:61">
      <c r="A335" s="69" t="s">
        <v>346</v>
      </c>
      <c r="B335" s="70" t="str">
        <f>VLOOKUP($A335,'[1]FB by county 1516'!$B$10:$BA$421,'[1]FB by county 1516'!C$7,FALSE)</f>
        <v>Steptoe</v>
      </c>
      <c r="C335" s="54">
        <v>184708.35</v>
      </c>
      <c r="D335" s="55">
        <v>40.209999999999994</v>
      </c>
      <c r="E335" s="55">
        <f t="shared" si="592"/>
        <v>4593.5923899527488</v>
      </c>
      <c r="F335" s="71">
        <f t="shared" si="593"/>
        <v>-7.8937365259985071E-3</v>
      </c>
      <c r="G335" s="72">
        <f t="shared" si="594"/>
        <v>-0.24047379463150684</v>
      </c>
      <c r="H335" s="54">
        <v>186177.99</v>
      </c>
      <c r="I335" s="55">
        <v>34.99</v>
      </c>
      <c r="J335" s="55">
        <f t="shared" si="595"/>
        <v>5320.8913975421547</v>
      </c>
      <c r="K335" s="71">
        <f t="shared" si="596"/>
        <v>-0.23443059142787395</v>
      </c>
      <c r="L335" s="72">
        <f t="shared" si="597"/>
        <v>-0.2843385420452571</v>
      </c>
      <c r="M335" s="54">
        <v>243188.91</v>
      </c>
      <c r="N335" s="55">
        <v>28.8</v>
      </c>
      <c r="O335" s="55">
        <f t="shared" si="598"/>
        <v>8444.0593750000007</v>
      </c>
      <c r="P335" s="71">
        <f t="shared" si="599"/>
        <v>-6.519062812406147E-2</v>
      </c>
      <c r="Q335" s="64">
        <f t="shared" si="600"/>
        <v>-8.5882441827596731E-2</v>
      </c>
      <c r="R335" s="54">
        <f>VLOOKUP($A335,'[1]FB by county 1516'!$B$10:$BA$421,'[1]FB by county 1516'!S$7,FALSE)</f>
        <v>260148.13</v>
      </c>
      <c r="S335" s="55">
        <f>VLOOKUP($A335,'[1]FB by county 1516'!$B$10:$BA$421,'[1]FB by county 1516'!T$7,FALSE)</f>
        <v>31.709999999999997</v>
      </c>
      <c r="T335" s="55">
        <f t="shared" si="601"/>
        <v>8203.977609586882</v>
      </c>
      <c r="U335" s="71">
        <f t="shared" si="602"/>
        <v>-2.2134794885519535E-2</v>
      </c>
      <c r="V335" s="64">
        <f t="shared" si="603"/>
        <v>-6.6112696220053585E-2</v>
      </c>
      <c r="W335" s="54">
        <f>VLOOKUP($A335,'[1]FB by county 1516'!$B$10:$BA$421,'[1]FB by county 1516'!X$7,FALSE)</f>
        <v>266036.8</v>
      </c>
      <c r="X335" s="55">
        <f>VLOOKUP($A335,'[1]FB by county 1516'!$B$10:$BA$421,'[1]FB by county 1516'!Y$7,FALSE)</f>
        <v>28.85</v>
      </c>
      <c r="Y335" s="55">
        <f t="shared" si="604"/>
        <v>9221.379549393414</v>
      </c>
      <c r="Z335" s="71">
        <f t="shared" si="605"/>
        <v>-4.4973377828067297E-2</v>
      </c>
      <c r="AA335" s="64">
        <f t="shared" si="606"/>
        <v>0.22160056762589148</v>
      </c>
      <c r="AB335" s="54">
        <f>VLOOKUP($A335,'[1]FB by county 1516'!$B$10:$BA$421,'[1]FB by county 1516'!AC$7,FALSE)</f>
        <v>278564.8</v>
      </c>
      <c r="AC335" s="55">
        <f>VLOOKUP($A335,'[1]FB by county 1516'!$B$10:$BA$421,'[1]FB by county 1516'!AD$7,FALSE)</f>
        <v>31.319444444444443</v>
      </c>
      <c r="AD335" s="55">
        <f t="shared" si="607"/>
        <v>8894.3084700665186</v>
      </c>
      <c r="AE335" s="71">
        <f t="shared" si="608"/>
        <v>0.27912724029379749</v>
      </c>
      <c r="AF335" s="64">
        <f t="shared" si="609"/>
        <v>0.61833313977885052</v>
      </c>
      <c r="AG335" s="54">
        <f>VLOOKUP($A335,'[1]FB by county 1516'!$B$10:$BA$421,'[1]FB by county 1516'!AH$7,FALSE)</f>
        <v>217777.24</v>
      </c>
      <c r="AH335" s="55">
        <f>VLOOKUP($A335,'[1]FB by county 1516'!$B$10:$BA$421,'[1]FB by county 1516'!AI$7,FALSE)</f>
        <v>36</v>
      </c>
      <c r="AI335" s="55">
        <f t="shared" si="610"/>
        <v>6049.3677777777775</v>
      </c>
      <c r="AJ335" s="71">
        <f t="shared" si="611"/>
        <v>0.26518542393573158</v>
      </c>
      <c r="AK335" s="64">
        <f t="shared" si="612"/>
        <v>1.3367356168709339</v>
      </c>
      <c r="AL335" s="54">
        <f>VLOOKUP($A335,'[1]FB by county 1516'!$B$10:$BA$421,'[1]FB by county 1516'!AM$7,FALSE)</f>
        <v>172130.69</v>
      </c>
      <c r="AM335" s="55">
        <f>VLOOKUP($A335,'[1]FB by county 1516'!$B$10:$BA$421,'[1]FB by county 1516'!AN$7,FALSE)</f>
        <v>35.56</v>
      </c>
      <c r="AN335" s="55">
        <f t="shared" si="613"/>
        <v>4840.5705849268843</v>
      </c>
      <c r="AO335" s="71">
        <f t="shared" si="614"/>
        <v>0.84695110508136451</v>
      </c>
      <c r="AP335" s="64">
        <f t="shared" si="615"/>
        <v>1.7747605644155997</v>
      </c>
      <c r="AQ335" s="54">
        <f>VLOOKUP($A335,'[1]FB by county 1516'!$B$10:$BA$421,'[1]FB by county 1516'!AR$7,FALSE)</f>
        <v>93197.21</v>
      </c>
      <c r="AR335" s="55">
        <f>VLOOKUP($A335,'[1]FB by county 1516'!$B$10:$BA$421,'[1]FB by county 1516'!AS$7,FALSE)</f>
        <v>36.17</v>
      </c>
      <c r="AS335" s="55">
        <f t="shared" si="616"/>
        <v>2576.6439037876694</v>
      </c>
      <c r="AT335" s="71">
        <f t="shared" si="617"/>
        <v>0.50234651950537801</v>
      </c>
      <c r="AU335" s="64">
        <f t="shared" si="618"/>
        <v>0.8728793327205433</v>
      </c>
      <c r="AV335" s="54">
        <f>VLOOKUP($A335,'[1]FB by county 1516'!$B$10:$BA$421,'[1]FB by county 1516'!AW$7,FALSE)</f>
        <v>62034.43</v>
      </c>
      <c r="AW335" s="55">
        <f>VLOOKUP($A335,'[1]FB by county 1516'!$B$10:$BA$421,'[1]FB by county 1516'!AX$7,FALSE)</f>
        <v>36.5</v>
      </c>
      <c r="AX335" s="55">
        <f t="shared" si="619"/>
        <v>1699.5734246575344</v>
      </c>
      <c r="AY335" s="73">
        <f t="shared" si="620"/>
        <v>0.24663605127341523</v>
      </c>
      <c r="AZ335" s="54">
        <f>VLOOKUP($A335,'[1]FB by county 1516'!$B$10:$BA$421,'[1]FB by county 1516'!BA$7,FALSE)</f>
        <v>49761.46</v>
      </c>
    </row>
    <row r="336" spans="1:61">
      <c r="A336" s="69" t="s">
        <v>347</v>
      </c>
      <c r="B336" s="70" t="str">
        <f>VLOOKUP($A336,'[1]FB by county 1516'!$B$10:$BA$421,'[1]FB by county 1516'!C$7,FALSE)</f>
        <v>Palisades</v>
      </c>
      <c r="C336" s="54">
        <v>240528.76</v>
      </c>
      <c r="D336" s="55">
        <v>35.44</v>
      </c>
      <c r="E336" s="55">
        <f t="shared" si="592"/>
        <v>6786.9288939051921</v>
      </c>
      <c r="F336" s="71">
        <f t="shared" si="593"/>
        <v>-9.4556999573871439E-2</v>
      </c>
      <c r="G336" s="72">
        <f t="shared" si="594"/>
        <v>-0.219922831863688</v>
      </c>
      <c r="H336" s="54">
        <v>265647.59999999998</v>
      </c>
      <c r="I336" s="55">
        <v>29.93</v>
      </c>
      <c r="J336" s="55">
        <f t="shared" si="595"/>
        <v>8875.6298028733709</v>
      </c>
      <c r="K336" s="71">
        <f t="shared" si="596"/>
        <v>-0.13845800589414867</v>
      </c>
      <c r="L336" s="72">
        <f t="shared" si="597"/>
        <v>-0.13238772484596528</v>
      </c>
      <c r="M336" s="54">
        <v>308339.7</v>
      </c>
      <c r="N336" s="55">
        <v>24.8</v>
      </c>
      <c r="O336" s="55">
        <f t="shared" si="598"/>
        <v>12433.052419354839</v>
      </c>
      <c r="P336" s="71">
        <f t="shared" si="599"/>
        <v>7.045833040887811E-3</v>
      </c>
      <c r="Q336" s="64">
        <f t="shared" si="600"/>
        <v>4.9081114082085299E-2</v>
      </c>
      <c r="R336" s="54">
        <f>VLOOKUP($A336,'[1]FB by county 1516'!$B$10:$BA$421,'[1]FB by county 1516'!S$7,FALSE)</f>
        <v>306182.39</v>
      </c>
      <c r="S336" s="55">
        <f>VLOOKUP($A336,'[1]FB by county 1516'!$B$10:$BA$421,'[1]FB by county 1516'!T$7,FALSE)</f>
        <v>18.740000000000002</v>
      </c>
      <c r="T336" s="55">
        <f t="shared" si="601"/>
        <v>16338.441302027748</v>
      </c>
      <c r="U336" s="71">
        <f t="shared" si="602"/>
        <v>4.1741179658394738E-2</v>
      </c>
      <c r="V336" s="64">
        <f t="shared" si="603"/>
        <v>-8.5718110442705997E-2</v>
      </c>
      <c r="W336" s="54">
        <f>VLOOKUP($A336,'[1]FB by county 1516'!$B$10:$BA$421,'[1]FB by county 1516'!X$7,FALSE)</f>
        <v>293914.07</v>
      </c>
      <c r="X336" s="55">
        <f>VLOOKUP($A336,'[1]FB by county 1516'!$B$10:$BA$421,'[1]FB by county 1516'!Y$7,FALSE)</f>
        <v>16.7</v>
      </c>
      <c r="Y336" s="55">
        <f t="shared" si="604"/>
        <v>17599.644910179642</v>
      </c>
      <c r="Z336" s="71">
        <f t="shared" si="605"/>
        <v>-0.12235216634413634</v>
      </c>
      <c r="AA336" s="64">
        <f t="shared" si="606"/>
        <v>-5.5045452420585041E-2</v>
      </c>
      <c r="AB336" s="54">
        <f>VLOOKUP($A336,'[1]FB by county 1516'!$B$10:$BA$421,'[1]FB by county 1516'!AC$7,FALSE)</f>
        <v>334888.39</v>
      </c>
      <c r="AC336" s="55">
        <f>VLOOKUP($A336,'[1]FB by county 1516'!$B$10:$BA$421,'[1]FB by county 1516'!AD$7,FALSE)</f>
        <v>16.777777777777779</v>
      </c>
      <c r="AD336" s="55">
        <f t="shared" si="607"/>
        <v>19960.235165562914</v>
      </c>
      <c r="AE336" s="71">
        <f t="shared" si="608"/>
        <v>7.6689887837110615E-2</v>
      </c>
      <c r="AF336" s="64">
        <f t="shared" si="609"/>
        <v>0.34397723418678111</v>
      </c>
      <c r="AG336" s="54">
        <f>VLOOKUP($A336,'[1]FB by county 1516'!$B$10:$BA$421,'[1]FB by county 1516'!AH$7,FALSE)</f>
        <v>311035.14</v>
      </c>
      <c r="AH336" s="55">
        <f>VLOOKUP($A336,'[1]FB by county 1516'!$B$10:$BA$421,'[1]FB by county 1516'!AI$7,FALSE)</f>
        <v>19.659999999999997</v>
      </c>
      <c r="AI336" s="55">
        <f t="shared" si="610"/>
        <v>15820.709053916586</v>
      </c>
      <c r="AJ336" s="71">
        <f t="shared" si="611"/>
        <v>0.24824914710270565</v>
      </c>
      <c r="AK336" s="64">
        <f t="shared" si="612"/>
        <v>0.61967226431939659</v>
      </c>
      <c r="AL336" s="54">
        <f>VLOOKUP($A336,'[1]FB by county 1516'!$B$10:$BA$421,'[1]FB by county 1516'!AM$7,FALSE)</f>
        <v>249177.13</v>
      </c>
      <c r="AM336" s="55">
        <f>VLOOKUP($A336,'[1]FB by county 1516'!$B$10:$BA$421,'[1]FB by county 1516'!AN$7,FALSE)</f>
        <v>25.39</v>
      </c>
      <c r="AN336" s="55">
        <f t="shared" si="613"/>
        <v>9813.9870027569905</v>
      </c>
      <c r="AO336" s="71">
        <f t="shared" si="614"/>
        <v>0.29755527418448169</v>
      </c>
      <c r="AP336" s="64">
        <f t="shared" si="615"/>
        <v>0.84537978765223931</v>
      </c>
      <c r="AQ336" s="54">
        <f>VLOOKUP($A336,'[1]FB by county 1516'!$B$10:$BA$421,'[1]FB by county 1516'!AR$7,FALSE)</f>
        <v>192035.85</v>
      </c>
      <c r="AR336" s="55">
        <f>VLOOKUP($A336,'[1]FB by county 1516'!$B$10:$BA$421,'[1]FB by county 1516'!AS$7,FALSE)</f>
        <v>30.230000000000004</v>
      </c>
      <c r="AS336" s="55">
        <f t="shared" si="616"/>
        <v>6352.4925570625201</v>
      </c>
      <c r="AT336" s="71">
        <f t="shared" si="617"/>
        <v>0.4221974388043449</v>
      </c>
      <c r="AU336" s="64">
        <f t="shared" si="618"/>
        <v>0.5044103898374741</v>
      </c>
      <c r="AV336" s="54">
        <f>VLOOKUP($A336,'[1]FB by county 1516'!$B$10:$BA$421,'[1]FB by county 1516'!AW$7,FALSE)</f>
        <v>135027.56</v>
      </c>
      <c r="AW336" s="55">
        <f>VLOOKUP($A336,'[1]FB by county 1516'!$B$10:$BA$421,'[1]FB by county 1516'!AX$7,FALSE)</f>
        <v>33.380000000000003</v>
      </c>
      <c r="AX336" s="55">
        <f t="shared" si="619"/>
        <v>4045.1635710005989</v>
      </c>
      <c r="AY336" s="73">
        <f t="shared" si="620"/>
        <v>5.7806988530542176E-2</v>
      </c>
      <c r="AZ336" s="54">
        <f>VLOOKUP($A336,'[1]FB by county 1516'!$B$10:$BA$421,'[1]FB by county 1516'!BA$7,FALSE)</f>
        <v>127648.58</v>
      </c>
    </row>
    <row r="337" spans="1:61" s="58" customFormat="1">
      <c r="A337" s="69" t="s">
        <v>348</v>
      </c>
      <c r="B337" s="70" t="str">
        <f>VLOOKUP($A337,'[1]FB by county 1516'!$B$10:$BA$421,'[1]FB by county 1516'!C$7,FALSE)</f>
        <v>Damman</v>
      </c>
      <c r="C337" s="54">
        <v>567501.32999999996</v>
      </c>
      <c r="D337" s="55">
        <v>34.82</v>
      </c>
      <c r="E337" s="55">
        <f t="shared" si="592"/>
        <v>16298.142734060883</v>
      </c>
      <c r="F337" s="71">
        <f t="shared" si="593"/>
        <v>0.41305236523246952</v>
      </c>
      <c r="G337" s="72">
        <f t="shared" si="594"/>
        <v>1.0981110279303949</v>
      </c>
      <c r="H337" s="54">
        <v>401613.8</v>
      </c>
      <c r="I337" s="55">
        <v>37.519999999999996</v>
      </c>
      <c r="J337" s="55">
        <f t="shared" si="595"/>
        <v>10703.992537313434</v>
      </c>
      <c r="K337" s="71">
        <f t="shared" si="596"/>
        <v>0.48480769683664365</v>
      </c>
      <c r="L337" s="72">
        <f t="shared" si="597"/>
        <v>1.1389542864827367</v>
      </c>
      <c r="M337" s="54">
        <v>270482.03000000003</v>
      </c>
      <c r="N337" s="55">
        <v>43</v>
      </c>
      <c r="O337" s="55">
        <f t="shared" si="598"/>
        <v>6290.2797674418607</v>
      </c>
      <c r="P337" s="71">
        <f t="shared" si="599"/>
        <v>0.44055980517863746</v>
      </c>
      <c r="Q337" s="64">
        <f t="shared" si="600"/>
        <v>1.3916136232532992</v>
      </c>
      <c r="R337" s="54">
        <f>VLOOKUP($A337,'[1]FB by county 1516'!$B$10:$BA$421,'[1]FB by county 1516'!S$7,FALSE)</f>
        <v>187761.75</v>
      </c>
      <c r="S337" s="55">
        <f>VLOOKUP($A337,'[1]FB by county 1516'!$B$10:$BA$421,'[1]FB by county 1516'!T$7,FALSE)</f>
        <v>41.4</v>
      </c>
      <c r="T337" s="55">
        <f t="shared" si="601"/>
        <v>4535.307971014493</v>
      </c>
      <c r="U337" s="71">
        <f t="shared" si="602"/>
        <v>0.6601973862214805</v>
      </c>
      <c r="V337" s="64">
        <f t="shared" si="603"/>
        <v>1.4480016365056538</v>
      </c>
      <c r="W337" s="54">
        <f>VLOOKUP($A337,'[1]FB by county 1516'!$B$10:$BA$421,'[1]FB by county 1516'!X$7,FALSE)</f>
        <v>113096.04</v>
      </c>
      <c r="X337" s="55">
        <f>VLOOKUP($A337,'[1]FB by county 1516'!$B$10:$BA$421,'[1]FB by county 1516'!Y$7,FALSE)</f>
        <v>33.564</v>
      </c>
      <c r="Y337" s="55">
        <f t="shared" si="604"/>
        <v>3369.5638183768319</v>
      </c>
      <c r="Z337" s="71">
        <f t="shared" si="605"/>
        <v>0.47452444921454379</v>
      </c>
      <c r="AA337" s="64">
        <f t="shared" si="606"/>
        <v>0.61177471873475098</v>
      </c>
      <c r="AB337" s="54">
        <f>VLOOKUP($A337,'[1]FB by county 1516'!$B$10:$BA$421,'[1]FB by county 1516'!AC$7,FALSE)</f>
        <v>76700.009999999995</v>
      </c>
      <c r="AC337" s="55">
        <f>VLOOKUP($A337,'[1]FB by county 1516'!$B$10:$BA$421,'[1]FB by county 1516'!AD$7,FALSE)</f>
        <v>39.093333333333334</v>
      </c>
      <c r="AD337" s="55">
        <f t="shared" si="607"/>
        <v>1961.9716064120053</v>
      </c>
      <c r="AE337" s="71">
        <f t="shared" si="608"/>
        <v>9.308104019117365E-2</v>
      </c>
      <c r="AF337" s="64">
        <f t="shared" si="609"/>
        <v>1.716804514074604</v>
      </c>
      <c r="AG337" s="54">
        <f>VLOOKUP($A337,'[1]FB by county 1516'!$B$10:$BA$421,'[1]FB by county 1516'!AH$7,FALSE)</f>
        <v>70168.639999999999</v>
      </c>
      <c r="AH337" s="55">
        <f>VLOOKUP($A337,'[1]FB by county 1516'!$B$10:$BA$421,'[1]FB by county 1516'!AI$7,FALSE)</f>
        <v>36.72</v>
      </c>
      <c r="AI337" s="55">
        <f t="shared" si="610"/>
        <v>1910.9106753812637</v>
      </c>
      <c r="AJ337" s="71">
        <f t="shared" si="611"/>
        <v>1.4854557111332296</v>
      </c>
      <c r="AK337" s="64">
        <f t="shared" si="612"/>
        <v>1.1248125195883534</v>
      </c>
      <c r="AL337" s="54">
        <f>VLOOKUP($A337,'[1]FB by county 1516'!$B$10:$BA$421,'[1]FB by county 1516'!AM$7,FALSE)</f>
        <v>28231.7</v>
      </c>
      <c r="AM337" s="55">
        <f>VLOOKUP($A337,'[1]FB by county 1516'!$B$10:$BA$421,'[1]FB by county 1516'!AN$7,FALSE)</f>
        <v>29.169999999999998</v>
      </c>
      <c r="AN337" s="55">
        <f t="shared" si="613"/>
        <v>967.83339046966069</v>
      </c>
      <c r="AO337" s="71">
        <f t="shared" si="614"/>
        <v>-0.14510143549507992</v>
      </c>
      <c r="AP337" s="64">
        <f t="shared" si="615"/>
        <v>-0.28994325421317718</v>
      </c>
      <c r="AQ337" s="54">
        <f>VLOOKUP($A337,'[1]FB by county 1516'!$B$10:$BA$421,'[1]FB by county 1516'!AR$7,FALSE)</f>
        <v>33023.449999999997</v>
      </c>
      <c r="AR337" s="55">
        <f>VLOOKUP($A337,'[1]FB by county 1516'!$B$10:$BA$421,'[1]FB by county 1516'!AS$7,FALSE)</f>
        <v>34.61</v>
      </c>
      <c r="AS337" s="55">
        <f t="shared" si="616"/>
        <v>954.15920254261766</v>
      </c>
      <c r="AT337" s="71">
        <f t="shared" si="617"/>
        <v>-0.16942573625910409</v>
      </c>
      <c r="AU337" s="64">
        <f t="shared" si="618"/>
        <v>-0.5217060073793256</v>
      </c>
      <c r="AV337" s="54">
        <f>VLOOKUP($A337,'[1]FB by county 1516'!$B$10:$BA$421,'[1]FB by county 1516'!AW$7,FALSE)</f>
        <v>39759.78</v>
      </c>
      <c r="AW337" s="55">
        <f>VLOOKUP($A337,'[1]FB by county 1516'!$B$10:$BA$421,'[1]FB by county 1516'!AX$7,FALSE)</f>
        <v>31.95</v>
      </c>
      <c r="AX337" s="55">
        <f t="shared" si="619"/>
        <v>1244.437558685446</v>
      </c>
      <c r="AY337" s="73">
        <f t="shared" si="620"/>
        <v>-0.42414060548126747</v>
      </c>
      <c r="AZ337" s="54">
        <f>VLOOKUP($A337,'[1]FB by county 1516'!$B$10:$BA$421,'[1]FB by county 1516'!BA$7,FALSE)</f>
        <v>69044.25</v>
      </c>
      <c r="BA337"/>
      <c r="BB337"/>
      <c r="BC337"/>
      <c r="BD337"/>
      <c r="BE337"/>
      <c r="BF337"/>
      <c r="BG337"/>
      <c r="BH337"/>
      <c r="BI337"/>
    </row>
    <row r="338" spans="1:61" s="58" customFormat="1">
      <c r="A338" s="69" t="s">
        <v>349</v>
      </c>
      <c r="B338" s="70" t="str">
        <f>VLOOKUP($A338,'[1]FB by county 1516'!$B$10:$BA$421,'[1]FB by county 1516'!C$7,FALSE)</f>
        <v>Lamont</v>
      </c>
      <c r="C338" s="54">
        <v>96270.26</v>
      </c>
      <c r="D338" s="55">
        <v>31.1</v>
      </c>
      <c r="E338" s="55">
        <f t="shared" si="592"/>
        <v>3095.5067524115752</v>
      </c>
      <c r="F338" s="71">
        <f t="shared" si="593"/>
        <v>0.53711834597762897</v>
      </c>
      <c r="G338" s="72">
        <f t="shared" si="594"/>
        <v>0.56750086296168434</v>
      </c>
      <c r="H338" s="54">
        <v>62630.35</v>
      </c>
      <c r="I338" s="55">
        <v>32</v>
      </c>
      <c r="J338" s="55">
        <f t="shared" si="595"/>
        <v>1957.1984375</v>
      </c>
      <c r="K338" s="71">
        <f t="shared" si="596"/>
        <v>1.9765893149061114E-2</v>
      </c>
      <c r="L338" s="72">
        <f t="shared" si="597"/>
        <v>8.9489503176079857E-2</v>
      </c>
      <c r="M338" s="54">
        <v>61416.4</v>
      </c>
      <c r="N338" s="55">
        <v>31.099999999999998</v>
      </c>
      <c r="O338" s="55">
        <f t="shared" si="598"/>
        <v>1974.8038585209006</v>
      </c>
      <c r="P338" s="71">
        <f t="shared" si="599"/>
        <v>6.8372172961884997E-2</v>
      </c>
      <c r="Q338" s="64">
        <f t="shared" si="600"/>
        <v>0.89412217156472862</v>
      </c>
      <c r="R338" s="54">
        <f>VLOOKUP($A338,'[1]FB by county 1516'!$B$10:$BA$421,'[1]FB by county 1516'!S$7,FALSE)</f>
        <v>57485.96</v>
      </c>
      <c r="S338" s="55">
        <f>VLOOKUP($A338,'[1]FB by county 1516'!$B$10:$BA$421,'[1]FB by county 1516'!T$7,FALSE)</f>
        <v>29.099999999999998</v>
      </c>
      <c r="T338" s="55">
        <f t="shared" si="601"/>
        <v>1975.4625429553266</v>
      </c>
      <c r="U338" s="71">
        <f t="shared" si="602"/>
        <v>0.77290481678644662</v>
      </c>
      <c r="V338" s="64">
        <f t="shared" si="603"/>
        <v>4.179412128756612E-2</v>
      </c>
      <c r="W338" s="54">
        <f>VLOOKUP($A338,'[1]FB by county 1516'!$B$10:$BA$421,'[1]FB by county 1516'!X$7,FALSE)</f>
        <v>32424.73</v>
      </c>
      <c r="X338" s="55">
        <f>VLOOKUP($A338,'[1]FB by county 1516'!$B$10:$BA$421,'[1]FB by county 1516'!Y$7,FALSE)</f>
        <v>19.899999999999999</v>
      </c>
      <c r="Y338" s="55">
        <f t="shared" si="604"/>
        <v>1629.3834170854273</v>
      </c>
      <c r="Z338" s="71">
        <f t="shared" si="605"/>
        <v>-0.41238011684354609</v>
      </c>
      <c r="AA338" s="64">
        <f t="shared" si="606"/>
        <v>-0.69850159858247618</v>
      </c>
      <c r="AB338" s="54">
        <f>VLOOKUP($A338,'[1]FB by county 1516'!$B$10:$BA$421,'[1]FB by county 1516'!AC$7,FALSE)</f>
        <v>55179.77</v>
      </c>
      <c r="AC338" s="55">
        <f>VLOOKUP($A338,'[1]FB by county 1516'!$B$10:$BA$421,'[1]FB by county 1516'!AD$7,FALSE)</f>
        <v>19.777777777777779</v>
      </c>
      <c r="AD338" s="55">
        <f t="shared" si="607"/>
        <v>2789.9883707865165</v>
      </c>
      <c r="AE338" s="71">
        <f t="shared" si="608"/>
        <v>-0.48691592973675835</v>
      </c>
      <c r="AF338" s="64">
        <f t="shared" si="609"/>
        <v>-0.42315903805775862</v>
      </c>
      <c r="AG338" s="54">
        <f>VLOOKUP($A338,'[1]FB by county 1516'!$B$10:$BA$421,'[1]FB by county 1516'!AH$7,FALSE)</f>
        <v>107545.28</v>
      </c>
      <c r="AH338" s="55">
        <f>VLOOKUP($A338,'[1]FB by county 1516'!$B$10:$BA$421,'[1]FB by county 1516'!AI$7,FALSE)</f>
        <v>26.11</v>
      </c>
      <c r="AI338" s="55">
        <f t="shared" si="610"/>
        <v>4118.9306779011877</v>
      </c>
      <c r="AJ338" s="71">
        <f t="shared" si="611"/>
        <v>0.12426207589389549</v>
      </c>
      <c r="AK338" s="64">
        <f t="shared" si="612"/>
        <v>0.24017165513158392</v>
      </c>
      <c r="AL338" s="54">
        <f>VLOOKUP($A338,'[1]FB by county 1516'!$B$10:$BA$421,'[1]FB by county 1516'!AM$7,FALSE)</f>
        <v>95658.55</v>
      </c>
      <c r="AM338" s="55">
        <f>VLOOKUP($A338,'[1]FB by county 1516'!$B$10:$BA$421,'[1]FB by county 1516'!AN$7,FALSE)</f>
        <v>31.990000000000002</v>
      </c>
      <c r="AN338" s="55">
        <f t="shared" si="613"/>
        <v>2990.2641450453266</v>
      </c>
      <c r="AO338" s="71">
        <f t="shared" si="614"/>
        <v>0.10309836267093619</v>
      </c>
      <c r="AP338" s="64">
        <f t="shared" si="615"/>
        <v>2.3048128588168994E-2</v>
      </c>
      <c r="AQ338" s="54">
        <f>VLOOKUP($A338,'[1]FB by county 1516'!$B$10:$BA$421,'[1]FB by county 1516'!AR$7,FALSE)</f>
        <v>86718.06</v>
      </c>
      <c r="AR338" s="55">
        <f>VLOOKUP($A338,'[1]FB by county 1516'!$B$10:$BA$421,'[1]FB by county 1516'!AS$7,FALSE)</f>
        <v>32.659999999999997</v>
      </c>
      <c r="AS338" s="55">
        <f t="shared" si="616"/>
        <v>2655.1763625229642</v>
      </c>
      <c r="AT338" s="71">
        <f t="shared" si="617"/>
        <v>-7.2568536761256061E-2</v>
      </c>
      <c r="AU338" s="64">
        <f t="shared" si="618"/>
        <v>-7.265940996025737E-3</v>
      </c>
      <c r="AV338" s="54">
        <f>VLOOKUP($A338,'[1]FB by county 1516'!$B$10:$BA$421,'[1]FB by county 1516'!AW$7,FALSE)</f>
        <v>93503.47</v>
      </c>
      <c r="AW338" s="55">
        <f>VLOOKUP($A338,'[1]FB by county 1516'!$B$10:$BA$421,'[1]FB by county 1516'!AX$7,FALSE)</f>
        <v>33.659999999999997</v>
      </c>
      <c r="AX338" s="55">
        <f t="shared" si="619"/>
        <v>2777.8808674985148</v>
      </c>
      <c r="AY338" s="73">
        <f t="shared" si="620"/>
        <v>7.04123143905242E-2</v>
      </c>
      <c r="AZ338" s="54">
        <f>VLOOKUP($A338,'[1]FB by county 1516'!$B$10:$BA$421,'[1]FB by county 1516'!BA$7,FALSE)</f>
        <v>87352.76</v>
      </c>
      <c r="BA338"/>
      <c r="BB338"/>
      <c r="BC338"/>
      <c r="BD338"/>
      <c r="BE338"/>
      <c r="BF338"/>
      <c r="BG338"/>
      <c r="BH338"/>
      <c r="BI338"/>
    </row>
    <row r="339" spans="1:61">
      <c r="A339" s="69" t="s">
        <v>350</v>
      </c>
      <c r="B339" s="70" t="str">
        <f>VLOOKUP($A339,'[1]FB by county 1516'!$B$10:$BA$421,'[1]FB by county 1516'!C$7,FALSE)</f>
        <v>Dixie</v>
      </c>
      <c r="C339" s="54">
        <v>224649.29</v>
      </c>
      <c r="D339" s="55">
        <v>28</v>
      </c>
      <c r="E339" s="55">
        <f t="shared" si="592"/>
        <v>8023.1889285714287</v>
      </c>
      <c r="F339" s="71">
        <f t="shared" si="593"/>
        <v>9.1888663263048106E-2</v>
      </c>
      <c r="G339" s="72">
        <f t="shared" si="594"/>
        <v>0.21620527596009612</v>
      </c>
      <c r="H339" s="54">
        <v>205743.77</v>
      </c>
      <c r="I339" s="55">
        <v>22.9</v>
      </c>
      <c r="J339" s="55">
        <f t="shared" si="595"/>
        <v>8984.4441048034932</v>
      </c>
      <c r="K339" s="71">
        <f t="shared" si="596"/>
        <v>0.11385466016794678</v>
      </c>
      <c r="L339" s="72">
        <f t="shared" si="597"/>
        <v>0.25086960108788514</v>
      </c>
      <c r="M339" s="54">
        <v>184713.3</v>
      </c>
      <c r="N339" s="55">
        <v>27.6</v>
      </c>
      <c r="O339" s="55">
        <f t="shared" si="598"/>
        <v>6692.510869565217</v>
      </c>
      <c r="P339" s="71">
        <f t="shared" si="599"/>
        <v>0.12300971196662167</v>
      </c>
      <c r="Q339" s="64">
        <f t="shared" si="600"/>
        <v>6.5820495746834073E-2</v>
      </c>
      <c r="R339" s="54">
        <f>VLOOKUP($A339,'[1]FB by county 1516'!$B$10:$BA$421,'[1]FB by county 1516'!S$7,FALSE)</f>
        <v>164480.59</v>
      </c>
      <c r="S339" s="55">
        <f>VLOOKUP($A339,'[1]FB by county 1516'!$B$10:$BA$421,'[1]FB by county 1516'!T$7,FALSE)</f>
        <v>32</v>
      </c>
      <c r="T339" s="55">
        <f t="shared" si="601"/>
        <v>5140.0184374999999</v>
      </c>
      <c r="U339" s="71">
        <f t="shared" si="602"/>
        <v>-5.0924952482946456E-2</v>
      </c>
      <c r="V339" s="64">
        <f t="shared" si="603"/>
        <v>4.2099582369699892E-2</v>
      </c>
      <c r="W339" s="54">
        <f>VLOOKUP($A339,'[1]FB by county 1516'!$B$10:$BA$421,'[1]FB by county 1516'!X$7,FALSE)</f>
        <v>173306.2</v>
      </c>
      <c r="X339" s="55">
        <f>VLOOKUP($A339,'[1]FB by county 1516'!$B$10:$BA$421,'[1]FB by county 1516'!Y$7,FALSE)</f>
        <v>24.339999999999996</v>
      </c>
      <c r="Y339" s="55">
        <f t="shared" si="604"/>
        <v>7120.2218570254736</v>
      </c>
      <c r="Z339" s="71">
        <f t="shared" si="605"/>
        <v>9.8015994726670788E-2</v>
      </c>
      <c r="AA339" s="64">
        <f t="shared" si="606"/>
        <v>-0.20516968859543233</v>
      </c>
      <c r="AB339" s="54">
        <f>VLOOKUP($A339,'[1]FB by county 1516'!$B$10:$BA$421,'[1]FB by county 1516'!AC$7,FALSE)</f>
        <v>157835.76999999999</v>
      </c>
      <c r="AC339" s="55">
        <f>VLOOKUP($A339,'[1]FB by county 1516'!$B$10:$BA$421,'[1]FB by county 1516'!AD$7,FALSE)</f>
        <v>26.638888888888889</v>
      </c>
      <c r="AD339" s="55">
        <f t="shared" si="607"/>
        <v>5925.013263816475</v>
      </c>
      <c r="AE339" s="71">
        <f t="shared" si="608"/>
        <v>-0.27612137234628825</v>
      </c>
      <c r="AF339" s="64">
        <f t="shared" si="609"/>
        <v>0.19509674644666103</v>
      </c>
      <c r="AG339" s="54">
        <f>VLOOKUP($A339,'[1]FB by county 1516'!$B$10:$BA$421,'[1]FB by county 1516'!AH$7,FALSE)</f>
        <v>218041.76</v>
      </c>
      <c r="AH339" s="55">
        <f>VLOOKUP($A339,'[1]FB by county 1516'!$B$10:$BA$421,'[1]FB by county 1516'!AI$7,FALSE)</f>
        <v>26.23</v>
      </c>
      <c r="AI339" s="55">
        <f t="shared" si="610"/>
        <v>8312.6862371330535</v>
      </c>
      <c r="AJ339" s="71">
        <f t="shared" si="611"/>
        <v>0.65096288354346887</v>
      </c>
      <c r="AK339" s="64">
        <f t="shared" si="612"/>
        <v>0.84746238634563131</v>
      </c>
      <c r="AL339" s="54">
        <f>VLOOKUP($A339,'[1]FB by county 1516'!$B$10:$BA$421,'[1]FB by county 1516'!AM$7,FALSE)</f>
        <v>132069.45000000001</v>
      </c>
      <c r="AM339" s="55">
        <f>VLOOKUP($A339,'[1]FB by county 1516'!$B$10:$BA$421,'[1]FB by county 1516'!AN$7,FALSE)</f>
        <v>21.07</v>
      </c>
      <c r="AN339" s="55">
        <f t="shared" si="613"/>
        <v>6268.1276696725208</v>
      </c>
      <c r="AO339" s="71">
        <f t="shared" si="614"/>
        <v>0.11902115108754878</v>
      </c>
      <c r="AP339" s="64">
        <f t="shared" si="615"/>
        <v>0.51564163137289132</v>
      </c>
      <c r="AQ339" s="54">
        <f>VLOOKUP($A339,'[1]FB by county 1516'!$B$10:$BA$421,'[1]FB by county 1516'!AR$7,FALSE)</f>
        <v>118022.3</v>
      </c>
      <c r="AR339" s="55">
        <f>VLOOKUP($A339,'[1]FB by county 1516'!$B$10:$BA$421,'[1]FB by county 1516'!AS$7,FALSE)</f>
        <v>21</v>
      </c>
      <c r="AS339" s="55">
        <f t="shared" si="616"/>
        <v>5620.109523809524</v>
      </c>
      <c r="AT339" s="71">
        <f t="shared" si="617"/>
        <v>0.35443519534896811</v>
      </c>
      <c r="AU339" s="64">
        <f t="shared" si="618"/>
        <v>2.5692580430734098</v>
      </c>
      <c r="AV339" s="54">
        <f>VLOOKUP($A339,'[1]FB by county 1516'!$B$10:$BA$421,'[1]FB by county 1516'!AW$7,FALSE)</f>
        <v>87137.65</v>
      </c>
      <c r="AW339" s="55">
        <f>VLOOKUP($A339,'[1]FB by county 1516'!$B$10:$BA$421,'[1]FB by county 1516'!AX$7,FALSE)</f>
        <v>23.83</v>
      </c>
      <c r="AX339" s="55">
        <f t="shared" si="619"/>
        <v>3656.636592530424</v>
      </c>
      <c r="AY339" s="73">
        <f t="shared" si="620"/>
        <v>1.6352372231096639</v>
      </c>
      <c r="AZ339" s="54">
        <f>VLOOKUP($A339,'[1]FB by county 1516'!$B$10:$BA$421,'[1]FB by county 1516'!BA$7,FALSE)</f>
        <v>33066.339999999997</v>
      </c>
    </row>
    <row r="340" spans="1:61">
      <c r="A340" s="69" t="s">
        <v>351</v>
      </c>
      <c r="B340" s="70" t="str">
        <f>VLOOKUP($A340,'[1]FB by county 1516'!$B$10:$BA$421,'[1]FB by county 1516'!C$7,FALSE)</f>
        <v>Starbuck</v>
      </c>
      <c r="C340" s="54">
        <v>449081.71</v>
      </c>
      <c r="D340" s="55">
        <v>27.4</v>
      </c>
      <c r="E340" s="55">
        <f t="shared" si="592"/>
        <v>16389.843430656936</v>
      </c>
      <c r="F340" s="71">
        <f t="shared" si="593"/>
        <v>6.9627211299250541E-3</v>
      </c>
      <c r="G340" s="72">
        <f t="shared" si="594"/>
        <v>-1.6339418821073648E-2</v>
      </c>
      <c r="H340" s="54">
        <v>445976.5</v>
      </c>
      <c r="I340" s="55">
        <v>24.2</v>
      </c>
      <c r="J340" s="55">
        <f t="shared" si="595"/>
        <v>18428.780991735537</v>
      </c>
      <c r="K340" s="71">
        <f t="shared" si="596"/>
        <v>-2.314101551331621E-2</v>
      </c>
      <c r="L340" s="72">
        <f t="shared" si="597"/>
        <v>-4.6683993421174456E-2</v>
      </c>
      <c r="M340" s="54">
        <v>456541.33</v>
      </c>
      <c r="N340" s="55">
        <v>28.9</v>
      </c>
      <c r="O340" s="55">
        <f t="shared" si="598"/>
        <v>15797.277854671282</v>
      </c>
      <c r="P340" s="71">
        <f t="shared" si="599"/>
        <v>-2.4100692404676525E-2</v>
      </c>
      <c r="Q340" s="64">
        <f t="shared" si="600"/>
        <v>-3.6338628530267009E-2</v>
      </c>
      <c r="R340" s="54">
        <f>VLOOKUP($A340,'[1]FB by county 1516'!$B$10:$BA$421,'[1]FB by county 1516'!S$7,FALSE)</f>
        <v>467816.02</v>
      </c>
      <c r="S340" s="55">
        <f>VLOOKUP($A340,'[1]FB by county 1516'!$B$10:$BA$421,'[1]FB by county 1516'!T$7,FALSE)</f>
        <v>26.9</v>
      </c>
      <c r="T340" s="55">
        <f t="shared" si="601"/>
        <v>17390.930111524165</v>
      </c>
      <c r="U340" s="71">
        <f t="shared" si="602"/>
        <v>-1.2540162730256996E-2</v>
      </c>
      <c r="V340" s="64">
        <f t="shared" si="603"/>
        <v>0.10882056463201119</v>
      </c>
      <c r="W340" s="54">
        <f>VLOOKUP($A340,'[1]FB by county 1516'!$B$10:$BA$421,'[1]FB by county 1516'!X$7,FALSE)</f>
        <v>473757.01</v>
      </c>
      <c r="X340" s="55">
        <f>VLOOKUP($A340,'[1]FB by county 1516'!$B$10:$BA$421,'[1]FB by county 1516'!Y$7,FALSE)</f>
        <v>24.79</v>
      </c>
      <c r="Y340" s="55">
        <f t="shared" si="604"/>
        <v>19110.811214199275</v>
      </c>
      <c r="Z340" s="71">
        <f t="shared" si="605"/>
        <v>0.12290193766039342</v>
      </c>
      <c r="AA340" s="64">
        <f t="shared" si="606"/>
        <v>-5.9545744643149769E-3</v>
      </c>
      <c r="AB340" s="54">
        <f>VLOOKUP($A340,'[1]FB by county 1516'!$B$10:$BA$421,'[1]FB by county 1516'!AC$7,FALSE)</f>
        <v>421904.17</v>
      </c>
      <c r="AC340" s="55">
        <f>VLOOKUP($A340,'[1]FB by county 1516'!$B$10:$BA$421,'[1]FB by county 1516'!AD$7,FALSE)</f>
        <v>23.444444444444443</v>
      </c>
      <c r="AD340" s="55">
        <f t="shared" si="607"/>
        <v>17995.912464454977</v>
      </c>
      <c r="AE340" s="71">
        <f t="shared" si="608"/>
        <v>-0.11475313008470318</v>
      </c>
      <c r="AF340" s="64">
        <f t="shared" si="609"/>
        <v>-3.0351513292843864E-2</v>
      </c>
      <c r="AG340" s="54">
        <f>VLOOKUP($A340,'[1]FB by county 1516'!$B$10:$BA$421,'[1]FB by county 1516'!AH$7,FALSE)</f>
        <v>476594.93</v>
      </c>
      <c r="AH340" s="55">
        <f>VLOOKUP($A340,'[1]FB by county 1516'!$B$10:$BA$421,'[1]FB by county 1516'!AI$7,FALSE)</f>
        <v>24.29</v>
      </c>
      <c r="AI340" s="55">
        <f t="shared" si="610"/>
        <v>19621.034582132565</v>
      </c>
      <c r="AJ340" s="71">
        <f t="shared" si="611"/>
        <v>9.5342462831791916E-2</v>
      </c>
      <c r="AK340" s="64">
        <f t="shared" si="612"/>
        <v>0.53325840469232266</v>
      </c>
      <c r="AL340" s="54">
        <f>VLOOKUP($A340,'[1]FB by county 1516'!$B$10:$BA$421,'[1]FB by county 1516'!AM$7,FALSE)</f>
        <v>435110.43</v>
      </c>
      <c r="AM340" s="55">
        <f>VLOOKUP($A340,'[1]FB by county 1516'!$B$10:$BA$421,'[1]FB by county 1516'!AN$7,FALSE)</f>
        <v>25.94</v>
      </c>
      <c r="AN340" s="55">
        <f t="shared" si="613"/>
        <v>16773.725134926754</v>
      </c>
      <c r="AO340" s="71">
        <f t="shared" si="614"/>
        <v>0.39979819711214826</v>
      </c>
      <c r="AP340" s="64">
        <f t="shared" si="615"/>
        <v>0.87041193169544884</v>
      </c>
      <c r="AQ340" s="54">
        <f>VLOOKUP($A340,'[1]FB by county 1516'!$B$10:$BA$421,'[1]FB by county 1516'!AR$7,FALSE)</f>
        <v>310837.96999999997</v>
      </c>
      <c r="AR340" s="55">
        <f>VLOOKUP($A340,'[1]FB by county 1516'!$B$10:$BA$421,'[1]FB by county 1516'!AS$7,FALSE)</f>
        <v>27.330000000000002</v>
      </c>
      <c r="AS340" s="55">
        <f t="shared" si="616"/>
        <v>11373.507866813025</v>
      </c>
      <c r="AT340" s="71">
        <f t="shared" si="617"/>
        <v>0.33620112924434359</v>
      </c>
      <c r="AU340" s="64">
        <f t="shared" si="618"/>
        <v>0.46807124905558767</v>
      </c>
      <c r="AV340" s="54">
        <f>VLOOKUP($A340,'[1]FB by county 1516'!$B$10:$BA$421,'[1]FB by county 1516'!AW$7,FALSE)</f>
        <v>232628.13</v>
      </c>
      <c r="AW340" s="55">
        <f>VLOOKUP($A340,'[1]FB by county 1516'!$B$10:$BA$421,'[1]FB by county 1516'!AX$7,FALSE)</f>
        <v>15.11</v>
      </c>
      <c r="AX340" s="55">
        <f t="shared" si="619"/>
        <v>15395.640635340835</v>
      </c>
      <c r="AY340" s="73">
        <f t="shared" si="620"/>
        <v>9.8690322081841086E-2</v>
      </c>
      <c r="AZ340" s="54">
        <f>VLOOKUP($A340,'[1]FB by county 1516'!$B$10:$BA$421,'[1]FB by county 1516'!BA$7,FALSE)</f>
        <v>211732.21</v>
      </c>
    </row>
    <row r="341" spans="1:61">
      <c r="A341" s="69" t="s">
        <v>352</v>
      </c>
      <c r="B341" s="70" t="str">
        <f>VLOOKUP($A341,'[1]FB by county 1516'!$B$10:$BA$421,'[1]FB by county 1516'!C$7,FALSE)</f>
        <v>Keller</v>
      </c>
      <c r="C341" s="54">
        <v>387176.57</v>
      </c>
      <c r="D341" s="55">
        <v>27.150000000000002</v>
      </c>
      <c r="E341" s="55">
        <f t="shared" si="592"/>
        <v>14260.647145488028</v>
      </c>
      <c r="F341" s="71">
        <f t="shared" si="593"/>
        <v>9.4672695534242651E-2</v>
      </c>
      <c r="G341" s="72">
        <f t="shared" si="594"/>
        <v>0.25157566004811815</v>
      </c>
      <c r="H341" s="54">
        <v>353691.63</v>
      </c>
      <c r="I341" s="55">
        <v>30.45</v>
      </c>
      <c r="J341" s="55">
        <f t="shared" si="595"/>
        <v>11615.488669950739</v>
      </c>
      <c r="K341" s="71">
        <f t="shared" si="596"/>
        <v>0.14333322202514678</v>
      </c>
      <c r="L341" s="72">
        <f t="shared" si="597"/>
        <v>-0.10614902144883705</v>
      </c>
      <c r="M341" s="54">
        <v>309351.31</v>
      </c>
      <c r="N341" s="55">
        <v>38.300000000000004</v>
      </c>
      <c r="O341" s="55">
        <f t="shared" si="598"/>
        <v>8077.0577023498681</v>
      </c>
      <c r="P341" s="71">
        <f t="shared" si="599"/>
        <v>-0.21820606509805121</v>
      </c>
      <c r="Q341" s="64">
        <f t="shared" si="600"/>
        <v>-9.6118626578383017E-3</v>
      </c>
      <c r="R341" s="54">
        <f>VLOOKUP($A341,'[1]FB by county 1516'!$B$10:$BA$421,'[1]FB by county 1516'!S$7,FALSE)</f>
        <v>395694.18</v>
      </c>
      <c r="S341" s="55">
        <f>VLOOKUP($A341,'[1]FB by county 1516'!$B$10:$BA$421,'[1]FB by county 1516'!T$7,FALSE)</f>
        <v>25.35</v>
      </c>
      <c r="T341" s="55">
        <f t="shared" si="601"/>
        <v>15609.237869822484</v>
      </c>
      <c r="U341" s="71">
        <f t="shared" si="602"/>
        <v>0.26681481286545722</v>
      </c>
      <c r="V341" s="64">
        <f t="shared" si="603"/>
        <v>-8.2129103954618018E-2</v>
      </c>
      <c r="W341" s="54">
        <f>VLOOKUP($A341,'[1]FB by county 1516'!$B$10:$BA$421,'[1]FB by county 1516'!X$7,FALSE)</f>
        <v>312353.61</v>
      </c>
      <c r="X341" s="55">
        <f>VLOOKUP($A341,'[1]FB by county 1516'!$B$10:$BA$421,'[1]FB by county 1516'!Y$7,FALSE)</f>
        <v>33.549999999999997</v>
      </c>
      <c r="Y341" s="55">
        <f t="shared" si="604"/>
        <v>9310.092697466469</v>
      </c>
      <c r="Z341" s="71">
        <f t="shared" si="605"/>
        <v>-0.27544982366505927</v>
      </c>
      <c r="AA341" s="64">
        <f t="shared" si="606"/>
        <v>-0.20588320986762923</v>
      </c>
      <c r="AB341" s="54">
        <f>VLOOKUP($A341,'[1]FB by county 1516'!$B$10:$BA$421,'[1]FB by county 1516'!AC$7,FALSE)</f>
        <v>431100.04</v>
      </c>
      <c r="AC341" s="55">
        <f>VLOOKUP($A341,'[1]FB by county 1516'!$B$10:$BA$421,'[1]FB by county 1516'!AD$7,FALSE)</f>
        <v>23.888888888888889</v>
      </c>
      <c r="AD341" s="55">
        <f t="shared" si="607"/>
        <v>18046.048186046512</v>
      </c>
      <c r="AE341" s="71">
        <f t="shared" si="608"/>
        <v>9.6013521312389008E-2</v>
      </c>
      <c r="AF341" s="64">
        <f t="shared" si="609"/>
        <v>0.80659571228790461</v>
      </c>
      <c r="AG341" s="54">
        <f>VLOOKUP($A341,'[1]FB by county 1516'!$B$10:$BA$421,'[1]FB by county 1516'!AH$7,FALSE)</f>
        <v>393334.6</v>
      </c>
      <c r="AH341" s="55">
        <f>VLOOKUP($A341,'[1]FB by county 1516'!$B$10:$BA$421,'[1]FB by county 1516'!AI$7,FALSE)</f>
        <v>23.909999999999997</v>
      </c>
      <c r="AI341" s="55">
        <f t="shared" si="610"/>
        <v>16450.631534922628</v>
      </c>
      <c r="AJ341" s="71">
        <f t="shared" si="611"/>
        <v>0.64833341665771593</v>
      </c>
      <c r="AK341" s="64">
        <f t="shared" si="612"/>
        <v>1.1369683264826513</v>
      </c>
      <c r="AL341" s="54">
        <f>VLOOKUP($A341,'[1]FB by county 1516'!$B$10:$BA$421,'[1]FB by county 1516'!AM$7,FALSE)</f>
        <v>238625.63</v>
      </c>
      <c r="AM341" s="55">
        <f>VLOOKUP($A341,'[1]FB by county 1516'!$B$10:$BA$421,'[1]FB by county 1516'!AN$7,FALSE)</f>
        <v>32.840000000000003</v>
      </c>
      <c r="AN341" s="55">
        <f t="shared" si="613"/>
        <v>7266.3102923264305</v>
      </c>
      <c r="AO341" s="71">
        <f t="shared" si="614"/>
        <v>0.29644179077296634</v>
      </c>
      <c r="AP341" s="64">
        <f t="shared" si="615"/>
        <v>0.51492388928200461</v>
      </c>
      <c r="AQ341" s="54">
        <f>VLOOKUP($A341,'[1]FB by county 1516'!$B$10:$BA$421,'[1]FB by county 1516'!AR$7,FALSE)</f>
        <v>184061.97</v>
      </c>
      <c r="AR341" s="55">
        <f>VLOOKUP($A341,'[1]FB by county 1516'!$B$10:$BA$421,'[1]FB by county 1516'!AS$7,FALSE)</f>
        <v>33.83</v>
      </c>
      <c r="AS341" s="55">
        <f t="shared" si="616"/>
        <v>5440.7913094886198</v>
      </c>
      <c r="AT341" s="71">
        <f t="shared" si="617"/>
        <v>0.16852441819140573</v>
      </c>
      <c r="AU341" s="64">
        <f t="shared" si="618"/>
        <v>-0.11984207440759966</v>
      </c>
      <c r="AV341" s="54">
        <f>VLOOKUP($A341,'[1]FB by county 1516'!$B$10:$BA$421,'[1]FB by county 1516'!AW$7,FALSE)</f>
        <v>157516.57999999999</v>
      </c>
      <c r="AW341" s="55">
        <f>VLOOKUP($A341,'[1]FB by county 1516'!$B$10:$BA$421,'[1]FB by county 1516'!AX$7,FALSE)</f>
        <v>36</v>
      </c>
      <c r="AX341" s="55">
        <f t="shared" si="619"/>
        <v>4375.4605555555554</v>
      </c>
      <c r="AY341" s="73">
        <f t="shared" si="620"/>
        <v>-0.24677831982777668</v>
      </c>
      <c r="AZ341" s="54">
        <f>VLOOKUP($A341,'[1]FB by county 1516'!$B$10:$BA$421,'[1]FB by county 1516'!BA$7,FALSE)</f>
        <v>209123.8</v>
      </c>
    </row>
    <row r="342" spans="1:61">
      <c r="A342" s="69" t="s">
        <v>353</v>
      </c>
      <c r="B342" s="70" t="str">
        <f>VLOOKUP($A342,'[1]FB by county 1516'!$B$10:$BA$421,'[1]FB by county 1516'!C$7,FALSE)</f>
        <v>Evergreen</v>
      </c>
      <c r="C342" s="54">
        <v>215205.02</v>
      </c>
      <c r="D342" s="55">
        <v>26.5</v>
      </c>
      <c r="E342" s="55">
        <f t="shared" si="592"/>
        <v>8120.9441509433955</v>
      </c>
      <c r="F342" s="71">
        <f t="shared" si="593"/>
        <v>0.27320366955716191</v>
      </c>
      <c r="G342" s="72">
        <f t="shared" si="594"/>
        <v>0.41358577950113262</v>
      </c>
      <c r="H342" s="54">
        <v>169026.39</v>
      </c>
      <c r="I342" s="55">
        <v>23.36</v>
      </c>
      <c r="J342" s="55">
        <f t="shared" si="595"/>
        <v>7235.7187500000009</v>
      </c>
      <c r="K342" s="71">
        <f t="shared" si="596"/>
        <v>0.11025895801321214</v>
      </c>
      <c r="L342" s="72">
        <f t="shared" si="597"/>
        <v>0.54179097125875353</v>
      </c>
      <c r="M342" s="54">
        <v>152240.51</v>
      </c>
      <c r="N342" s="55">
        <v>27.699999999999996</v>
      </c>
      <c r="O342" s="55">
        <f t="shared" si="598"/>
        <v>5496.0472924187734</v>
      </c>
      <c r="P342" s="71">
        <f t="shared" si="599"/>
        <v>0.38867690292520579</v>
      </c>
      <c r="Q342" s="64">
        <f t="shared" si="600"/>
        <v>0.26175241274945821</v>
      </c>
      <c r="R342" s="54">
        <f>VLOOKUP($A342,'[1]FB by county 1516'!$B$10:$BA$421,'[1]FB by county 1516'!S$7,FALSE)</f>
        <v>109629.9</v>
      </c>
      <c r="S342" s="55">
        <f>VLOOKUP($A342,'[1]FB by county 1516'!$B$10:$BA$421,'[1]FB by county 1516'!T$7,FALSE)</f>
        <v>19.850000000000001</v>
      </c>
      <c r="T342" s="55">
        <f t="shared" si="601"/>
        <v>5522.916876574307</v>
      </c>
      <c r="U342" s="71">
        <f t="shared" si="602"/>
        <v>-9.139958323522554E-2</v>
      </c>
      <c r="V342" s="64">
        <f t="shared" si="603"/>
        <v>0.15150744888296944</v>
      </c>
      <c r="W342" s="54">
        <f>VLOOKUP($A342,'[1]FB by county 1516'!$B$10:$BA$421,'[1]FB by county 1516'!X$7,FALSE)</f>
        <v>120657.99</v>
      </c>
      <c r="X342" s="55">
        <f>VLOOKUP($A342,'[1]FB by county 1516'!$B$10:$BA$421,'[1]FB by county 1516'!Y$7,FALSE)</f>
        <v>15.649999999999999</v>
      </c>
      <c r="Y342" s="55">
        <f t="shared" si="604"/>
        <v>7709.7757188498417</v>
      </c>
      <c r="Z342" s="71">
        <f t="shared" si="605"/>
        <v>0.26734197743723975</v>
      </c>
      <c r="AA342" s="64">
        <f t="shared" si="606"/>
        <v>0.53247164130878766</v>
      </c>
      <c r="AB342" s="54">
        <f>VLOOKUP($A342,'[1]FB by county 1516'!$B$10:$BA$421,'[1]FB by county 1516'!AC$7,FALSE)</f>
        <v>95205.55</v>
      </c>
      <c r="AC342" s="55">
        <f>VLOOKUP($A342,'[1]FB by county 1516'!$B$10:$BA$421,'[1]FB by county 1516'!AD$7,FALSE)</f>
        <v>15.055555555555555</v>
      </c>
      <c r="AD342" s="55">
        <f t="shared" si="607"/>
        <v>6323.6158671586718</v>
      </c>
      <c r="AE342" s="71">
        <f t="shared" si="608"/>
        <v>0.20920135890052405</v>
      </c>
      <c r="AF342" s="64">
        <f t="shared" si="609"/>
        <v>0.70677534176094181</v>
      </c>
      <c r="AG342" s="54">
        <f>VLOOKUP($A342,'[1]FB by county 1516'!$B$10:$BA$421,'[1]FB by county 1516'!AH$7,FALSE)</f>
        <v>78734.240000000005</v>
      </c>
      <c r="AH342" s="55">
        <f>VLOOKUP($A342,'[1]FB by county 1516'!$B$10:$BA$421,'[1]FB by county 1516'!AI$7,FALSE)</f>
        <v>14.030000000000001</v>
      </c>
      <c r="AI342" s="55">
        <f t="shared" si="610"/>
        <v>5611.8488952245189</v>
      </c>
      <c r="AJ342" s="71">
        <f t="shared" si="611"/>
        <v>0.41148976487492611</v>
      </c>
      <c r="AK342" s="64">
        <f t="shared" si="612"/>
        <v>-0.42937598053735493</v>
      </c>
      <c r="AL342" s="54">
        <f>VLOOKUP($A342,'[1]FB by county 1516'!$B$10:$BA$421,'[1]FB by county 1516'!AM$7,FALSE)</f>
        <v>55780.95</v>
      </c>
      <c r="AM342" s="55">
        <f>VLOOKUP($A342,'[1]FB by county 1516'!$B$10:$BA$421,'[1]FB by county 1516'!AN$7,FALSE)</f>
        <v>7.0600000000000005</v>
      </c>
      <c r="AN342" s="55">
        <f t="shared" si="613"/>
        <v>7900.9844192634555</v>
      </c>
      <c r="AO342" s="71">
        <f t="shared" si="614"/>
        <v>-0.5957292545346875</v>
      </c>
      <c r="AP342" s="64">
        <f t="shared" si="615"/>
        <v>-0.63679550483165104</v>
      </c>
      <c r="AQ342" s="54">
        <f>VLOOKUP($A342,'[1]FB by county 1516'!$B$10:$BA$421,'[1]FB by county 1516'!AR$7,FALSE)</f>
        <v>137979.19</v>
      </c>
      <c r="AR342" s="55">
        <f>VLOOKUP($A342,'[1]FB by county 1516'!$B$10:$BA$421,'[1]FB by county 1516'!AS$7,FALSE)</f>
        <v>8.2200000000000006</v>
      </c>
      <c r="AS342" s="55">
        <f t="shared" si="616"/>
        <v>16785.789537712895</v>
      </c>
      <c r="AT342" s="71">
        <f t="shared" si="617"/>
        <v>-0.10158105862865881</v>
      </c>
      <c r="AU342" s="64">
        <f t="shared" si="618"/>
        <v>0.15822506632677988</v>
      </c>
      <c r="AV342" s="54">
        <f>VLOOKUP($A342,'[1]FB by county 1516'!$B$10:$BA$421,'[1]FB by county 1516'!AW$7,FALSE)</f>
        <v>153580.01</v>
      </c>
      <c r="AW342" s="55">
        <f>VLOOKUP($A342,'[1]FB by county 1516'!$B$10:$BA$421,'[1]FB by county 1516'!AX$7,FALSE)</f>
        <v>15.11</v>
      </c>
      <c r="AX342" s="55">
        <f t="shared" si="619"/>
        <v>10164.130377233621</v>
      </c>
      <c r="AY342" s="73">
        <f t="shared" si="620"/>
        <v>0.28918148648877795</v>
      </c>
      <c r="AZ342" s="54">
        <f>VLOOKUP($A342,'[1]FB by county 1516'!$B$10:$BA$421,'[1]FB by county 1516'!BA$7,FALSE)</f>
        <v>119129.86</v>
      </c>
    </row>
    <row r="343" spans="1:61">
      <c r="A343" s="69" t="s">
        <v>354</v>
      </c>
      <c r="B343" s="70" t="str">
        <f>VLOOKUP($A343,'[1]FB by county 1516'!$B$10:$BA$421,'[1]FB by county 1516'!C$7,FALSE)</f>
        <v>Roosevelt</v>
      </c>
      <c r="C343" s="54">
        <v>88295.37</v>
      </c>
      <c r="D343" s="55">
        <v>26.1</v>
      </c>
      <c r="E343" s="55">
        <f t="shared" si="592"/>
        <v>3382.9643678160915</v>
      </c>
      <c r="F343" s="71">
        <f t="shared" si="593"/>
        <v>-0.29721063956309846</v>
      </c>
      <c r="G343" s="72">
        <f t="shared" si="594"/>
        <v>-0.30208742133547634</v>
      </c>
      <c r="H343" s="54">
        <v>125635.61</v>
      </c>
      <c r="I343" s="55">
        <v>27.4</v>
      </c>
      <c r="J343" s="55">
        <f t="shared" si="595"/>
        <v>4585.2412408759128</v>
      </c>
      <c r="K343" s="71">
        <f t="shared" si="596"/>
        <v>-6.9391798551790571E-3</v>
      </c>
      <c r="L343" s="72">
        <f t="shared" si="597"/>
        <v>0.39292764062364183</v>
      </c>
      <c r="M343" s="54">
        <v>126513.51</v>
      </c>
      <c r="N343" s="55">
        <v>26.900000000000002</v>
      </c>
      <c r="O343" s="55">
        <f t="shared" si="598"/>
        <v>4703.1044609665423</v>
      </c>
      <c r="P343" s="71">
        <f t="shared" si="599"/>
        <v>0.40266095728205969</v>
      </c>
      <c r="Q343" s="64">
        <f t="shared" si="600"/>
        <v>0.43547616637854308</v>
      </c>
      <c r="R343" s="54">
        <f>VLOOKUP($A343,'[1]FB by county 1516'!$B$10:$BA$421,'[1]FB by county 1516'!S$7,FALSE)</f>
        <v>90195.36</v>
      </c>
      <c r="S343" s="55">
        <f>VLOOKUP($A343,'[1]FB by county 1516'!$B$10:$BA$421,'[1]FB by county 1516'!T$7,FALSE)</f>
        <v>28.299999999999997</v>
      </c>
      <c r="T343" s="55">
        <f t="shared" si="601"/>
        <v>3187.1151943462901</v>
      </c>
      <c r="U343" s="71">
        <f t="shared" si="602"/>
        <v>2.3394968631671016E-2</v>
      </c>
      <c r="V343" s="64">
        <f t="shared" si="603"/>
        <v>-0.28346382191936553</v>
      </c>
      <c r="W343" s="54">
        <f>VLOOKUP($A343,'[1]FB by county 1516'!$B$10:$BA$421,'[1]FB by county 1516'!X$7,FALSE)</f>
        <v>88133.48</v>
      </c>
      <c r="X343" s="55">
        <f>VLOOKUP($A343,'[1]FB by county 1516'!$B$10:$BA$421,'[1]FB by county 1516'!Y$7,FALSE)</f>
        <v>29.299999999999997</v>
      </c>
      <c r="Y343" s="55">
        <f t="shared" si="604"/>
        <v>3007.9686006825941</v>
      </c>
      <c r="Z343" s="71">
        <f t="shared" si="605"/>
        <v>-0.29984395072932762</v>
      </c>
      <c r="AA343" s="64">
        <f t="shared" si="606"/>
        <v>-0.31059074009655735</v>
      </c>
      <c r="AB343" s="54">
        <f>VLOOKUP($A343,'[1]FB by county 1516'!$B$10:$BA$421,'[1]FB by county 1516'!AC$7,FALSE)</f>
        <v>125876.91</v>
      </c>
      <c r="AC343" s="55">
        <f>VLOOKUP($A343,'[1]FB by county 1516'!$B$10:$BA$421,'[1]FB by county 1516'!AD$7,FALSE)</f>
        <v>30.041666666666668</v>
      </c>
      <c r="AD343" s="55">
        <f t="shared" si="607"/>
        <v>4190.0774479889042</v>
      </c>
      <c r="AE343" s="71">
        <f t="shared" si="608"/>
        <v>-1.5349134494266357E-2</v>
      </c>
      <c r="AF343" s="64">
        <f t="shared" si="609"/>
        <v>-8.9028780102302127E-2</v>
      </c>
      <c r="AG343" s="54">
        <f>VLOOKUP($A343,'[1]FB by county 1516'!$B$10:$BA$421,'[1]FB by county 1516'!AH$7,FALSE)</f>
        <v>127839.13</v>
      </c>
      <c r="AH343" s="55">
        <f>VLOOKUP($A343,'[1]FB by county 1516'!$B$10:$BA$421,'[1]FB by county 1516'!AI$7,FALSE)</f>
        <v>27.21</v>
      </c>
      <c r="AI343" s="55">
        <f t="shared" si="610"/>
        <v>4698.2407203234106</v>
      </c>
      <c r="AJ343" s="71">
        <f t="shared" si="611"/>
        <v>-7.4828193615807809E-2</v>
      </c>
      <c r="AK343" s="64">
        <f t="shared" si="612"/>
        <v>0.35956739853452013</v>
      </c>
      <c r="AL343" s="54">
        <f>VLOOKUP($A343,'[1]FB by county 1516'!$B$10:$BA$421,'[1]FB by county 1516'!AM$7,FALSE)</f>
        <v>138178.79999999999</v>
      </c>
      <c r="AM343" s="55">
        <f>VLOOKUP($A343,'[1]FB by county 1516'!$B$10:$BA$421,'[1]FB by county 1516'!AN$7,FALSE)</f>
        <v>25.049999999999997</v>
      </c>
      <c r="AN343" s="55">
        <f t="shared" si="613"/>
        <v>5516.1197604790423</v>
      </c>
      <c r="AO343" s="71">
        <f t="shared" si="614"/>
        <v>0.46952964752358478</v>
      </c>
      <c r="AP343" s="64">
        <f t="shared" si="615"/>
        <v>0.39272745635140327</v>
      </c>
      <c r="AQ343" s="54">
        <f>VLOOKUP($A343,'[1]FB by county 1516'!$B$10:$BA$421,'[1]FB by county 1516'!AR$7,FALSE)</f>
        <v>94029.27</v>
      </c>
      <c r="AR343" s="55">
        <f>VLOOKUP($A343,'[1]FB by county 1516'!$B$10:$BA$421,'[1]FB by county 1516'!AS$7,FALSE)</f>
        <v>23.720000000000002</v>
      </c>
      <c r="AS343" s="55">
        <f t="shared" si="616"/>
        <v>3964.1344856661044</v>
      </c>
      <c r="AT343" s="71">
        <f t="shared" si="617"/>
        <v>-5.2263111058430602E-2</v>
      </c>
      <c r="AU343" s="64">
        <f t="shared" si="618"/>
        <v>0.9721251381106546</v>
      </c>
      <c r="AV343" s="54">
        <f>VLOOKUP($A343,'[1]FB by county 1516'!$B$10:$BA$421,'[1]FB by county 1516'!AW$7,FALSE)</f>
        <v>99214.53</v>
      </c>
      <c r="AW343" s="55">
        <f>VLOOKUP($A343,'[1]FB by county 1516'!$B$10:$BA$421,'[1]FB by county 1516'!AX$7,FALSE)</f>
        <v>20.03</v>
      </c>
      <c r="AX343" s="55">
        <f t="shared" si="619"/>
        <v>4953.2965551672487</v>
      </c>
      <c r="AY343" s="73">
        <f t="shared" si="620"/>
        <v>1.0808783124534911</v>
      </c>
      <c r="AZ343" s="54">
        <f>VLOOKUP($A343,'[1]FB by county 1516'!$B$10:$BA$421,'[1]FB by county 1516'!BA$7,FALSE)</f>
        <v>47679.16</v>
      </c>
    </row>
    <row r="344" spans="1:61">
      <c r="A344" s="69" t="s">
        <v>355</v>
      </c>
      <c r="B344" s="70" t="str">
        <f>VLOOKUP($A344,'[1]FB by county 1516'!$B$10:$BA$421,'[1]FB by county 1516'!C$7,FALSE)</f>
        <v>Mill A</v>
      </c>
      <c r="C344" s="54">
        <v>429063.41</v>
      </c>
      <c r="D344" s="55">
        <v>19.940000000000001</v>
      </c>
      <c r="E344" s="55">
        <f t="shared" si="592"/>
        <v>21517.723671013038</v>
      </c>
      <c r="F344" s="71">
        <f t="shared" si="593"/>
        <v>-9.9299960121536236E-3</v>
      </c>
      <c r="G344" s="72">
        <f t="shared" si="594"/>
        <v>-1.1019081209168746E-3</v>
      </c>
      <c r="H344" s="54">
        <v>433366.74</v>
      </c>
      <c r="I344" s="55">
        <v>19.649999999999999</v>
      </c>
      <c r="J344" s="55">
        <f t="shared" si="595"/>
        <v>22054.287022900764</v>
      </c>
      <c r="K344" s="71">
        <f t="shared" si="596"/>
        <v>8.9166299914941356E-3</v>
      </c>
      <c r="L344" s="72">
        <f t="shared" si="597"/>
        <v>-0.10525338127759436</v>
      </c>
      <c r="M344" s="54">
        <v>429536.72</v>
      </c>
      <c r="N344" s="55">
        <v>47.85</v>
      </c>
      <c r="O344" s="55">
        <f t="shared" si="598"/>
        <v>8976.7339602925804</v>
      </c>
      <c r="P344" s="71">
        <f t="shared" si="599"/>
        <v>-0.11316099653353026</v>
      </c>
      <c r="Q344" s="64">
        <f t="shared" si="600"/>
        <v>0.14379596062312394</v>
      </c>
      <c r="R344" s="54">
        <f>VLOOKUP($A344,'[1]FB by county 1516'!$B$10:$BA$421,'[1]FB by county 1516'!S$7,FALSE)</f>
        <v>484345.77</v>
      </c>
      <c r="S344" s="55">
        <f>VLOOKUP($A344,'[1]FB by county 1516'!$B$10:$BA$421,'[1]FB by county 1516'!T$7,FALSE)</f>
        <v>26.6</v>
      </c>
      <c r="T344" s="55">
        <f t="shared" si="601"/>
        <v>18208.487593984963</v>
      </c>
      <c r="U344" s="71">
        <f t="shared" si="602"/>
        <v>0.28974476331359211</v>
      </c>
      <c r="V344" s="64">
        <f t="shared" si="603"/>
        <v>-6.1443627992419363E-2</v>
      </c>
      <c r="W344" s="54">
        <f>VLOOKUP($A344,'[1]FB by county 1516'!$B$10:$BA$421,'[1]FB by county 1516'!X$7,FALSE)</f>
        <v>375536.14</v>
      </c>
      <c r="X344" s="55">
        <f>VLOOKUP($A344,'[1]FB by county 1516'!$B$10:$BA$421,'[1]FB by county 1516'!Y$7,FALSE)</f>
        <v>56.050000000000004</v>
      </c>
      <c r="Y344" s="55">
        <f t="shared" si="604"/>
        <v>6700.0203389830504</v>
      </c>
      <c r="Z344" s="71">
        <f t="shared" si="605"/>
        <v>-0.27229293833591056</v>
      </c>
      <c r="AA344" s="64">
        <f t="shared" si="606"/>
        <v>-0.48445025782762913</v>
      </c>
      <c r="AB344" s="54">
        <f>VLOOKUP($A344,'[1]FB by county 1516'!$B$10:$BA$421,'[1]FB by county 1516'!AC$7,FALSE)</f>
        <v>516054</v>
      </c>
      <c r="AC344" s="55">
        <f>VLOOKUP($A344,'[1]FB by county 1516'!$B$10:$BA$421,'[1]FB by county 1516'!AD$7,FALSE)</f>
        <v>57.666666666666664</v>
      </c>
      <c r="AD344" s="55">
        <f t="shared" si="607"/>
        <v>8948.9132947976886</v>
      </c>
      <c r="AE344" s="71">
        <f t="shared" si="608"/>
        <v>-0.29154220244416246</v>
      </c>
      <c r="AF344" s="64">
        <f t="shared" si="609"/>
        <v>-0.39575647646735307</v>
      </c>
      <c r="AG344" s="54">
        <f>VLOOKUP($A344,'[1]FB by county 1516'!$B$10:$BA$421,'[1]FB by county 1516'!AH$7,FALSE)</f>
        <v>728418.83</v>
      </c>
      <c r="AH344" s="55">
        <f>VLOOKUP($A344,'[1]FB by county 1516'!$B$10:$BA$421,'[1]FB by county 1516'!AI$7,FALSE)</f>
        <v>56.510000000000005</v>
      </c>
      <c r="AI344" s="55">
        <f t="shared" si="610"/>
        <v>12890.087241196246</v>
      </c>
      <c r="AJ344" s="71">
        <f t="shared" si="611"/>
        <v>-0.14710018632405117</v>
      </c>
      <c r="AK344" s="64">
        <f t="shared" si="612"/>
        <v>-0.33311422069237967</v>
      </c>
      <c r="AL344" s="54">
        <f>VLOOKUP($A344,'[1]FB by county 1516'!$B$10:$BA$421,'[1]FB by county 1516'!AM$7,FALSE)</f>
        <v>854049.7</v>
      </c>
      <c r="AM344" s="55">
        <f>VLOOKUP($A344,'[1]FB by county 1516'!$B$10:$BA$421,'[1]FB by county 1516'!AN$7,FALSE)</f>
        <v>54.63</v>
      </c>
      <c r="AN344" s="55">
        <f t="shared" si="613"/>
        <v>15633.346146805783</v>
      </c>
      <c r="AO344" s="71">
        <f t="shared" si="614"/>
        <v>-0.21809599601929658</v>
      </c>
      <c r="AP344" s="64">
        <f t="shared" si="615"/>
        <v>-0.24540070663492924</v>
      </c>
      <c r="AQ344" s="54">
        <f>VLOOKUP($A344,'[1]FB by county 1516'!$B$10:$BA$421,'[1]FB by county 1516'!AR$7,FALSE)</f>
        <v>1092269.25</v>
      </c>
      <c r="AR344" s="55">
        <f>VLOOKUP($A344,'[1]FB by county 1516'!$B$10:$BA$421,'[1]FB by county 1516'!AS$7,FALSE)</f>
        <v>62.49</v>
      </c>
      <c r="AS344" s="55">
        <f t="shared" si="616"/>
        <v>17479.104656745079</v>
      </c>
      <c r="AT344" s="71">
        <f t="shared" si="617"/>
        <v>-3.4920796512901017E-2</v>
      </c>
      <c r="AU344" s="64">
        <f t="shared" si="618"/>
        <v>-9.6506964338242518E-2</v>
      </c>
      <c r="AV344" s="54">
        <f>VLOOKUP($A344,'[1]FB by county 1516'!$B$10:$BA$421,'[1]FB by county 1516'!AW$7,FALSE)</f>
        <v>1131792.3400000001</v>
      </c>
      <c r="AW344" s="55">
        <f>VLOOKUP($A344,'[1]FB by county 1516'!$B$10:$BA$421,'[1]FB by county 1516'!AX$7,FALSE)</f>
        <v>66.27</v>
      </c>
      <c r="AX344" s="55">
        <f t="shared" si="619"/>
        <v>17078.502188018712</v>
      </c>
      <c r="AY344" s="73">
        <f t="shared" si="620"/>
        <v>-6.381462537252236E-2</v>
      </c>
      <c r="AZ344" s="54">
        <f>VLOOKUP($A344,'[1]FB by county 1516'!$B$10:$BA$421,'[1]FB by county 1516'!BA$7,FALSE)</f>
        <v>1208940.42</v>
      </c>
    </row>
    <row r="345" spans="1:61">
      <c r="A345" s="69" t="s">
        <v>356</v>
      </c>
      <c r="B345" s="70" t="str">
        <f>VLOOKUP($A345,'[1]FB by county 1516'!$B$10:$BA$421,'[1]FB by county 1516'!C$7,FALSE)</f>
        <v>Queets-Clearwater</v>
      </c>
      <c r="C345" s="54">
        <v>41741.61</v>
      </c>
      <c r="D345" s="55">
        <v>19.399999999999999</v>
      </c>
      <c r="E345" s="55">
        <f t="shared" si="592"/>
        <v>2151.6293814432993</v>
      </c>
      <c r="F345" s="71">
        <f t="shared" si="593"/>
        <v>-0.58345144567409457</v>
      </c>
      <c r="G345" s="72">
        <f t="shared" si="594"/>
        <v>-0.73291128460045962</v>
      </c>
      <c r="H345" s="54">
        <v>100208.27</v>
      </c>
      <c r="I345" s="55">
        <v>27.110000000000003</v>
      </c>
      <c r="J345" s="55">
        <f t="shared" si="595"/>
        <v>3696.35817041682</v>
      </c>
      <c r="K345" s="71">
        <f t="shared" si="596"/>
        <v>-0.35880532383129676</v>
      </c>
      <c r="L345" s="72">
        <f t="shared" si="597"/>
        <v>-0.62820403606494235</v>
      </c>
      <c r="M345" s="54">
        <v>156283.69</v>
      </c>
      <c r="N345" s="55">
        <v>24.669999999999998</v>
      </c>
      <c r="O345" s="55">
        <f t="shared" si="598"/>
        <v>6334.9691933522499</v>
      </c>
      <c r="P345" s="71">
        <f t="shared" si="599"/>
        <v>-0.42015119938825696</v>
      </c>
      <c r="Q345" s="64">
        <f t="shared" si="600"/>
        <v>-0.52226528091409885</v>
      </c>
      <c r="R345" s="54">
        <f>VLOOKUP($A345,'[1]FB by county 1516'!$B$10:$BA$421,'[1]FB by county 1516'!S$7,FALSE)</f>
        <v>269524.90000000002</v>
      </c>
      <c r="S345" s="55">
        <f>VLOOKUP($A345,'[1]FB by county 1516'!$B$10:$BA$421,'[1]FB by county 1516'!T$7,FALSE)</f>
        <v>22.400000000000002</v>
      </c>
      <c r="T345" s="55">
        <f t="shared" si="601"/>
        <v>12032.361607142857</v>
      </c>
      <c r="U345" s="71">
        <f t="shared" si="602"/>
        <v>-0.17610466973133523</v>
      </c>
      <c r="V345" s="64">
        <f t="shared" si="603"/>
        <v>-0.22927025756752359</v>
      </c>
      <c r="W345" s="54">
        <f>VLOOKUP($A345,'[1]FB by county 1516'!$B$10:$BA$421,'[1]FB by county 1516'!X$7,FALSE)</f>
        <v>327134.88</v>
      </c>
      <c r="X345" s="55">
        <f>VLOOKUP($A345,'[1]FB by county 1516'!$B$10:$BA$421,'[1]FB by county 1516'!Y$7,FALSE)</f>
        <v>28.28</v>
      </c>
      <c r="Y345" s="55">
        <f t="shared" si="604"/>
        <v>11567.711456859972</v>
      </c>
      <c r="Z345" s="71">
        <f t="shared" si="605"/>
        <v>-6.452954141498965E-2</v>
      </c>
      <c r="AA345" s="64">
        <f t="shared" si="606"/>
        <v>-0.10843688257626903</v>
      </c>
      <c r="AB345" s="54">
        <f>VLOOKUP($A345,'[1]FB by county 1516'!$B$10:$BA$421,'[1]FB by county 1516'!AC$7,FALSE)</f>
        <v>349700.92</v>
      </c>
      <c r="AC345" s="55">
        <f>VLOOKUP($A345,'[1]FB by county 1516'!$B$10:$BA$421,'[1]FB by county 1516'!AD$7,FALSE)</f>
        <v>24.291666666666668</v>
      </c>
      <c r="AD345" s="55">
        <f t="shared" si="607"/>
        <v>14395.921234991421</v>
      </c>
      <c r="AE345" s="71">
        <f t="shared" si="608"/>
        <v>-4.6936106595705324E-2</v>
      </c>
      <c r="AF345" s="64">
        <f t="shared" si="609"/>
        <v>0.45976461827067816</v>
      </c>
      <c r="AG345" s="54">
        <f>VLOOKUP($A345,'[1]FB by county 1516'!$B$10:$BA$421,'[1]FB by county 1516'!AH$7,FALSE)</f>
        <v>366922.85</v>
      </c>
      <c r="AH345" s="55">
        <f>VLOOKUP($A345,'[1]FB by county 1516'!$B$10:$BA$421,'[1]FB by county 1516'!AI$7,FALSE)</f>
        <v>20.77</v>
      </c>
      <c r="AI345" s="55">
        <f t="shared" si="610"/>
        <v>17666.001444390949</v>
      </c>
      <c r="AJ345" s="71">
        <f t="shared" si="611"/>
        <v>0.53165451799508934</v>
      </c>
      <c r="AK345" s="64">
        <f t="shared" si="612"/>
        <v>2.434635349435768</v>
      </c>
      <c r="AL345" s="54">
        <f>VLOOKUP($A345,'[1]FB by county 1516'!$B$10:$BA$421,'[1]FB by county 1516'!AM$7,FALSE)</f>
        <v>239559.8</v>
      </c>
      <c r="AM345" s="55">
        <f>VLOOKUP($A345,'[1]FB by county 1516'!$B$10:$BA$421,'[1]FB by county 1516'!AN$7,FALSE)</f>
        <v>24.769999999999996</v>
      </c>
      <c r="AN345" s="55">
        <f t="shared" si="613"/>
        <v>9671.3685910375461</v>
      </c>
      <c r="AO345" s="71">
        <f t="shared" si="614"/>
        <v>1.2424347717340654</v>
      </c>
      <c r="AP345" s="64">
        <f t="shared" si="615"/>
        <v>7.8312028229201536</v>
      </c>
      <c r="AQ345" s="54">
        <f>VLOOKUP($A345,'[1]FB by county 1516'!$B$10:$BA$421,'[1]FB by county 1516'!AR$7,FALSE)</f>
        <v>106830.22</v>
      </c>
      <c r="AR345" s="55">
        <f>VLOOKUP($A345,'[1]FB by county 1516'!$B$10:$BA$421,'[1]FB by county 1516'!AS$7,FALSE)</f>
        <v>25.35</v>
      </c>
      <c r="AS345" s="55">
        <f t="shared" si="616"/>
        <v>4214.209861932939</v>
      </c>
      <c r="AT345" s="71">
        <f t="shared" si="617"/>
        <v>2.9382206047808563</v>
      </c>
      <c r="AU345" s="64">
        <f t="shared" si="618"/>
        <v>0.32841948871809473</v>
      </c>
      <c r="AV345" s="54">
        <f>VLOOKUP($A345,'[1]FB by county 1516'!$B$10:$BA$421,'[1]FB by county 1516'!AW$7,FALSE)</f>
        <v>27126.52</v>
      </c>
      <c r="AW345" s="55">
        <f>VLOOKUP($A345,'[1]FB by county 1516'!$B$10:$BA$421,'[1]FB by county 1516'!AX$7,FALSE)</f>
        <v>29.55</v>
      </c>
      <c r="AX345" s="55">
        <f t="shared" si="619"/>
        <v>917.98714043993232</v>
      </c>
      <c r="AY345" s="73">
        <f t="shared" si="620"/>
        <v>-0.66268535411514484</v>
      </c>
      <c r="AZ345" s="54">
        <f>VLOOKUP($A345,'[1]FB by county 1516'!$B$10:$BA$421,'[1]FB by county 1516'!BA$7,FALSE)</f>
        <v>80419.039999999994</v>
      </c>
    </row>
    <row r="346" spans="1:61">
      <c r="A346" s="69" t="s">
        <v>357</v>
      </c>
      <c r="B346" s="70" t="str">
        <f>VLOOKUP($A346,'[1]FB by county 1516'!$B$10:$BA$421,'[1]FB by county 1516'!C$7,FALSE)</f>
        <v>Benge</v>
      </c>
      <c r="C346" s="54">
        <v>187668.84</v>
      </c>
      <c r="D346" s="55">
        <v>12.7</v>
      </c>
      <c r="E346" s="55">
        <f t="shared" si="592"/>
        <v>14777.074015748032</v>
      </c>
      <c r="F346" s="71">
        <f t="shared" si="593"/>
        <v>0.38895750127909645</v>
      </c>
      <c r="G346" s="72">
        <f t="shared" si="594"/>
        <v>0.61209784387130595</v>
      </c>
      <c r="H346" s="54">
        <v>135114.89000000001</v>
      </c>
      <c r="I346" s="55">
        <v>12.8</v>
      </c>
      <c r="J346" s="55">
        <f t="shared" si="595"/>
        <v>10555.850781250001</v>
      </c>
      <c r="K346" s="71">
        <f t="shared" si="596"/>
        <v>0.16065311025479084</v>
      </c>
      <c r="L346" s="72">
        <f t="shared" si="597"/>
        <v>0.30166155018802182</v>
      </c>
      <c r="M346" s="54">
        <v>116412.81</v>
      </c>
      <c r="N346" s="55">
        <v>11.65</v>
      </c>
      <c r="O346" s="55">
        <f t="shared" si="598"/>
        <v>9992.5158798283264</v>
      </c>
      <c r="P346" s="71">
        <f t="shared" si="599"/>
        <v>0.1214905975673268</v>
      </c>
      <c r="Q346" s="64">
        <f t="shared" si="600"/>
        <v>-0.24343557613970002</v>
      </c>
      <c r="R346" s="54">
        <f>VLOOKUP($A346,'[1]FB by county 1516'!$B$10:$BA$421,'[1]FB by county 1516'!S$7,FALSE)</f>
        <v>103801.86</v>
      </c>
      <c r="S346" s="55">
        <f>VLOOKUP($A346,'[1]FB by county 1516'!$B$10:$BA$421,'[1]FB by county 1516'!T$7,FALSE)</f>
        <v>11</v>
      </c>
      <c r="T346" s="55">
        <f t="shared" si="601"/>
        <v>9436.5327272727282</v>
      </c>
      <c r="U346" s="71">
        <f t="shared" si="602"/>
        <v>-0.32539387712978046</v>
      </c>
      <c r="V346" s="64">
        <f t="shared" si="603"/>
        <v>-0.44191042145331022</v>
      </c>
      <c r="W346" s="54">
        <f>VLOOKUP($A346,'[1]FB by county 1516'!$B$10:$BA$421,'[1]FB by county 1516'!X$7,FALSE)</f>
        <v>153870.32</v>
      </c>
      <c r="X346" s="55">
        <f>VLOOKUP($A346,'[1]FB by county 1516'!$B$10:$BA$421,'[1]FB by county 1516'!Y$7,FALSE)</f>
        <v>9</v>
      </c>
      <c r="Y346" s="55">
        <f t="shared" si="604"/>
        <v>17096.702222222222</v>
      </c>
      <c r="Z346" s="71">
        <f t="shared" si="605"/>
        <v>-0.17271788733222801</v>
      </c>
      <c r="AA346" s="64">
        <f t="shared" si="606"/>
        <v>-0.29354341714638682</v>
      </c>
      <c r="AB346" s="54">
        <f>VLOOKUP($A346,'[1]FB by county 1516'!$B$10:$BA$421,'[1]FB by county 1516'!AC$7,FALSE)</f>
        <v>185994.98</v>
      </c>
      <c r="AC346" s="55">
        <f>VLOOKUP($A346,'[1]FB by county 1516'!$B$10:$BA$421,'[1]FB by county 1516'!AD$7,FALSE)</f>
        <v>10</v>
      </c>
      <c r="AD346" s="55">
        <f t="shared" si="607"/>
        <v>18599.498</v>
      </c>
      <c r="AE346" s="71">
        <f t="shared" si="608"/>
        <v>-0.14605118128872335</v>
      </c>
      <c r="AF346" s="64">
        <f t="shared" si="609"/>
        <v>-7.8916275141869219E-2</v>
      </c>
      <c r="AG346" s="54">
        <f>VLOOKUP($A346,'[1]FB by county 1516'!$B$10:$BA$421,'[1]FB by county 1516'!AH$7,FALSE)</f>
        <v>217805.77</v>
      </c>
      <c r="AH346" s="55">
        <f>VLOOKUP($A346,'[1]FB by county 1516'!$B$10:$BA$421,'[1]FB by county 1516'!AI$7,FALSE)</f>
        <v>6.7799999999999994</v>
      </c>
      <c r="AI346" s="55">
        <f t="shared" si="610"/>
        <v>32124.744837758113</v>
      </c>
      <c r="AJ346" s="71">
        <f t="shared" si="611"/>
        <v>7.8617013895715321E-2</v>
      </c>
      <c r="AK346" s="64">
        <f t="shared" si="612"/>
        <v>0.29980263574849519</v>
      </c>
      <c r="AL346" s="54">
        <f>VLOOKUP($A346,'[1]FB by county 1516'!$B$10:$BA$421,'[1]FB by county 1516'!AM$7,FALSE)</f>
        <v>201930.59</v>
      </c>
      <c r="AM346" s="55">
        <f>VLOOKUP($A346,'[1]FB by county 1516'!$B$10:$BA$421,'[1]FB by county 1516'!AN$7,FALSE)</f>
        <v>8.8899999999999988</v>
      </c>
      <c r="AN346" s="55">
        <f t="shared" si="613"/>
        <v>22714.35208098988</v>
      </c>
      <c r="AO346" s="71">
        <f t="shared" si="614"/>
        <v>0.20506409504325221</v>
      </c>
      <c r="AP346" s="64">
        <f t="shared" si="615"/>
        <v>0.30092950506969973</v>
      </c>
      <c r="AQ346" s="54">
        <f>VLOOKUP($A346,'[1]FB by county 1516'!$B$10:$BA$421,'[1]FB by county 1516'!AR$7,FALSE)</f>
        <v>167568.34</v>
      </c>
      <c r="AR346" s="55">
        <f>VLOOKUP($A346,'[1]FB by county 1516'!$B$10:$BA$421,'[1]FB by county 1516'!AS$7,FALSE)</f>
        <v>5.6099999999999994</v>
      </c>
      <c r="AS346" s="55">
        <f t="shared" si="616"/>
        <v>29869.57932263815</v>
      </c>
      <c r="AT346" s="71">
        <f t="shared" si="617"/>
        <v>7.9552125418695441E-2</v>
      </c>
      <c r="AU346" s="64">
        <f t="shared" si="618"/>
        <v>0.27578142100632952</v>
      </c>
      <c r="AV346" s="54">
        <f>VLOOKUP($A346,'[1]FB by county 1516'!$B$10:$BA$421,'[1]FB by county 1516'!AW$7,FALSE)</f>
        <v>155220.24</v>
      </c>
      <c r="AW346" s="55">
        <f>VLOOKUP($A346,'[1]FB by county 1516'!$B$10:$BA$421,'[1]FB by county 1516'!AX$7,FALSE)</f>
        <v>6.39</v>
      </c>
      <c r="AX346" s="55">
        <f t="shared" si="619"/>
        <v>24291.117370892018</v>
      </c>
      <c r="AY346" s="73">
        <f t="shared" si="620"/>
        <v>0.18176917164748127</v>
      </c>
      <c r="AZ346" s="54">
        <f>VLOOKUP($A346,'[1]FB by county 1516'!$B$10:$BA$421,'[1]FB by county 1516'!BA$7,FALSE)</f>
        <v>131345.65</v>
      </c>
    </row>
    <row r="347" spans="1:61">
      <c r="A347" s="69" t="s">
        <v>358</v>
      </c>
      <c r="B347" s="70" t="str">
        <f>VLOOKUP($A347,'[1]FB by county 1516'!$B$10:$BA$421,'[1]FB by county 1516'!C$7,FALSE)</f>
        <v>Shaw Island</v>
      </c>
      <c r="C347" s="54">
        <v>336463.11</v>
      </c>
      <c r="D347" s="55">
        <v>10.75</v>
      </c>
      <c r="E347" s="55">
        <f t="shared" si="592"/>
        <v>31298.893953488372</v>
      </c>
      <c r="F347" s="71">
        <f t="shared" si="593"/>
        <v>-5.7840408500225024E-2</v>
      </c>
      <c r="G347" s="72">
        <f t="shared" si="594"/>
        <v>-9.3498393807481539E-2</v>
      </c>
      <c r="H347" s="54">
        <v>357119.02</v>
      </c>
      <c r="I347" s="55">
        <v>14.6</v>
      </c>
      <c r="J347" s="55">
        <f t="shared" si="595"/>
        <v>24460.206849315069</v>
      </c>
      <c r="K347" s="71">
        <f t="shared" si="596"/>
        <v>-3.7847075621757889E-2</v>
      </c>
      <c r="L347" s="72">
        <f t="shared" si="597"/>
        <v>-0.14021159683719683</v>
      </c>
      <c r="M347" s="54">
        <v>371166.59</v>
      </c>
      <c r="N347" s="55">
        <v>14</v>
      </c>
      <c r="O347" s="55">
        <f t="shared" si="598"/>
        <v>26511.899285714288</v>
      </c>
      <c r="P347" s="71">
        <f t="shared" si="599"/>
        <v>-0.10639111374274361</v>
      </c>
      <c r="Q347" s="64">
        <f t="shared" si="600"/>
        <v>-0.17250497043334007</v>
      </c>
      <c r="R347" s="54">
        <f>VLOOKUP($A347,'[1]FB by county 1516'!$B$10:$BA$421,'[1]FB by county 1516'!S$7,FALSE)</f>
        <v>415356.87</v>
      </c>
      <c r="S347" s="55">
        <f>VLOOKUP($A347,'[1]FB by county 1516'!$B$10:$BA$421,'[1]FB by county 1516'!T$7,FALSE)</f>
        <v>22.3</v>
      </c>
      <c r="T347" s="55">
        <f t="shared" si="601"/>
        <v>18625.868609865469</v>
      </c>
      <c r="U347" s="71">
        <f t="shared" si="602"/>
        <v>-7.3985227438263496E-2</v>
      </c>
      <c r="V347" s="64">
        <f t="shared" si="603"/>
        <v>-0.21872205921859056</v>
      </c>
      <c r="W347" s="54">
        <f>VLOOKUP($A347,'[1]FB by county 1516'!$B$10:$BA$421,'[1]FB by county 1516'!X$7,FALSE)</f>
        <v>448542.38</v>
      </c>
      <c r="X347" s="55">
        <f>VLOOKUP($A347,'[1]FB by county 1516'!$B$10:$BA$421,'[1]FB by county 1516'!Y$7,FALSE)</f>
        <v>21.5</v>
      </c>
      <c r="Y347" s="55">
        <f t="shared" si="604"/>
        <v>20862.436279069767</v>
      </c>
      <c r="Z347" s="71">
        <f t="shared" si="605"/>
        <v>-0.15630078058034177</v>
      </c>
      <c r="AA347" s="64">
        <f t="shared" si="606"/>
        <v>-0.15844311564191801</v>
      </c>
      <c r="AB347" s="54">
        <f>VLOOKUP($A347,'[1]FB by county 1516'!$B$10:$BA$421,'[1]FB by county 1516'!AC$7,FALSE)</f>
        <v>531637.78</v>
      </c>
      <c r="AC347" s="55">
        <f>VLOOKUP($A347,'[1]FB by county 1516'!$B$10:$BA$421,'[1]FB by county 1516'!AD$7,FALSE)</f>
        <v>19.388888888888889</v>
      </c>
      <c r="AD347" s="55">
        <f t="shared" si="607"/>
        <v>27419.71358166189</v>
      </c>
      <c r="AE347" s="71">
        <f t="shared" si="608"/>
        <v>-2.5392165978887992E-3</v>
      </c>
      <c r="AF347" s="64">
        <f t="shared" si="609"/>
        <v>-3.6452877593191227E-2</v>
      </c>
      <c r="AG347" s="54">
        <f>VLOOKUP($A347,'[1]FB by county 1516'!$B$10:$BA$421,'[1]FB by county 1516'!AH$7,FALSE)</f>
        <v>532991.16</v>
      </c>
      <c r="AH347" s="55">
        <f>VLOOKUP($A347,'[1]FB by county 1516'!$B$10:$BA$421,'[1]FB by county 1516'!AI$7,FALSE)</f>
        <v>16.02</v>
      </c>
      <c r="AI347" s="55">
        <f t="shared" si="610"/>
        <v>33270.3595505618</v>
      </c>
      <c r="AJ347" s="71">
        <f t="shared" si="611"/>
        <v>-3.3999994345272067E-2</v>
      </c>
      <c r="AK347" s="64">
        <f t="shared" si="612"/>
        <v>-4.1008298798413778E-2</v>
      </c>
      <c r="AL347" s="54">
        <f>VLOOKUP($A347,'[1]FB by county 1516'!$B$10:$BA$421,'[1]FB by county 1516'!AM$7,FALSE)</f>
        <v>551750.68000000005</v>
      </c>
      <c r="AM347" s="55">
        <f>VLOOKUP($A347,'[1]FB by county 1516'!$B$10:$BA$421,'[1]FB by county 1516'!AN$7,FALSE)</f>
        <v>14.360000000000001</v>
      </c>
      <c r="AN347" s="55">
        <f t="shared" si="613"/>
        <v>38422.749303621167</v>
      </c>
      <c r="AO347" s="71">
        <f t="shared" si="614"/>
        <v>-7.2549735115080899E-3</v>
      </c>
      <c r="AP347" s="64">
        <f t="shared" si="615"/>
        <v>0.30564493917618857</v>
      </c>
      <c r="AQ347" s="54">
        <f>VLOOKUP($A347,'[1]FB by county 1516'!$B$10:$BA$421,'[1]FB by county 1516'!AR$7,FALSE)</f>
        <v>555782.87</v>
      </c>
      <c r="AR347" s="55">
        <f>VLOOKUP($A347,'[1]FB by county 1516'!$B$10:$BA$421,'[1]FB by county 1516'!AS$7,FALSE)</f>
        <v>12.049999999999999</v>
      </c>
      <c r="AS347" s="55">
        <f t="shared" si="616"/>
        <v>46123.059751037348</v>
      </c>
      <c r="AT347" s="71">
        <f t="shared" si="617"/>
        <v>0.31518658299853375</v>
      </c>
      <c r="AU347" s="64">
        <f t="shared" si="618"/>
        <v>2.6057286038031518E-2</v>
      </c>
      <c r="AV347" s="54">
        <f>VLOOKUP($A347,'[1]FB by county 1516'!$B$10:$BA$421,'[1]FB by county 1516'!AW$7,FALSE)</f>
        <v>422588.61</v>
      </c>
      <c r="AW347" s="55">
        <f>VLOOKUP($A347,'[1]FB by county 1516'!$B$10:$BA$421,'[1]FB by county 1516'!AX$7,FALSE)</f>
        <v>13.29</v>
      </c>
      <c r="AX347" s="55">
        <f t="shared" si="619"/>
        <v>31797.487584650113</v>
      </c>
      <c r="AY347" s="73">
        <f t="shared" si="620"/>
        <v>-0.21983899524074188</v>
      </c>
      <c r="AZ347" s="54">
        <f>VLOOKUP($A347,'[1]FB by county 1516'!$B$10:$BA$421,'[1]FB by county 1516'!BA$7,FALSE)</f>
        <v>541668.46</v>
      </c>
    </row>
    <row r="348" spans="1:61">
      <c r="A348" s="69" t="s">
        <v>359</v>
      </c>
      <c r="B348" s="70" t="str">
        <f>VLOOKUP($A348,'[1]FB by county 1516'!$B$10:$BA$421,'[1]FB by county 1516'!C$7,FALSE)</f>
        <v>Star</v>
      </c>
      <c r="C348" s="54">
        <v>350057.48</v>
      </c>
      <c r="D348" s="55">
        <v>8.85</v>
      </c>
      <c r="E348" s="55">
        <f t="shared" si="592"/>
        <v>39554.517514124294</v>
      </c>
      <c r="F348" s="71">
        <f t="shared" si="593"/>
        <v>-1.3492196257341835E-2</v>
      </c>
      <c r="G348" s="72">
        <f t="shared" si="594"/>
        <v>-0.14377439077932852</v>
      </c>
      <c r="H348" s="54">
        <v>354845.12</v>
      </c>
      <c r="I348" s="55">
        <v>7.53</v>
      </c>
      <c r="J348" s="55">
        <f t="shared" si="595"/>
        <v>47124.185922974764</v>
      </c>
      <c r="K348" s="71">
        <f t="shared" si="596"/>
        <v>-0.13206402831048694</v>
      </c>
      <c r="L348" s="72">
        <f t="shared" si="597"/>
        <v>-0.2820225773973512</v>
      </c>
      <c r="M348" s="54">
        <v>408837.9</v>
      </c>
      <c r="N348" s="55">
        <v>4</v>
      </c>
      <c r="O348" s="55">
        <f t="shared" si="598"/>
        <v>102209.47500000001</v>
      </c>
      <c r="P348" s="71">
        <f t="shared" si="599"/>
        <v>-0.17277605028278395</v>
      </c>
      <c r="Q348" s="64">
        <f t="shared" si="600"/>
        <v>-0.25922870534313303</v>
      </c>
      <c r="R348" s="54">
        <f>VLOOKUP($A348,'[1]FB by county 1516'!$B$10:$BA$421,'[1]FB by county 1516'!S$7,FALSE)</f>
        <v>494228.8</v>
      </c>
      <c r="S348" s="55">
        <f>VLOOKUP($A348,'[1]FB by county 1516'!$B$10:$BA$421,'[1]FB by county 1516'!T$7,FALSE)</f>
        <v>7.1</v>
      </c>
      <c r="T348" s="55">
        <f t="shared" si="601"/>
        <v>69609.690140845079</v>
      </c>
      <c r="U348" s="71">
        <f t="shared" si="602"/>
        <v>-0.10450937148265914</v>
      </c>
      <c r="V348" s="64">
        <f t="shared" si="603"/>
        <v>-0.13136439305611472</v>
      </c>
      <c r="W348" s="54">
        <f>VLOOKUP($A348,'[1]FB by county 1516'!$B$10:$BA$421,'[1]FB by county 1516'!X$7,FALSE)</f>
        <v>551908.4</v>
      </c>
      <c r="X348" s="55">
        <f>VLOOKUP($A348,'[1]FB by county 1516'!$B$10:$BA$421,'[1]FB by county 1516'!Y$7,FALSE)</f>
        <v>11</v>
      </c>
      <c r="Y348" s="55">
        <f t="shared" si="604"/>
        <v>50173.490909090913</v>
      </c>
      <c r="Z348" s="71">
        <f t="shared" si="605"/>
        <v>-2.9989170984312044E-2</v>
      </c>
      <c r="AA348" s="64">
        <f t="shared" si="606"/>
        <v>-4.7533367276916427E-2</v>
      </c>
      <c r="AB348" s="54">
        <f>VLOOKUP($A348,'[1]FB by county 1516'!$B$10:$BA$421,'[1]FB by county 1516'!AC$7,FALSE)</f>
        <v>568971.38</v>
      </c>
      <c r="AC348" s="55">
        <f>VLOOKUP($A348,'[1]FB by county 1516'!$B$10:$BA$421,'[1]FB by county 1516'!AD$7,FALSE)</f>
        <v>12.5</v>
      </c>
      <c r="AD348" s="55">
        <f t="shared" si="607"/>
        <v>45517.710400000004</v>
      </c>
      <c r="AE348" s="71">
        <f t="shared" si="608"/>
        <v>-1.808659838406881E-2</v>
      </c>
      <c r="AF348" s="64">
        <f t="shared" si="609"/>
        <v>-0.11164830207700359</v>
      </c>
      <c r="AG348" s="54">
        <f>VLOOKUP($A348,'[1]FB by county 1516'!$B$10:$BA$421,'[1]FB by county 1516'!AH$7,FALSE)</f>
        <v>579451.68999999994</v>
      </c>
      <c r="AH348" s="55">
        <f>VLOOKUP($A348,'[1]FB by county 1516'!$B$10:$BA$421,'[1]FB by county 1516'!AI$7,FALSE)</f>
        <v>10.56</v>
      </c>
      <c r="AI348" s="55">
        <f t="shared" si="610"/>
        <v>54872.319128787873</v>
      </c>
      <c r="AJ348" s="71">
        <f t="shared" si="611"/>
        <v>-9.5285086789691067E-2</v>
      </c>
      <c r="AK348" s="64">
        <f t="shared" si="612"/>
        <v>-0.15438080687465322</v>
      </c>
      <c r="AL348" s="54">
        <f>VLOOKUP($A348,'[1]FB by county 1516'!$B$10:$BA$421,'[1]FB by county 1516'!AM$7,FALSE)</f>
        <v>640479.87</v>
      </c>
      <c r="AM348" s="55">
        <f>VLOOKUP($A348,'[1]FB by county 1516'!$B$10:$BA$421,'[1]FB by county 1516'!AN$7,FALSE)</f>
        <v>9.06</v>
      </c>
      <c r="AN348" s="55">
        <f t="shared" si="613"/>
        <v>70693.142384105959</v>
      </c>
      <c r="AO348" s="71">
        <f t="shared" si="614"/>
        <v>-6.5319714776520807E-2</v>
      </c>
      <c r="AP348" s="64">
        <f t="shared" si="615"/>
        <v>-5.7249454070664292E-2</v>
      </c>
      <c r="AQ348" s="54">
        <f>VLOOKUP($A348,'[1]FB by county 1516'!$B$10:$BA$421,'[1]FB by county 1516'!AR$7,FALSE)</f>
        <v>685239.52</v>
      </c>
      <c r="AR348" s="55">
        <f>VLOOKUP($A348,'[1]FB by county 1516'!$B$10:$BA$421,'[1]FB by county 1516'!AS$7,FALSE)</f>
        <v>11.06</v>
      </c>
      <c r="AS348" s="55">
        <f t="shared" si="616"/>
        <v>61956.556962025315</v>
      </c>
      <c r="AT348" s="71">
        <f t="shared" si="617"/>
        <v>8.6342472751813042E-3</v>
      </c>
      <c r="AU348" s="64">
        <f t="shared" si="618"/>
        <v>2.7151326219916162E-2</v>
      </c>
      <c r="AV348" s="54">
        <f>VLOOKUP($A348,'[1]FB by county 1516'!$B$10:$BA$421,'[1]FB by county 1516'!AW$7,FALSE)</f>
        <v>679373.64</v>
      </c>
      <c r="AW348" s="55">
        <f>VLOOKUP($A348,'[1]FB by county 1516'!$B$10:$BA$421,'[1]FB by county 1516'!AX$7,FALSE)</f>
        <v>12.67</v>
      </c>
      <c r="AX348" s="55">
        <f t="shared" si="619"/>
        <v>53620.650355169695</v>
      </c>
      <c r="AY348" s="73">
        <f t="shared" si="620"/>
        <v>1.835856654159684E-2</v>
      </c>
      <c r="AZ348" s="54">
        <f>VLOOKUP($A348,'[1]FB by county 1516'!$B$10:$BA$421,'[1]FB by county 1516'!BA$7,FALSE)</f>
        <v>667126.16</v>
      </c>
    </row>
    <row r="349" spans="1:61">
      <c r="A349" s="69" t="s">
        <v>360</v>
      </c>
      <c r="B349" s="70" t="str">
        <f>VLOOKUP($A349,'[1]FB by county 1516'!$B$10:$BA$421,'[1]FB by county 1516'!C$7,FALSE)</f>
        <v>Stehekin</v>
      </c>
      <c r="C349" s="54">
        <v>463884.74</v>
      </c>
      <c r="D349" s="55">
        <v>7.4</v>
      </c>
      <c r="E349" s="55">
        <f t="shared" si="592"/>
        <v>62687.127027027025</v>
      </c>
      <c r="F349" s="71">
        <f>SUM(C349-H349)/ABS(H349)</f>
        <v>-0.23408775282044622</v>
      </c>
      <c r="G349" s="72">
        <f t="shared" si="594"/>
        <v>-0.38997083533335197</v>
      </c>
      <c r="H349" s="54">
        <v>605663.04</v>
      </c>
      <c r="I349" s="55">
        <v>4.7</v>
      </c>
      <c r="J349" s="55">
        <f t="shared" si="595"/>
        <v>128864.47659574468</v>
      </c>
      <c r="K349" s="71">
        <f t="shared" si="596"/>
        <v>-0.20352603459069885</v>
      </c>
      <c r="L349" s="72">
        <f t="shared" si="597"/>
        <v>-0.28570125708329036</v>
      </c>
      <c r="M349" s="54">
        <v>760430.43</v>
      </c>
      <c r="N349" s="55">
        <v>7.2</v>
      </c>
      <c r="O349" s="55">
        <f t="shared" si="598"/>
        <v>105615.33750000001</v>
      </c>
      <c r="P349" s="71">
        <f t="shared" si="599"/>
        <v>-0.10317377097236613</v>
      </c>
      <c r="Q349" s="64">
        <f t="shared" si="600"/>
        <v>7.2350998219580789E-3</v>
      </c>
      <c r="R349" s="54">
        <f>VLOOKUP($A349,'[1]FB by county 1516'!$B$10:$BA$421,'[1]FB by county 1516'!S$7,FALSE)</f>
        <v>847912.79</v>
      </c>
      <c r="S349" s="55">
        <f>VLOOKUP($A349,'[1]FB by county 1516'!$B$10:$BA$421,'[1]FB by county 1516'!T$7,FALSE)</f>
        <v>12.5</v>
      </c>
      <c r="T349" s="55">
        <f t="shared" si="601"/>
        <v>67833.023199999996</v>
      </c>
      <c r="U349" s="71">
        <f t="shared" si="602"/>
        <v>0.1231106620443437</v>
      </c>
      <c r="V349" s="64">
        <f t="shared" si="603"/>
        <v>0.30171964719278022</v>
      </c>
      <c r="W349" s="54">
        <f>VLOOKUP($A349,'[1]FB by county 1516'!$B$10:$BA$421,'[1]FB by county 1516'!X$7,FALSE)</f>
        <v>754968.16</v>
      </c>
      <c r="X349" s="55">
        <f>VLOOKUP($A349,'[1]FB by county 1516'!$B$10:$BA$421,'[1]FB by county 1516'!Y$7,FALSE)</f>
        <v>15.5</v>
      </c>
      <c r="Y349" s="55">
        <f t="shared" si="604"/>
        <v>48707.623225806456</v>
      </c>
      <c r="Z349" s="71">
        <f t="shared" si="605"/>
        <v>0.15903062020916375</v>
      </c>
      <c r="AA349" s="64">
        <f t="shared" si="606"/>
        <v>0.52813348636903112</v>
      </c>
      <c r="AB349" s="54">
        <f>VLOOKUP($A349,'[1]FB by county 1516'!$B$10:$BA$421,'[1]FB by county 1516'!AC$7,FALSE)</f>
        <v>651378.96</v>
      </c>
      <c r="AC349" s="55">
        <f>VLOOKUP($A349,'[1]FB by county 1516'!$B$10:$BA$421,'[1]FB by county 1516'!AD$7,FALSE)</f>
        <v>17.777777777777779</v>
      </c>
      <c r="AD349" s="55">
        <f t="shared" si="607"/>
        <v>36640.066499999994</v>
      </c>
      <c r="AE349" s="71">
        <f t="shared" si="608"/>
        <v>0.31845825271920547</v>
      </c>
      <c r="AF349" s="64">
        <f t="shared" si="609"/>
        <v>0.59889647542397817</v>
      </c>
      <c r="AG349" s="54">
        <f>VLOOKUP($A349,'[1]FB by county 1516'!$B$10:$BA$421,'[1]FB by county 1516'!AH$7,FALSE)</f>
        <v>494045.95</v>
      </c>
      <c r="AH349" s="55">
        <f>VLOOKUP($A349,'[1]FB by county 1516'!$B$10:$BA$421,'[1]FB by county 1516'!AI$7,FALSE)</f>
        <v>20.880000000000003</v>
      </c>
      <c r="AI349" s="55">
        <f t="shared" si="610"/>
        <v>23661.204501915705</v>
      </c>
      <c r="AJ349" s="71">
        <f t="shared" si="611"/>
        <v>0.21270163247595691</v>
      </c>
      <c r="AK349" s="64">
        <f t="shared" si="612"/>
        <v>0.645139049604321</v>
      </c>
      <c r="AL349" s="54">
        <f>VLOOKUP($A349,'[1]FB by county 1516'!$B$10:$BA$421,'[1]FB by county 1516'!AM$7,FALSE)</f>
        <v>407392.83</v>
      </c>
      <c r="AM349" s="55">
        <f>VLOOKUP($A349,'[1]FB by county 1516'!$B$10:$BA$421,'[1]FB by county 1516'!AN$7,FALSE)</f>
        <v>17.89</v>
      </c>
      <c r="AN349" s="55">
        <f t="shared" si="613"/>
        <v>22772.097820011179</v>
      </c>
      <c r="AO349" s="71">
        <f t="shared" si="614"/>
        <v>0.35659011709703259</v>
      </c>
      <c r="AP349" s="64">
        <f t="shared" si="615"/>
        <v>0.36762276392764015</v>
      </c>
      <c r="AQ349" s="54">
        <f>VLOOKUP($A349,'[1]FB by county 1516'!$B$10:$BA$421,'[1]FB by county 1516'!AR$7,FALSE)</f>
        <v>300306.5</v>
      </c>
      <c r="AR349" s="55">
        <f>VLOOKUP($A349,'[1]FB by county 1516'!$B$10:$BA$421,'[1]FB by county 1516'!AS$7,FALSE)</f>
        <v>14.220000000000002</v>
      </c>
      <c r="AS349" s="55">
        <f t="shared" si="616"/>
        <v>21118.600562587901</v>
      </c>
      <c r="AT349" s="71">
        <f t="shared" si="617"/>
        <v>8.1326309926363811E-3</v>
      </c>
      <c r="AU349" s="64">
        <f t="shared" si="618"/>
        <v>0.23727428318646562</v>
      </c>
      <c r="AV349" s="54">
        <f>VLOOKUP($A349,'[1]FB by county 1516'!$B$10:$BA$421,'[1]FB by county 1516'!AW$7,FALSE)</f>
        <v>297883.92</v>
      </c>
      <c r="AW349" s="55">
        <f>VLOOKUP($A349,'[1]FB by county 1516'!$B$10:$BA$421,'[1]FB by county 1516'!AX$7,FALSE)</f>
        <v>13.17</v>
      </c>
      <c r="AX349" s="55">
        <f t="shared" si="619"/>
        <v>22618.369020501137</v>
      </c>
      <c r="AY349" s="73">
        <f t="shared" si="620"/>
        <v>0.22729316078997441</v>
      </c>
      <c r="AZ349" s="54">
        <f>VLOOKUP($A349,'[1]FB by county 1516'!$B$10:$BA$421,'[1]FB by county 1516'!BA$7,FALSE)</f>
        <v>242716.19</v>
      </c>
    </row>
    <row r="350" spans="1:61" s="78" customFormat="1">
      <c r="A350" s="69" t="s">
        <v>361</v>
      </c>
      <c r="B350" s="70" t="str">
        <f>VLOOKUP($A350,'[1]FB by county 1516'!$B$10:$BA$421,'[1]FB by county 1516'!C$7,FALSE)</f>
        <v>First Place</v>
      </c>
      <c r="C350" s="54">
        <f>VLOOKUP($A350,'[1]FB by county 1516'!$B$10:$BA$421,'[1]FB by county 1516'!D$7,FALSE)</f>
        <v>0</v>
      </c>
      <c r="D350" s="55">
        <f>VLOOKUP($A350,'[1]FB by county 1516'!$B$10:$BA$421,'[1]FB by county 1516'!E$7,FALSE)</f>
        <v>0</v>
      </c>
      <c r="E350" s="55" t="str">
        <f>IFERROR(C350/D350,"")</f>
        <v/>
      </c>
      <c r="F350" s="71">
        <f t="shared" si="593"/>
        <v>1</v>
      </c>
      <c r="G350" s="72" t="str">
        <f>IFERROR(SUM(C350-M350)/ABS(M350),"")</f>
        <v/>
      </c>
      <c r="H350" s="54">
        <v>-377494.94</v>
      </c>
      <c r="I350" s="55">
        <v>82.90000000000002</v>
      </c>
      <c r="J350" s="55">
        <f t="shared" si="595"/>
        <v>-4553.6180940892627</v>
      </c>
      <c r="K350" s="71" t="str">
        <f>IFERROR(SUM(H350-M350)/ABS(M350),"")</f>
        <v/>
      </c>
      <c r="L350" s="72" t="str">
        <f>IFERROR(SUM(H350-R350)/ABS(R350),"")</f>
        <v/>
      </c>
      <c r="M350" s="54"/>
      <c r="N350" s="55"/>
      <c r="O350" s="55"/>
      <c r="P350" s="71"/>
      <c r="Q350" s="64"/>
      <c r="R350" s="54"/>
      <c r="S350" s="55"/>
      <c r="T350" s="55"/>
      <c r="U350" s="71"/>
      <c r="V350" s="64"/>
      <c r="W350" s="54"/>
      <c r="X350" s="55"/>
      <c r="Y350" s="55"/>
      <c r="Z350" s="71"/>
      <c r="AA350" s="64"/>
      <c r="AB350" s="54"/>
      <c r="AC350" s="55"/>
      <c r="AD350" s="55"/>
      <c r="AE350" s="71"/>
      <c r="AF350" s="64"/>
      <c r="AG350" s="54"/>
      <c r="AH350" s="55"/>
      <c r="AI350" s="55"/>
      <c r="AJ350" s="71"/>
      <c r="AK350" s="64"/>
      <c r="AL350" s="54"/>
      <c r="AM350" s="55"/>
      <c r="AN350" s="55"/>
      <c r="AO350" s="71"/>
      <c r="AP350" s="64"/>
      <c r="AQ350" s="54"/>
      <c r="AR350" s="55"/>
      <c r="AS350" s="55"/>
      <c r="AT350" s="71"/>
      <c r="AU350" s="64"/>
      <c r="AV350" s="54"/>
      <c r="AW350" s="55"/>
      <c r="AX350" s="55"/>
      <c r="AY350" s="73"/>
      <c r="AZ350" s="54"/>
      <c r="BA350"/>
      <c r="BB350"/>
      <c r="BC350"/>
      <c r="BD350"/>
      <c r="BE350"/>
      <c r="BF350"/>
      <c r="BG350"/>
      <c r="BH350"/>
      <c r="BI350"/>
    </row>
    <row r="351" spans="1:61">
      <c r="A351" s="74">
        <f>COUNTA(A303:A350)</f>
        <v>46</v>
      </c>
      <c r="B351" s="75" t="s">
        <v>362</v>
      </c>
      <c r="C351" s="44">
        <f>SUM(C303:C350)</f>
        <v>19913863.280000001</v>
      </c>
      <c r="D351" s="45">
        <f>SUM(D303:D350)</f>
        <v>2393.69</v>
      </c>
      <c r="E351" s="45">
        <f t="shared" ref="E351" si="621">C351/D351</f>
        <v>8319.3159013907407</v>
      </c>
      <c r="F351" s="46">
        <f t="shared" ref="F351" si="622">SUM(C351-H351)/ABS(H351)</f>
        <v>1.7992311022761619E-2</v>
      </c>
      <c r="G351" s="47">
        <f t="shared" ref="G351" si="623">SUM(C351-M351)/ABS(M351)</f>
        <v>0.14038153048299057</v>
      </c>
      <c r="H351" s="44">
        <f>SUM(H303:H350)</f>
        <v>19561899.499999996</v>
      </c>
      <c r="I351" s="45">
        <f>SUM(I303:I350)</f>
        <v>2467.502</v>
      </c>
      <c r="J351" s="45">
        <f t="shared" si="595"/>
        <v>7927.8150534427114</v>
      </c>
      <c r="K351" s="46">
        <f t="shared" ref="K351" si="624">SUM(H351-M351)/ABS(M351)</f>
        <v>0.12022607453416453</v>
      </c>
      <c r="L351" s="47">
        <f>SUM(H351-R351)/ABS(R351)</f>
        <v>0.12404652839425484</v>
      </c>
      <c r="M351" s="44">
        <f>SUM(M303:M350)</f>
        <v>17462456.860000003</v>
      </c>
      <c r="N351" s="45">
        <f>SUM(N303:N350)</f>
        <v>2398.9</v>
      </c>
      <c r="O351" s="45">
        <f t="shared" ref="O351" si="625">M351/N351</f>
        <v>7279.3600650298067</v>
      </c>
      <c r="P351" s="46">
        <f>SUM(M351-R351)/ABS(R351)</f>
        <v>3.4104311147006659E-3</v>
      </c>
      <c r="Q351" s="48">
        <f>SUM(M351-W351)/ABS(W351)</f>
        <v>2.6060025936616965E-2</v>
      </c>
      <c r="R351" s="44">
        <f>SUM(R303:R350)</f>
        <v>17403104.77</v>
      </c>
      <c r="S351" s="45">
        <f>SUM(S303:S350)</f>
        <v>2455.67</v>
      </c>
      <c r="T351" s="45">
        <f t="shared" ref="T351" si="626">R351/S351</f>
        <v>7086.9069418936579</v>
      </c>
      <c r="U351" s="46">
        <f t="shared" ref="U351" si="627">SUM(R351-W351)/ABS(W351)</f>
        <v>2.2572612481967715E-2</v>
      </c>
      <c r="V351" s="48">
        <f t="shared" ref="V351" si="628">SUM(R351-AB351)/ABS(AB351)</f>
        <v>1.6737620548664081E-2</v>
      </c>
      <c r="W351" s="44">
        <f>SUM(W303:W350)</f>
        <v>17018942.770000003</v>
      </c>
      <c r="X351" s="45">
        <f>SUM(X303:X350)</f>
        <v>2660.3835555555565</v>
      </c>
      <c r="Y351" s="45">
        <f t="shared" ref="Y351" si="629">W351/X351</f>
        <v>6397.1763524323887</v>
      </c>
      <c r="Z351" s="46">
        <f t="shared" ref="Z351" si="630">SUM(W351-AB351)/ABS(AB351)</f>
        <v>-5.7061883548211404E-3</v>
      </c>
      <c r="AA351" s="48">
        <f t="shared" ref="AA351" si="631">SUM(W351-AG351)/ABS(AG351)</f>
        <v>3.1793408513420558E-2</v>
      </c>
      <c r="AB351" s="44">
        <f>SUM(AB303:AB350)</f>
        <v>17116613.389999997</v>
      </c>
      <c r="AC351" s="45">
        <f>SUM(AC303:AC350)</f>
        <v>2681.3355555555545</v>
      </c>
      <c r="AD351" s="45">
        <f t="shared" ref="AD351" si="632">AB351/AC351</f>
        <v>6383.6148200606513</v>
      </c>
      <c r="AE351" s="46">
        <f t="shared" ref="AE351" si="633">SUM(AB351-AG351)/ABS(AG351)</f>
        <v>3.7714804647324615E-2</v>
      </c>
      <c r="AF351" s="48">
        <f t="shared" ref="AF351" si="634">SUM(AB351-AL351)/ABS(AL351)</f>
        <v>0.16372644633174013</v>
      </c>
      <c r="AG351" s="44">
        <f>SUM(AG303:AG350)</f>
        <v>16494525.579999998</v>
      </c>
      <c r="AH351" s="45">
        <f>SUM(AH303:AH350)</f>
        <v>2574.4300000000003</v>
      </c>
      <c r="AI351" s="45">
        <f t="shared" ref="AI351" si="635">AG351/AH351</f>
        <v>6407.059263603981</v>
      </c>
      <c r="AJ351" s="46">
        <f t="shared" ref="AJ351" si="636">SUM(AG351-AL351)/ABS(AL351)</f>
        <v>0.12143186270455258</v>
      </c>
      <c r="AK351" s="48">
        <f t="shared" ref="AK351" si="637">SUM(AG351-AQ351)/ABS(AQ351)</f>
        <v>0.277044229803381</v>
      </c>
      <c r="AL351" s="44">
        <f>SUM(AL303:AL350)</f>
        <v>14708450.979999997</v>
      </c>
      <c r="AM351" s="45">
        <f>SUM(AM303:AM350)</f>
        <v>2449.4444444444443</v>
      </c>
      <c r="AN351" s="45">
        <f t="shared" ref="AN351" si="638">AL351/AM351</f>
        <v>6004.8110147425705</v>
      </c>
      <c r="AO351" s="46">
        <f t="shared" ref="AO351" si="639">SUM(AL351-AQ351)/ABS(AQ351)</f>
        <v>0.13876221309027079</v>
      </c>
      <c r="AP351" s="48">
        <f t="shared" ref="AP351" si="640">SUM(AL351-AV351)/ABS(AV351)</f>
        <v>0.18492783526972534</v>
      </c>
      <c r="AQ351" s="44">
        <f>SUM(AQ303:AQ350)</f>
        <v>12916174.080000004</v>
      </c>
      <c r="AR351" s="45">
        <f>SUM(AR303:AR350)</f>
        <v>2512.849999999999</v>
      </c>
      <c r="AS351" s="76">
        <f t="shared" ref="AS351" si="641">AQ351/AR351</f>
        <v>5140.0497761505894</v>
      </c>
      <c r="AT351" s="50">
        <f t="shared" ref="AT351" si="642">SUM(AQ351-AV351)/ABS(AV351)</f>
        <v>4.0540177438953141E-2</v>
      </c>
      <c r="AU351" s="48">
        <f t="shared" ref="AU351" si="643">SUM(AQ351-AZ351)/ABS(AZ351)</f>
        <v>4.7336194513028777E-2</v>
      </c>
      <c r="AV351" s="44">
        <f>SUM(AV303:AV350)</f>
        <v>12412950.85</v>
      </c>
      <c r="AW351" s="45">
        <f>SUM(AW303:AW350)</f>
        <v>2532.0799999999995</v>
      </c>
      <c r="AX351" s="76">
        <f t="shared" ref="AX351" si="644">AV351/AW351</f>
        <v>4902.2743554706021</v>
      </c>
      <c r="AY351" s="77">
        <f t="shared" ref="AY351" si="645">SUM(AV351-AZ351)/ABS(AZ351)</f>
        <v>6.5312394671798758E-3</v>
      </c>
      <c r="AZ351" s="44">
        <f>SUM(AZ303:AZ350)</f>
        <v>12332404.960000003</v>
      </c>
    </row>
    <row r="352" spans="1:61">
      <c r="A352" s="69"/>
      <c r="B352" s="69"/>
      <c r="F352" s="69"/>
      <c r="G352" s="69"/>
      <c r="K352" s="69"/>
      <c r="L352" s="69"/>
      <c r="P352" s="69"/>
      <c r="Q352" s="69"/>
      <c r="U352" s="69"/>
      <c r="V352" s="69"/>
      <c r="Z352" s="69"/>
      <c r="AA352" s="69"/>
      <c r="AE352" s="69"/>
      <c r="AF352" s="69"/>
      <c r="AJ352" s="69"/>
      <c r="AK352" s="69"/>
      <c r="AO352" s="69"/>
      <c r="AP352" s="69"/>
      <c r="AT352" s="69"/>
      <c r="AU352" s="69"/>
      <c r="AY352" s="69"/>
    </row>
    <row r="353" spans="1:52">
      <c r="A353" s="69"/>
      <c r="B353" s="69"/>
      <c r="F353" s="69"/>
      <c r="G353" s="69"/>
      <c r="K353" s="69"/>
      <c r="L353" s="69"/>
      <c r="P353" s="69"/>
      <c r="Q353" s="69"/>
      <c r="U353" s="69"/>
      <c r="V353" s="69"/>
      <c r="Z353" s="69"/>
      <c r="AA353" s="69"/>
      <c r="AE353" s="69"/>
      <c r="AF353" s="69"/>
      <c r="AJ353" s="69"/>
      <c r="AK353" s="69"/>
      <c r="AO353" s="69"/>
      <c r="AP353" s="69"/>
      <c r="AT353" s="69"/>
      <c r="AU353" s="69"/>
      <c r="AY353" s="69"/>
    </row>
    <row r="354" spans="1:52">
      <c r="A354" s="74"/>
      <c r="B354" s="74"/>
      <c r="C354" s="44"/>
      <c r="D354" s="45"/>
      <c r="E354" s="45"/>
      <c r="F354" s="74"/>
      <c r="G354" s="74"/>
      <c r="H354" s="44"/>
      <c r="I354" s="45"/>
      <c r="J354" s="45"/>
      <c r="K354" s="74"/>
      <c r="L354" s="74"/>
      <c r="M354" s="44"/>
      <c r="N354" s="45"/>
      <c r="O354" s="45"/>
      <c r="P354" s="74"/>
      <c r="Q354" s="74"/>
      <c r="R354" s="44"/>
      <c r="S354" s="45"/>
      <c r="T354" s="45"/>
      <c r="U354" s="74"/>
      <c r="V354" s="74"/>
      <c r="W354" s="44"/>
      <c r="X354" s="45"/>
      <c r="Y354" s="45"/>
      <c r="Z354" s="74"/>
      <c r="AA354" s="74"/>
      <c r="AB354" s="44"/>
      <c r="AC354" s="45"/>
      <c r="AD354" s="45"/>
      <c r="AE354" s="74"/>
      <c r="AF354" s="74"/>
      <c r="AG354" s="44"/>
      <c r="AH354" s="45"/>
      <c r="AI354" s="45"/>
      <c r="AJ354" s="74"/>
      <c r="AK354" s="74"/>
      <c r="AL354" s="44"/>
      <c r="AM354" s="45"/>
      <c r="AN354" s="45"/>
      <c r="AO354" s="74"/>
      <c r="AP354" s="74"/>
      <c r="AQ354" s="44"/>
      <c r="AR354" s="45"/>
      <c r="AS354" s="45"/>
      <c r="AT354" s="74"/>
      <c r="AU354" s="74"/>
      <c r="AV354" s="44"/>
      <c r="AW354" s="45"/>
      <c r="AX354" s="45"/>
      <c r="AY354" s="74"/>
      <c r="AZ354" s="44"/>
    </row>
    <row r="355" spans="1:52" customFormat="1">
      <c r="A355" s="69"/>
      <c r="B355" s="69"/>
      <c r="C355" s="54"/>
      <c r="D355" s="55"/>
      <c r="E355" s="55"/>
      <c r="F355" s="69"/>
      <c r="G355" s="69"/>
      <c r="H355" s="54"/>
      <c r="I355" s="55"/>
      <c r="J355" s="55"/>
      <c r="K355" s="69"/>
      <c r="L355" s="69"/>
      <c r="M355" s="54"/>
      <c r="N355" s="55"/>
      <c r="O355" s="55"/>
      <c r="P355" s="69"/>
      <c r="Q355" s="69"/>
      <c r="R355" s="54"/>
      <c r="S355" s="55"/>
      <c r="T355" s="55"/>
      <c r="U355" s="69"/>
      <c r="V355" s="69"/>
      <c r="W355" s="54"/>
      <c r="X355" s="55"/>
      <c r="Y355" s="55"/>
      <c r="Z355" s="69"/>
      <c r="AA355" s="69"/>
      <c r="AB355" s="54"/>
      <c r="AC355" s="55"/>
      <c r="AD355" s="55"/>
      <c r="AE355" s="69"/>
      <c r="AF355" s="69"/>
      <c r="AG355" s="54"/>
      <c r="AH355" s="55"/>
      <c r="AI355" s="55"/>
      <c r="AJ355" s="69"/>
      <c r="AK355" s="69"/>
      <c r="AL355" s="54"/>
      <c r="AM355" s="55"/>
      <c r="AN355" s="55"/>
      <c r="AO355" s="69"/>
      <c r="AP355" s="69"/>
      <c r="AQ355" s="54"/>
      <c r="AR355" s="55"/>
      <c r="AS355" s="55"/>
      <c r="AT355" s="69"/>
      <c r="AU355" s="69"/>
      <c r="AV355" s="54"/>
      <c r="AW355" s="55"/>
      <c r="AX355" s="55"/>
      <c r="AY355" s="69"/>
      <c r="AZ355" s="54"/>
    </row>
    <row r="356" spans="1:52" customFormat="1">
      <c r="A356" s="69"/>
      <c r="B356" s="69"/>
      <c r="C356" s="54"/>
      <c r="D356" s="55"/>
      <c r="E356" s="55"/>
      <c r="F356" s="69"/>
      <c r="G356" s="69"/>
      <c r="H356" s="54"/>
      <c r="I356" s="55"/>
      <c r="J356" s="55"/>
      <c r="K356" s="69"/>
      <c r="L356" s="69"/>
      <c r="M356" s="54"/>
      <c r="N356" s="55"/>
      <c r="O356" s="55"/>
      <c r="P356" s="69"/>
      <c r="Q356" s="69"/>
      <c r="R356" s="54"/>
      <c r="S356" s="55"/>
      <c r="T356" s="55"/>
      <c r="U356" s="69"/>
      <c r="V356" s="69"/>
      <c r="W356" s="54"/>
      <c r="X356" s="55"/>
      <c r="Y356" s="55"/>
      <c r="Z356" s="69"/>
      <c r="AA356" s="69"/>
      <c r="AB356" s="54"/>
      <c r="AC356" s="55"/>
      <c r="AD356" s="55"/>
      <c r="AE356" s="69"/>
      <c r="AF356" s="69"/>
      <c r="AG356" s="54"/>
      <c r="AH356" s="55"/>
      <c r="AI356" s="55"/>
      <c r="AJ356" s="69"/>
      <c r="AK356" s="69"/>
      <c r="AL356" s="54"/>
      <c r="AM356" s="55"/>
      <c r="AN356" s="55"/>
      <c r="AO356" s="69"/>
      <c r="AP356" s="69"/>
      <c r="AQ356" s="54"/>
      <c r="AR356" s="55"/>
      <c r="AS356" s="55"/>
      <c r="AT356" s="69"/>
      <c r="AU356" s="69"/>
      <c r="AV356" s="54"/>
      <c r="AW356" s="55"/>
      <c r="AX356" s="55"/>
      <c r="AY356" s="69"/>
      <c r="AZ356" s="54"/>
    </row>
    <row r="357" spans="1:52" customFormat="1">
      <c r="A357" s="69"/>
      <c r="B357" s="69"/>
      <c r="C357" s="54"/>
      <c r="D357" s="55"/>
      <c r="E357" s="55"/>
      <c r="F357" s="69"/>
      <c r="G357" s="69"/>
      <c r="H357" s="54"/>
      <c r="I357" s="55"/>
      <c r="J357" s="55"/>
      <c r="K357" s="69"/>
      <c r="L357" s="69"/>
      <c r="M357" s="54"/>
      <c r="N357" s="55"/>
      <c r="O357" s="55"/>
      <c r="P357" s="69"/>
      <c r="Q357" s="69"/>
      <c r="R357" s="54"/>
      <c r="S357" s="55"/>
      <c r="T357" s="55"/>
      <c r="U357" s="69"/>
      <c r="V357" s="69"/>
      <c r="W357" s="54"/>
      <c r="X357" s="55"/>
      <c r="Y357" s="55"/>
      <c r="Z357" s="69"/>
      <c r="AA357" s="69"/>
      <c r="AB357" s="54"/>
      <c r="AC357" s="55"/>
      <c r="AD357" s="55"/>
      <c r="AE357" s="69"/>
      <c r="AF357" s="69"/>
      <c r="AG357" s="54"/>
      <c r="AH357" s="55"/>
      <c r="AI357" s="55"/>
      <c r="AJ357" s="69"/>
      <c r="AK357" s="69"/>
      <c r="AL357" s="54"/>
      <c r="AM357" s="55"/>
      <c r="AN357" s="55"/>
      <c r="AO357" s="69"/>
      <c r="AP357" s="69"/>
      <c r="AQ357" s="54"/>
      <c r="AR357" s="55"/>
      <c r="AS357" s="55"/>
      <c r="AT357" s="69"/>
      <c r="AU357" s="69"/>
      <c r="AV357" s="54"/>
      <c r="AW357" s="55"/>
      <c r="AX357" s="55"/>
      <c r="AY357" s="69"/>
      <c r="AZ357" s="54"/>
    </row>
    <row r="358" spans="1:52" customFormat="1">
      <c r="A358" s="69"/>
      <c r="B358" s="69"/>
      <c r="C358" s="54"/>
      <c r="D358" s="55"/>
      <c r="E358" s="55"/>
      <c r="F358" s="69"/>
      <c r="G358" s="69"/>
      <c r="H358" s="54"/>
      <c r="I358" s="55"/>
      <c r="J358" s="55"/>
      <c r="K358" s="69"/>
      <c r="L358" s="69"/>
      <c r="M358" s="54"/>
      <c r="N358" s="55"/>
      <c r="O358" s="55"/>
      <c r="P358" s="69"/>
      <c r="Q358" s="69"/>
      <c r="R358" s="54"/>
      <c r="S358" s="55"/>
      <c r="T358" s="55"/>
      <c r="U358" s="69"/>
      <c r="V358" s="69"/>
      <c r="W358" s="54"/>
      <c r="X358" s="55"/>
      <c r="Y358" s="55"/>
      <c r="Z358" s="69"/>
      <c r="AA358" s="69"/>
      <c r="AB358" s="54"/>
      <c r="AC358" s="55"/>
      <c r="AD358" s="55"/>
      <c r="AE358" s="69"/>
      <c r="AF358" s="69"/>
      <c r="AG358" s="54"/>
      <c r="AH358" s="55"/>
      <c r="AI358" s="55"/>
      <c r="AJ358" s="69"/>
      <c r="AK358" s="69"/>
      <c r="AL358" s="54"/>
      <c r="AM358" s="55"/>
      <c r="AN358" s="55"/>
      <c r="AO358" s="69"/>
      <c r="AP358" s="69"/>
      <c r="AQ358" s="54"/>
      <c r="AR358" s="55"/>
      <c r="AS358" s="55"/>
      <c r="AT358" s="69"/>
      <c r="AU358" s="69"/>
      <c r="AV358" s="54"/>
      <c r="AW358" s="55"/>
      <c r="AX358" s="55"/>
      <c r="AY358" s="69"/>
      <c r="AZ358" s="54"/>
    </row>
    <row r="359" spans="1:52" customFormat="1">
      <c r="A359" s="69"/>
      <c r="B359" s="69"/>
      <c r="C359" s="54"/>
      <c r="D359" s="55"/>
      <c r="E359" s="55"/>
      <c r="F359" s="69"/>
      <c r="G359" s="69"/>
      <c r="H359" s="54"/>
      <c r="I359" s="55"/>
      <c r="J359" s="55"/>
      <c r="K359" s="69"/>
      <c r="L359" s="69"/>
      <c r="M359" s="54"/>
      <c r="N359" s="55"/>
      <c r="O359" s="55"/>
      <c r="P359" s="69"/>
      <c r="Q359" s="69"/>
      <c r="R359" s="54"/>
      <c r="S359" s="55"/>
      <c r="T359" s="55"/>
      <c r="U359" s="69"/>
      <c r="V359" s="69"/>
      <c r="W359" s="54"/>
      <c r="X359" s="55"/>
      <c r="Y359" s="55"/>
      <c r="Z359" s="69"/>
      <c r="AA359" s="69"/>
      <c r="AB359" s="54"/>
      <c r="AC359" s="55"/>
      <c r="AD359" s="55"/>
      <c r="AE359" s="69"/>
      <c r="AF359" s="69"/>
      <c r="AG359" s="54"/>
      <c r="AH359" s="55"/>
      <c r="AI359" s="55"/>
      <c r="AJ359" s="69"/>
      <c r="AK359" s="69"/>
      <c r="AL359" s="54"/>
      <c r="AM359" s="55"/>
      <c r="AN359" s="55"/>
      <c r="AO359" s="69"/>
      <c r="AP359" s="69"/>
      <c r="AQ359" s="54"/>
      <c r="AR359" s="55"/>
      <c r="AS359" s="55"/>
      <c r="AT359" s="69"/>
      <c r="AU359" s="69"/>
      <c r="AV359" s="54"/>
      <c r="AW359" s="55"/>
      <c r="AX359" s="55"/>
      <c r="AY359" s="69"/>
      <c r="AZ359" s="54"/>
    </row>
    <row r="360" spans="1:52" customFormat="1">
      <c r="A360" s="69"/>
      <c r="B360" s="69"/>
      <c r="C360" s="54"/>
      <c r="D360" s="55"/>
      <c r="E360" s="55"/>
      <c r="F360" s="69"/>
      <c r="G360" s="69"/>
      <c r="H360" s="54"/>
      <c r="I360" s="55"/>
      <c r="J360" s="55"/>
      <c r="K360" s="69"/>
      <c r="L360" s="69"/>
      <c r="M360" s="54"/>
      <c r="N360" s="55"/>
      <c r="O360" s="55"/>
      <c r="P360" s="69"/>
      <c r="Q360" s="69"/>
      <c r="R360" s="54"/>
      <c r="S360" s="55"/>
      <c r="T360" s="55"/>
      <c r="U360" s="69"/>
      <c r="V360" s="69"/>
      <c r="W360" s="54"/>
      <c r="X360" s="55"/>
      <c r="Y360" s="55"/>
      <c r="Z360" s="69"/>
      <c r="AA360" s="69"/>
      <c r="AB360" s="54"/>
      <c r="AC360" s="55"/>
      <c r="AD360" s="55"/>
      <c r="AE360" s="69"/>
      <c r="AF360" s="69"/>
      <c r="AG360" s="54"/>
      <c r="AH360" s="55"/>
      <c r="AI360" s="55"/>
      <c r="AJ360" s="69"/>
      <c r="AK360" s="69"/>
      <c r="AL360" s="54"/>
      <c r="AM360" s="55"/>
      <c r="AN360" s="55"/>
      <c r="AO360" s="69"/>
      <c r="AP360" s="69"/>
      <c r="AQ360" s="54"/>
      <c r="AR360" s="55"/>
      <c r="AS360" s="55"/>
      <c r="AT360" s="69"/>
      <c r="AU360" s="69"/>
      <c r="AV360" s="54"/>
      <c r="AW360" s="55"/>
      <c r="AX360" s="55"/>
      <c r="AY360" s="69"/>
      <c r="AZ360" s="54"/>
    </row>
    <row r="361" spans="1:52" customFormat="1">
      <c r="A361" s="52"/>
      <c r="B361" s="85"/>
      <c r="C361" s="44"/>
      <c r="D361" s="45"/>
      <c r="E361" s="45"/>
      <c r="F361" s="85"/>
      <c r="G361" s="85"/>
      <c r="H361" s="44"/>
      <c r="I361" s="45"/>
      <c r="J361" s="45"/>
      <c r="K361" s="85"/>
      <c r="L361" s="85"/>
      <c r="M361" s="44"/>
      <c r="N361" s="45"/>
      <c r="O361" s="45"/>
      <c r="P361" s="85"/>
      <c r="Q361" s="85"/>
      <c r="R361" s="44"/>
      <c r="S361" s="45"/>
      <c r="T361" s="45"/>
      <c r="U361" s="85"/>
      <c r="V361" s="85"/>
      <c r="W361" s="44"/>
      <c r="X361" s="45"/>
      <c r="Y361" s="45"/>
      <c r="Z361" s="85"/>
      <c r="AA361" s="85"/>
      <c r="AB361" s="44"/>
      <c r="AC361" s="45"/>
      <c r="AD361" s="45"/>
      <c r="AE361" s="85"/>
      <c r="AF361" s="85"/>
      <c r="AG361" s="44"/>
      <c r="AH361" s="45"/>
      <c r="AI361" s="45"/>
      <c r="AJ361" s="85"/>
      <c r="AK361" s="85"/>
      <c r="AL361" s="44"/>
      <c r="AM361" s="45"/>
      <c r="AN361" s="45"/>
      <c r="AO361" s="85"/>
      <c r="AP361" s="85"/>
      <c r="AQ361" s="44"/>
      <c r="AR361" s="45"/>
      <c r="AS361" s="45"/>
      <c r="AT361" s="85"/>
      <c r="AU361" s="85"/>
      <c r="AV361" s="44"/>
      <c r="AW361" s="45"/>
      <c r="AX361" s="45"/>
      <c r="AY361" s="85"/>
      <c r="AZ361" s="44"/>
    </row>
    <row r="362" spans="1:52" customFormat="1">
      <c r="A362" s="52"/>
      <c r="B362" s="86"/>
      <c r="C362" s="87"/>
      <c r="D362" s="88"/>
      <c r="E362" s="88"/>
      <c r="F362" s="86"/>
      <c r="G362" s="86"/>
      <c r="H362" s="87"/>
      <c r="I362" s="88"/>
      <c r="J362" s="88"/>
      <c r="K362" s="86"/>
      <c r="L362" s="86"/>
      <c r="M362" s="87"/>
      <c r="N362" s="88"/>
      <c r="O362" s="88"/>
      <c r="P362" s="86"/>
      <c r="Q362" s="86"/>
      <c r="R362" s="87"/>
      <c r="S362" s="88"/>
      <c r="T362" s="88"/>
      <c r="U362" s="86"/>
      <c r="V362" s="86"/>
      <c r="W362" s="87"/>
      <c r="X362" s="88"/>
      <c r="Y362" s="88"/>
      <c r="Z362" s="86"/>
      <c r="AA362" s="86"/>
      <c r="AB362" s="87"/>
      <c r="AC362" s="88"/>
      <c r="AD362" s="88"/>
      <c r="AE362" s="86"/>
      <c r="AF362" s="86"/>
      <c r="AG362" s="87"/>
      <c r="AH362" s="88"/>
      <c r="AI362" s="88"/>
      <c r="AJ362" s="86"/>
      <c r="AK362" s="86"/>
      <c r="AL362" s="87"/>
      <c r="AM362" s="88"/>
      <c r="AN362" s="88"/>
      <c r="AO362" s="86"/>
      <c r="AP362" s="86"/>
      <c r="AQ362" s="87"/>
      <c r="AR362" s="88"/>
      <c r="AS362" s="88"/>
      <c r="AT362" s="86"/>
      <c r="AU362" s="86"/>
      <c r="AV362" s="87"/>
      <c r="AW362" s="88"/>
      <c r="AX362" s="88"/>
      <c r="AY362" s="86"/>
      <c r="AZ362" s="87"/>
    </row>
    <row r="363" spans="1:52" customFormat="1">
      <c r="A363" s="52"/>
      <c r="B363" s="86"/>
      <c r="C363" s="87"/>
      <c r="D363" s="88"/>
      <c r="E363" s="88"/>
      <c r="F363" s="86"/>
      <c r="G363" s="86"/>
      <c r="H363" s="87"/>
      <c r="I363" s="88"/>
      <c r="J363" s="88"/>
      <c r="K363" s="86"/>
      <c r="L363" s="86"/>
      <c r="M363" s="87"/>
      <c r="N363" s="88"/>
      <c r="O363" s="88"/>
      <c r="P363" s="86"/>
      <c r="Q363" s="86"/>
      <c r="R363" s="87"/>
      <c r="S363" s="88"/>
      <c r="T363" s="88"/>
      <c r="U363" s="86"/>
      <c r="V363" s="86"/>
      <c r="W363" s="87"/>
      <c r="X363" s="88"/>
      <c r="Y363" s="88"/>
      <c r="Z363" s="86"/>
      <c r="AA363" s="86"/>
      <c r="AB363" s="87"/>
      <c r="AC363" s="88"/>
      <c r="AD363" s="88"/>
      <c r="AE363" s="86"/>
      <c r="AF363" s="86"/>
      <c r="AG363" s="87"/>
      <c r="AH363" s="88"/>
      <c r="AI363" s="88"/>
      <c r="AJ363" s="86"/>
      <c r="AK363" s="86"/>
      <c r="AL363" s="87"/>
      <c r="AM363" s="88"/>
      <c r="AN363" s="88"/>
      <c r="AO363" s="86"/>
      <c r="AP363" s="86"/>
      <c r="AQ363" s="87"/>
      <c r="AR363" s="88"/>
      <c r="AS363" s="88"/>
      <c r="AT363" s="86"/>
      <c r="AU363" s="86"/>
      <c r="AV363" s="87"/>
      <c r="AW363" s="88"/>
      <c r="AX363" s="88"/>
      <c r="AY363" s="86"/>
      <c r="AZ363" s="87"/>
    </row>
    <row r="364" spans="1:52" customFormat="1">
      <c r="A364" s="52"/>
      <c r="B364" s="86"/>
      <c r="C364" s="87"/>
      <c r="D364" s="88"/>
      <c r="E364" s="88"/>
      <c r="F364" s="86"/>
      <c r="G364" s="86"/>
      <c r="H364" s="87"/>
      <c r="I364" s="88"/>
      <c r="J364" s="88"/>
      <c r="K364" s="86"/>
      <c r="L364" s="86"/>
      <c r="M364" s="87"/>
      <c r="N364" s="88"/>
      <c r="O364" s="88"/>
      <c r="P364" s="86"/>
      <c r="Q364" s="86"/>
      <c r="R364" s="87"/>
      <c r="S364" s="88"/>
      <c r="T364" s="88"/>
      <c r="U364" s="86"/>
      <c r="V364" s="86"/>
      <c r="W364" s="87"/>
      <c r="X364" s="88"/>
      <c r="Y364" s="88"/>
      <c r="Z364" s="86"/>
      <c r="AA364" s="86"/>
      <c r="AB364" s="87"/>
      <c r="AC364" s="88"/>
      <c r="AD364" s="88"/>
      <c r="AE364" s="86"/>
      <c r="AF364" s="86"/>
      <c r="AG364" s="87"/>
      <c r="AH364" s="88"/>
      <c r="AI364" s="88"/>
      <c r="AJ364" s="86"/>
      <c r="AK364" s="86"/>
      <c r="AL364" s="87"/>
      <c r="AM364" s="88"/>
      <c r="AN364" s="88"/>
      <c r="AO364" s="86"/>
      <c r="AP364" s="86"/>
      <c r="AQ364" s="87"/>
      <c r="AR364" s="88"/>
      <c r="AS364" s="88"/>
      <c r="AT364" s="86"/>
      <c r="AU364" s="86"/>
      <c r="AV364" s="87"/>
      <c r="AW364" s="88"/>
      <c r="AX364" s="88"/>
      <c r="AY364" s="86"/>
      <c r="AZ364" s="87"/>
    </row>
    <row r="365" spans="1:52" customFormat="1">
      <c r="A365" s="52"/>
      <c r="B365" s="86"/>
      <c r="C365" s="87"/>
      <c r="D365" s="88"/>
      <c r="E365" s="88"/>
      <c r="F365" s="86"/>
      <c r="G365" s="86"/>
      <c r="H365" s="87"/>
      <c r="I365" s="88"/>
      <c r="J365" s="88"/>
      <c r="K365" s="86"/>
      <c r="L365" s="86"/>
      <c r="M365" s="87"/>
      <c r="N365" s="88"/>
      <c r="O365" s="88"/>
      <c r="P365" s="86"/>
      <c r="Q365" s="86"/>
      <c r="R365" s="87"/>
      <c r="S365" s="88"/>
      <c r="T365" s="88"/>
      <c r="U365" s="86"/>
      <c r="V365" s="86"/>
      <c r="W365" s="87"/>
      <c r="X365" s="88"/>
      <c r="Y365" s="88"/>
      <c r="Z365" s="86"/>
      <c r="AA365" s="86"/>
      <c r="AB365" s="87"/>
      <c r="AC365" s="88"/>
      <c r="AD365" s="88"/>
      <c r="AE365" s="86"/>
      <c r="AF365" s="86"/>
      <c r="AG365" s="87"/>
      <c r="AH365" s="88"/>
      <c r="AI365" s="88"/>
      <c r="AJ365" s="86"/>
      <c r="AK365" s="86"/>
      <c r="AL365" s="87"/>
      <c r="AM365" s="88"/>
      <c r="AN365" s="88"/>
      <c r="AO365" s="86"/>
      <c r="AP365" s="86"/>
      <c r="AQ365" s="87"/>
      <c r="AR365" s="88"/>
      <c r="AS365" s="88"/>
      <c r="AT365" s="86"/>
      <c r="AU365" s="86"/>
      <c r="AV365" s="87"/>
      <c r="AW365" s="88"/>
      <c r="AX365" s="88"/>
      <c r="AY365" s="86"/>
      <c r="AZ365" s="87"/>
    </row>
    <row r="366" spans="1:52" customFormat="1">
      <c r="A366" s="52"/>
      <c r="B366" s="86"/>
      <c r="C366" s="87"/>
      <c r="D366" s="88"/>
      <c r="E366" s="88"/>
      <c r="F366" s="86"/>
      <c r="G366" s="86"/>
      <c r="H366" s="87"/>
      <c r="I366" s="88"/>
      <c r="J366" s="88"/>
      <c r="K366" s="86"/>
      <c r="L366" s="86"/>
      <c r="M366" s="87"/>
      <c r="N366" s="88"/>
      <c r="O366" s="88"/>
      <c r="P366" s="86"/>
      <c r="Q366" s="86"/>
      <c r="R366" s="87"/>
      <c r="S366" s="88"/>
      <c r="T366" s="88"/>
      <c r="U366" s="86"/>
      <c r="V366" s="86"/>
      <c r="W366" s="87"/>
      <c r="X366" s="88"/>
      <c r="Y366" s="88"/>
      <c r="Z366" s="86"/>
      <c r="AA366" s="86"/>
      <c r="AB366" s="87"/>
      <c r="AC366" s="88"/>
      <c r="AD366" s="88"/>
      <c r="AE366" s="86"/>
      <c r="AF366" s="86"/>
      <c r="AG366" s="87"/>
      <c r="AH366" s="88"/>
      <c r="AI366" s="88"/>
      <c r="AJ366" s="86"/>
      <c r="AK366" s="86"/>
      <c r="AL366" s="87"/>
      <c r="AM366" s="88"/>
      <c r="AN366" s="88"/>
      <c r="AO366" s="86"/>
      <c r="AP366" s="86"/>
      <c r="AQ366" s="87"/>
      <c r="AR366" s="88"/>
      <c r="AS366" s="88"/>
      <c r="AT366" s="86"/>
      <c r="AU366" s="86"/>
      <c r="AV366" s="87"/>
      <c r="AW366" s="88"/>
      <c r="AX366" s="88"/>
      <c r="AY366" s="86"/>
      <c r="AZ366" s="87"/>
    </row>
    <row r="367" spans="1:52" customFormat="1">
      <c r="A367" s="52"/>
      <c r="B367" s="86"/>
      <c r="C367" s="87"/>
      <c r="D367" s="88"/>
      <c r="E367" s="88"/>
      <c r="F367" s="86"/>
      <c r="G367" s="86"/>
      <c r="H367" s="87"/>
      <c r="I367" s="88"/>
      <c r="J367" s="88"/>
      <c r="K367" s="86"/>
      <c r="L367" s="86"/>
      <c r="M367" s="87"/>
      <c r="N367" s="88"/>
      <c r="O367" s="88"/>
      <c r="P367" s="86"/>
      <c r="Q367" s="86"/>
      <c r="R367" s="87"/>
      <c r="S367" s="88"/>
      <c r="T367" s="88"/>
      <c r="U367" s="86"/>
      <c r="V367" s="86"/>
      <c r="W367" s="87"/>
      <c r="X367" s="88"/>
      <c r="Y367" s="88"/>
      <c r="Z367" s="86"/>
      <c r="AA367" s="86"/>
      <c r="AB367" s="87"/>
      <c r="AC367" s="88"/>
      <c r="AD367" s="88"/>
      <c r="AE367" s="86"/>
      <c r="AF367" s="86"/>
      <c r="AG367" s="87"/>
      <c r="AH367" s="88"/>
      <c r="AI367" s="88"/>
      <c r="AJ367" s="86"/>
      <c r="AK367" s="86"/>
      <c r="AL367" s="87"/>
      <c r="AM367" s="88"/>
      <c r="AN367" s="88"/>
      <c r="AO367" s="86"/>
      <c r="AP367" s="86"/>
      <c r="AQ367" s="87"/>
      <c r="AR367" s="88"/>
      <c r="AS367" s="88"/>
      <c r="AT367" s="86"/>
      <c r="AU367" s="86"/>
      <c r="AV367" s="87"/>
      <c r="AW367" s="88"/>
      <c r="AX367" s="88"/>
      <c r="AY367" s="86"/>
      <c r="AZ367" s="87"/>
    </row>
    <row r="368" spans="1:52" customFormat="1">
      <c r="A368" s="85"/>
      <c r="B368" s="86"/>
      <c r="C368" s="87"/>
      <c r="D368" s="88"/>
      <c r="E368" s="88"/>
      <c r="F368" s="86"/>
      <c r="G368" s="86"/>
      <c r="H368" s="87"/>
      <c r="I368" s="88"/>
      <c r="J368" s="88"/>
      <c r="K368" s="86"/>
      <c r="L368" s="86"/>
      <c r="M368" s="87"/>
      <c r="N368" s="88"/>
      <c r="O368" s="88"/>
      <c r="P368" s="86"/>
      <c r="Q368" s="86"/>
      <c r="R368" s="87"/>
      <c r="S368" s="88"/>
      <c r="T368" s="88"/>
      <c r="U368" s="86"/>
      <c r="V368" s="86"/>
      <c r="W368" s="87"/>
      <c r="X368" s="88"/>
      <c r="Y368" s="88"/>
      <c r="Z368" s="86"/>
      <c r="AA368" s="86"/>
      <c r="AB368" s="87"/>
      <c r="AC368" s="88"/>
      <c r="AD368" s="88"/>
      <c r="AE368" s="86"/>
      <c r="AF368" s="86"/>
      <c r="AG368" s="87"/>
      <c r="AH368" s="88"/>
      <c r="AI368" s="88"/>
      <c r="AJ368" s="86"/>
      <c r="AK368" s="86"/>
      <c r="AL368" s="87"/>
      <c r="AM368" s="88"/>
      <c r="AN368" s="88"/>
      <c r="AO368" s="86"/>
      <c r="AP368" s="86"/>
      <c r="AQ368" s="87"/>
      <c r="AR368" s="88"/>
      <c r="AS368" s="88"/>
      <c r="AT368" s="86"/>
      <c r="AU368" s="86"/>
      <c r="AV368" s="87"/>
      <c r="AW368" s="88"/>
      <c r="AX368" s="88"/>
      <c r="AY368" s="86"/>
      <c r="AZ368" s="87"/>
    </row>
    <row r="369" spans="1:52" customFormat="1">
      <c r="A369" s="52"/>
      <c r="B369" s="86"/>
      <c r="C369" s="87"/>
      <c r="D369" s="88"/>
      <c r="E369" s="88"/>
      <c r="F369" s="86"/>
      <c r="G369" s="86"/>
      <c r="H369" s="87"/>
      <c r="I369" s="88"/>
      <c r="J369" s="88"/>
      <c r="K369" s="86"/>
      <c r="L369" s="86"/>
      <c r="M369" s="87"/>
      <c r="N369" s="88"/>
      <c r="O369" s="88"/>
      <c r="P369" s="86"/>
      <c r="Q369" s="86"/>
      <c r="R369" s="87"/>
      <c r="S369" s="88"/>
      <c r="T369" s="88"/>
      <c r="U369" s="86"/>
      <c r="V369" s="86"/>
      <c r="W369" s="87"/>
      <c r="X369" s="88"/>
      <c r="Y369" s="88"/>
      <c r="Z369" s="86"/>
      <c r="AA369" s="86"/>
      <c r="AB369" s="87"/>
      <c r="AC369" s="88"/>
      <c r="AD369" s="88"/>
      <c r="AE369" s="86"/>
      <c r="AF369" s="86"/>
      <c r="AG369" s="87"/>
      <c r="AH369" s="88"/>
      <c r="AI369" s="88"/>
      <c r="AJ369" s="86"/>
      <c r="AK369" s="86"/>
      <c r="AL369" s="87"/>
      <c r="AM369" s="88"/>
      <c r="AN369" s="88"/>
      <c r="AO369" s="86"/>
      <c r="AP369" s="86"/>
      <c r="AQ369" s="87"/>
      <c r="AR369" s="88"/>
      <c r="AS369" s="88"/>
      <c r="AT369" s="86"/>
      <c r="AU369" s="86"/>
      <c r="AV369" s="87"/>
      <c r="AW369" s="88"/>
      <c r="AX369" s="88"/>
      <c r="AY369" s="86"/>
      <c r="AZ369" s="87"/>
    </row>
    <row r="370" spans="1:52" customFormat="1">
      <c r="A370" s="52"/>
      <c r="B370" s="86"/>
      <c r="C370" s="87"/>
      <c r="D370" s="88"/>
      <c r="E370" s="88"/>
      <c r="F370" s="86"/>
      <c r="G370" s="86"/>
      <c r="H370" s="87"/>
      <c r="I370" s="88"/>
      <c r="J370" s="88"/>
      <c r="K370" s="86"/>
      <c r="L370" s="86"/>
      <c r="M370" s="87"/>
      <c r="N370" s="88"/>
      <c r="O370" s="88"/>
      <c r="P370" s="86"/>
      <c r="Q370" s="86"/>
      <c r="R370" s="87"/>
      <c r="S370" s="88"/>
      <c r="T370" s="88"/>
      <c r="U370" s="86"/>
      <c r="V370" s="86"/>
      <c r="W370" s="87"/>
      <c r="X370" s="88"/>
      <c r="Y370" s="88"/>
      <c r="Z370" s="86"/>
      <c r="AA370" s="86"/>
      <c r="AB370" s="87"/>
      <c r="AC370" s="88"/>
      <c r="AD370" s="88"/>
      <c r="AE370" s="86"/>
      <c r="AF370" s="86"/>
      <c r="AG370" s="87"/>
      <c r="AH370" s="88"/>
      <c r="AI370" s="88"/>
      <c r="AJ370" s="86"/>
      <c r="AK370" s="86"/>
      <c r="AL370" s="87"/>
      <c r="AM370" s="88"/>
      <c r="AN370" s="88"/>
      <c r="AO370" s="86"/>
      <c r="AP370" s="86"/>
      <c r="AQ370" s="87"/>
      <c r="AR370" s="88"/>
      <c r="AS370" s="88"/>
      <c r="AT370" s="86"/>
      <c r="AU370" s="86"/>
      <c r="AV370" s="87"/>
      <c r="AW370" s="88"/>
      <c r="AX370" s="88"/>
      <c r="AY370" s="86"/>
      <c r="AZ370" s="87"/>
    </row>
    <row r="371" spans="1:52" customFormat="1">
      <c r="A371" s="52"/>
      <c r="B371" s="86"/>
      <c r="C371" s="87"/>
      <c r="D371" s="88"/>
      <c r="E371" s="88"/>
      <c r="F371" s="86"/>
      <c r="G371" s="86"/>
      <c r="H371" s="87"/>
      <c r="I371" s="88"/>
      <c r="J371" s="88"/>
      <c r="K371" s="86"/>
      <c r="L371" s="86"/>
      <c r="M371" s="87"/>
      <c r="N371" s="88"/>
      <c r="O371" s="88"/>
      <c r="P371" s="86"/>
      <c r="Q371" s="86"/>
      <c r="R371" s="87"/>
      <c r="S371" s="88"/>
      <c r="T371" s="88"/>
      <c r="U371" s="86"/>
      <c r="V371" s="86"/>
      <c r="W371" s="87"/>
      <c r="X371" s="88"/>
      <c r="Y371" s="88"/>
      <c r="Z371" s="86"/>
      <c r="AA371" s="86"/>
      <c r="AB371" s="87"/>
      <c r="AC371" s="88"/>
      <c r="AD371" s="88"/>
      <c r="AE371" s="86"/>
      <c r="AF371" s="86"/>
      <c r="AG371" s="87"/>
      <c r="AH371" s="88"/>
      <c r="AI371" s="88"/>
      <c r="AJ371" s="86"/>
      <c r="AK371" s="86"/>
      <c r="AL371" s="87"/>
      <c r="AM371" s="88"/>
      <c r="AN371" s="88"/>
      <c r="AO371" s="86"/>
      <c r="AP371" s="86"/>
      <c r="AQ371" s="87"/>
      <c r="AR371" s="88"/>
      <c r="AS371" s="88"/>
      <c r="AT371" s="86"/>
      <c r="AU371" s="86"/>
      <c r="AV371" s="87"/>
      <c r="AW371" s="88"/>
      <c r="AX371" s="88"/>
      <c r="AY371" s="86"/>
      <c r="AZ371" s="87"/>
    </row>
    <row r="372" spans="1:52" customFormat="1">
      <c r="A372" s="52"/>
      <c r="B372" s="86"/>
      <c r="C372" s="87"/>
      <c r="D372" s="88"/>
      <c r="E372" s="88"/>
      <c r="F372" s="86"/>
      <c r="G372" s="86"/>
      <c r="H372" s="87"/>
      <c r="I372" s="88"/>
      <c r="J372" s="88"/>
      <c r="K372" s="86"/>
      <c r="L372" s="86"/>
      <c r="M372" s="87"/>
      <c r="N372" s="88"/>
      <c r="O372" s="88"/>
      <c r="P372" s="86"/>
      <c r="Q372" s="86"/>
      <c r="R372" s="87"/>
      <c r="S372" s="88"/>
      <c r="T372" s="88"/>
      <c r="U372" s="86"/>
      <c r="V372" s="86"/>
      <c r="W372" s="87"/>
      <c r="X372" s="88"/>
      <c r="Y372" s="88"/>
      <c r="Z372" s="86"/>
      <c r="AA372" s="86"/>
      <c r="AB372" s="87"/>
      <c r="AC372" s="88"/>
      <c r="AD372" s="88"/>
      <c r="AE372" s="86"/>
      <c r="AF372" s="86"/>
      <c r="AG372" s="87"/>
      <c r="AH372" s="88"/>
      <c r="AI372" s="88"/>
      <c r="AJ372" s="86"/>
      <c r="AK372" s="86"/>
      <c r="AL372" s="87"/>
      <c r="AM372" s="88"/>
      <c r="AN372" s="88"/>
      <c r="AO372" s="86"/>
      <c r="AP372" s="86"/>
      <c r="AQ372" s="87"/>
      <c r="AR372" s="88"/>
      <c r="AS372" s="88"/>
      <c r="AT372" s="86"/>
      <c r="AU372" s="86"/>
      <c r="AV372" s="87"/>
      <c r="AW372" s="88"/>
      <c r="AX372" s="88"/>
      <c r="AY372" s="86"/>
      <c r="AZ372" s="87"/>
    </row>
    <row r="373" spans="1:52" customFormat="1">
      <c r="A373" s="52"/>
      <c r="B373" s="86"/>
      <c r="C373" s="87"/>
      <c r="D373" s="88"/>
      <c r="E373" s="88"/>
      <c r="F373" s="86"/>
      <c r="G373" s="86"/>
      <c r="H373" s="87"/>
      <c r="I373" s="88"/>
      <c r="J373" s="88"/>
      <c r="K373" s="86"/>
      <c r="L373" s="86"/>
      <c r="M373" s="87"/>
      <c r="N373" s="88"/>
      <c r="O373" s="88"/>
      <c r="P373" s="86"/>
      <c r="Q373" s="86"/>
      <c r="R373" s="87"/>
      <c r="S373" s="88"/>
      <c r="T373" s="88"/>
      <c r="U373" s="86"/>
      <c r="V373" s="86"/>
      <c r="W373" s="87"/>
      <c r="X373" s="88"/>
      <c r="Y373" s="88"/>
      <c r="Z373" s="86"/>
      <c r="AA373" s="86"/>
      <c r="AB373" s="87"/>
      <c r="AC373" s="88"/>
      <c r="AD373" s="88"/>
      <c r="AE373" s="86"/>
      <c r="AF373" s="86"/>
      <c r="AG373" s="87"/>
      <c r="AH373" s="88"/>
      <c r="AI373" s="88"/>
      <c r="AJ373" s="86"/>
      <c r="AK373" s="86"/>
      <c r="AL373" s="87"/>
      <c r="AM373" s="88"/>
      <c r="AN373" s="88"/>
      <c r="AO373" s="86"/>
      <c r="AP373" s="86"/>
      <c r="AQ373" s="87"/>
      <c r="AR373" s="88"/>
      <c r="AS373" s="88"/>
      <c r="AT373" s="86"/>
      <c r="AU373" s="86"/>
      <c r="AV373" s="87"/>
      <c r="AW373" s="88"/>
      <c r="AX373" s="88"/>
      <c r="AY373" s="86"/>
      <c r="AZ373" s="87"/>
    </row>
    <row r="374" spans="1:52" customFormat="1">
      <c r="A374" s="52"/>
      <c r="B374" s="86"/>
      <c r="C374" s="87"/>
      <c r="D374" s="88"/>
      <c r="E374" s="88"/>
      <c r="F374" s="86"/>
      <c r="G374" s="86"/>
      <c r="H374" s="87"/>
      <c r="I374" s="88"/>
      <c r="J374" s="88"/>
      <c r="K374" s="86"/>
      <c r="L374" s="86"/>
      <c r="M374" s="87"/>
      <c r="N374" s="88"/>
      <c r="O374" s="88"/>
      <c r="P374" s="86"/>
      <c r="Q374" s="86"/>
      <c r="R374" s="87"/>
      <c r="S374" s="88"/>
      <c r="T374" s="88"/>
      <c r="U374" s="86"/>
      <c r="V374" s="86"/>
      <c r="W374" s="87"/>
      <c r="X374" s="88"/>
      <c r="Y374" s="88"/>
      <c r="Z374" s="86"/>
      <c r="AA374" s="86"/>
      <c r="AB374" s="87"/>
      <c r="AC374" s="88"/>
      <c r="AD374" s="88"/>
      <c r="AE374" s="86"/>
      <c r="AF374" s="86"/>
      <c r="AG374" s="87"/>
      <c r="AH374" s="88"/>
      <c r="AI374" s="88"/>
      <c r="AJ374" s="86"/>
      <c r="AK374" s="86"/>
      <c r="AL374" s="87"/>
      <c r="AM374" s="88"/>
      <c r="AN374" s="88"/>
      <c r="AO374" s="86"/>
      <c r="AP374" s="86"/>
      <c r="AQ374" s="87"/>
      <c r="AR374" s="88"/>
      <c r="AS374" s="88"/>
      <c r="AT374" s="86"/>
      <c r="AU374" s="86"/>
      <c r="AV374" s="87"/>
      <c r="AW374" s="88"/>
      <c r="AX374" s="88"/>
      <c r="AY374" s="86"/>
      <c r="AZ374" s="87"/>
    </row>
    <row r="375" spans="1:52" customFormat="1">
      <c r="A375" s="52"/>
      <c r="B375" s="86"/>
      <c r="C375" s="87"/>
      <c r="D375" s="88"/>
      <c r="E375" s="88"/>
      <c r="F375" s="86"/>
      <c r="G375" s="86"/>
      <c r="H375" s="87"/>
      <c r="I375" s="88"/>
      <c r="J375" s="88"/>
      <c r="K375" s="86"/>
      <c r="L375" s="86"/>
      <c r="M375" s="87"/>
      <c r="N375" s="88"/>
      <c r="O375" s="88"/>
      <c r="P375" s="86"/>
      <c r="Q375" s="86"/>
      <c r="R375" s="87"/>
      <c r="S375" s="88"/>
      <c r="T375" s="88"/>
      <c r="U375" s="86"/>
      <c r="V375" s="86"/>
      <c r="W375" s="87"/>
      <c r="X375" s="88"/>
      <c r="Y375" s="88"/>
      <c r="Z375" s="86"/>
      <c r="AA375" s="86"/>
      <c r="AB375" s="87"/>
      <c r="AC375" s="88"/>
      <c r="AD375" s="88"/>
      <c r="AE375" s="86"/>
      <c r="AF375" s="86"/>
      <c r="AG375" s="87"/>
      <c r="AH375" s="88"/>
      <c r="AI375" s="88"/>
      <c r="AJ375" s="86"/>
      <c r="AK375" s="86"/>
      <c r="AL375" s="87"/>
      <c r="AM375" s="88"/>
      <c r="AN375" s="88"/>
      <c r="AO375" s="86"/>
      <c r="AP375" s="86"/>
      <c r="AQ375" s="87"/>
      <c r="AR375" s="88"/>
      <c r="AS375" s="88"/>
      <c r="AT375" s="86"/>
      <c r="AU375" s="86"/>
      <c r="AV375" s="87"/>
      <c r="AW375" s="88"/>
      <c r="AX375" s="88"/>
      <c r="AY375" s="86"/>
      <c r="AZ375" s="87"/>
    </row>
    <row r="376" spans="1:52" customFormat="1">
      <c r="A376" s="52"/>
      <c r="B376" s="86"/>
      <c r="C376" s="87"/>
      <c r="D376" s="88"/>
      <c r="E376" s="88"/>
      <c r="F376" s="86"/>
      <c r="G376" s="86"/>
      <c r="H376" s="87"/>
      <c r="I376" s="88"/>
      <c r="J376" s="88"/>
      <c r="K376" s="86"/>
      <c r="L376" s="86"/>
      <c r="M376" s="87"/>
      <c r="N376" s="88"/>
      <c r="O376" s="88"/>
      <c r="P376" s="86"/>
      <c r="Q376" s="86"/>
      <c r="R376" s="87"/>
      <c r="S376" s="88"/>
      <c r="T376" s="88"/>
      <c r="U376" s="86"/>
      <c r="V376" s="86"/>
      <c r="W376" s="87"/>
      <c r="X376" s="88"/>
      <c r="Y376" s="88"/>
      <c r="Z376" s="86"/>
      <c r="AA376" s="86"/>
      <c r="AB376" s="87"/>
      <c r="AC376" s="88"/>
      <c r="AD376" s="88"/>
      <c r="AE376" s="86"/>
      <c r="AF376" s="86"/>
      <c r="AG376" s="87"/>
      <c r="AH376" s="88"/>
      <c r="AI376" s="88"/>
      <c r="AJ376" s="86"/>
      <c r="AK376" s="86"/>
      <c r="AL376" s="87"/>
      <c r="AM376" s="88"/>
      <c r="AN376" s="88"/>
      <c r="AO376" s="86"/>
      <c r="AP376" s="86"/>
      <c r="AQ376" s="87"/>
      <c r="AR376" s="88"/>
      <c r="AS376" s="88"/>
      <c r="AT376" s="86"/>
      <c r="AU376" s="86"/>
      <c r="AV376" s="87"/>
      <c r="AW376" s="88"/>
      <c r="AX376" s="88"/>
      <c r="AY376" s="86"/>
      <c r="AZ376" s="87"/>
    </row>
    <row r="377" spans="1:52" customFormat="1">
      <c r="A377" s="52"/>
      <c r="B377" s="86"/>
      <c r="C377" s="87"/>
      <c r="D377" s="88"/>
      <c r="E377" s="88"/>
      <c r="F377" s="86"/>
      <c r="G377" s="86"/>
      <c r="H377" s="87"/>
      <c r="I377" s="88"/>
      <c r="J377" s="88"/>
      <c r="K377" s="86"/>
      <c r="L377" s="86"/>
      <c r="M377" s="87"/>
      <c r="N377" s="88"/>
      <c r="O377" s="88"/>
      <c r="P377" s="86"/>
      <c r="Q377" s="86"/>
      <c r="R377" s="87"/>
      <c r="S377" s="88"/>
      <c r="T377" s="88"/>
      <c r="U377" s="86"/>
      <c r="V377" s="86"/>
      <c r="W377" s="87"/>
      <c r="X377" s="88"/>
      <c r="Y377" s="88"/>
      <c r="Z377" s="86"/>
      <c r="AA377" s="86"/>
      <c r="AB377" s="87"/>
      <c r="AC377" s="88"/>
      <c r="AD377" s="88"/>
      <c r="AE377" s="86"/>
      <c r="AF377" s="86"/>
      <c r="AG377" s="87"/>
      <c r="AH377" s="88"/>
      <c r="AI377" s="88"/>
      <c r="AJ377" s="86"/>
      <c r="AK377" s="86"/>
      <c r="AL377" s="87"/>
      <c r="AM377" s="88"/>
      <c r="AN377" s="88"/>
      <c r="AO377" s="86"/>
      <c r="AP377" s="86"/>
      <c r="AQ377" s="87"/>
      <c r="AR377" s="88"/>
      <c r="AS377" s="88"/>
      <c r="AT377" s="86"/>
      <c r="AU377" s="86"/>
      <c r="AV377" s="87"/>
      <c r="AW377" s="88"/>
      <c r="AX377" s="88"/>
      <c r="AY377" s="86"/>
      <c r="AZ377" s="87"/>
    </row>
    <row r="378" spans="1:52" customFormat="1">
      <c r="A378" s="52"/>
      <c r="B378" s="86"/>
      <c r="C378" s="87"/>
      <c r="D378" s="88"/>
      <c r="E378" s="88"/>
      <c r="F378" s="86"/>
      <c r="G378" s="86"/>
      <c r="H378" s="87"/>
      <c r="I378" s="88"/>
      <c r="J378" s="88"/>
      <c r="K378" s="86"/>
      <c r="L378" s="86"/>
      <c r="M378" s="87"/>
      <c r="N378" s="88"/>
      <c r="O378" s="88"/>
      <c r="P378" s="86"/>
      <c r="Q378" s="86"/>
      <c r="R378" s="87"/>
      <c r="S378" s="88"/>
      <c r="T378" s="88"/>
      <c r="U378" s="86"/>
      <c r="V378" s="86"/>
      <c r="W378" s="87"/>
      <c r="X378" s="88"/>
      <c r="Y378" s="88"/>
      <c r="Z378" s="86"/>
      <c r="AA378" s="86"/>
      <c r="AB378" s="87"/>
      <c r="AC378" s="88"/>
      <c r="AD378" s="88"/>
      <c r="AE378" s="86"/>
      <c r="AF378" s="86"/>
      <c r="AG378" s="87"/>
      <c r="AH378" s="88"/>
      <c r="AI378" s="88"/>
      <c r="AJ378" s="86"/>
      <c r="AK378" s="86"/>
      <c r="AL378" s="87"/>
      <c r="AM378" s="88"/>
      <c r="AN378" s="88"/>
      <c r="AO378" s="86"/>
      <c r="AP378" s="86"/>
      <c r="AQ378" s="87"/>
      <c r="AR378" s="88"/>
      <c r="AS378" s="88"/>
      <c r="AT378" s="86"/>
      <c r="AU378" s="86"/>
      <c r="AV378" s="87"/>
      <c r="AW378" s="88"/>
      <c r="AX378" s="88"/>
      <c r="AY378" s="86"/>
      <c r="AZ378" s="87"/>
    </row>
    <row r="379" spans="1:52" customFormat="1">
      <c r="A379" s="52"/>
      <c r="B379" s="86"/>
      <c r="C379" s="87"/>
      <c r="D379" s="88"/>
      <c r="E379" s="88"/>
      <c r="F379" s="86"/>
      <c r="G379" s="86"/>
      <c r="H379" s="87"/>
      <c r="I379" s="88"/>
      <c r="J379" s="88"/>
      <c r="K379" s="86"/>
      <c r="L379" s="86"/>
      <c r="M379" s="87"/>
      <c r="N379" s="88"/>
      <c r="O379" s="88"/>
      <c r="P379" s="86"/>
      <c r="Q379" s="86"/>
      <c r="R379" s="87"/>
      <c r="S379" s="88"/>
      <c r="T379" s="88"/>
      <c r="U379" s="86"/>
      <c r="V379" s="86"/>
      <c r="W379" s="87"/>
      <c r="X379" s="88"/>
      <c r="Y379" s="88"/>
      <c r="Z379" s="86"/>
      <c r="AA379" s="86"/>
      <c r="AB379" s="87"/>
      <c r="AC379" s="88"/>
      <c r="AD379" s="88"/>
      <c r="AE379" s="86"/>
      <c r="AF379" s="86"/>
      <c r="AG379" s="87"/>
      <c r="AH379" s="88"/>
      <c r="AI379" s="88"/>
      <c r="AJ379" s="86"/>
      <c r="AK379" s="86"/>
      <c r="AL379" s="87"/>
      <c r="AM379" s="88"/>
      <c r="AN379" s="88"/>
      <c r="AO379" s="86"/>
      <c r="AP379" s="86"/>
      <c r="AQ379" s="87"/>
      <c r="AR379" s="88"/>
      <c r="AS379" s="88"/>
      <c r="AT379" s="86"/>
      <c r="AU379" s="86"/>
      <c r="AV379" s="87"/>
      <c r="AW379" s="88"/>
      <c r="AX379" s="88"/>
      <c r="AY379" s="86"/>
      <c r="AZ379" s="87"/>
    </row>
    <row r="380" spans="1:52" customFormat="1">
      <c r="A380" s="52"/>
      <c r="B380" s="86"/>
      <c r="C380" s="87"/>
      <c r="D380" s="88"/>
      <c r="E380" s="88"/>
      <c r="F380" s="86"/>
      <c r="G380" s="86"/>
      <c r="H380" s="87"/>
      <c r="I380" s="88"/>
      <c r="J380" s="88"/>
      <c r="K380" s="86"/>
      <c r="L380" s="86"/>
      <c r="M380" s="87"/>
      <c r="N380" s="88"/>
      <c r="O380" s="88"/>
      <c r="P380" s="86"/>
      <c r="Q380" s="86"/>
      <c r="R380" s="87"/>
      <c r="S380" s="88"/>
      <c r="T380" s="88"/>
      <c r="U380" s="86"/>
      <c r="V380" s="86"/>
      <c r="W380" s="87"/>
      <c r="X380" s="88"/>
      <c r="Y380" s="88"/>
      <c r="Z380" s="86"/>
      <c r="AA380" s="86"/>
      <c r="AB380" s="87"/>
      <c r="AC380" s="88"/>
      <c r="AD380" s="88"/>
      <c r="AE380" s="86"/>
      <c r="AF380" s="86"/>
      <c r="AG380" s="87"/>
      <c r="AH380" s="88"/>
      <c r="AI380" s="88"/>
      <c r="AJ380" s="86"/>
      <c r="AK380" s="86"/>
      <c r="AL380" s="87"/>
      <c r="AM380" s="88"/>
      <c r="AN380" s="88"/>
      <c r="AO380" s="86"/>
      <c r="AP380" s="86"/>
      <c r="AQ380" s="87"/>
      <c r="AR380" s="88"/>
      <c r="AS380" s="88"/>
      <c r="AT380" s="86"/>
      <c r="AU380" s="86"/>
      <c r="AV380" s="87"/>
      <c r="AW380" s="88"/>
      <c r="AX380" s="88"/>
      <c r="AY380" s="86"/>
      <c r="AZ380" s="87"/>
    </row>
    <row r="381" spans="1:52" customFormat="1">
      <c r="A381" s="52"/>
      <c r="B381" s="86"/>
      <c r="C381" s="87"/>
      <c r="D381" s="88"/>
      <c r="E381" s="88"/>
      <c r="F381" s="86"/>
      <c r="G381" s="86"/>
      <c r="H381" s="87"/>
      <c r="I381" s="88"/>
      <c r="J381" s="88"/>
      <c r="K381" s="86"/>
      <c r="L381" s="86"/>
      <c r="M381" s="87"/>
      <c r="N381" s="88"/>
      <c r="O381" s="88"/>
      <c r="P381" s="86"/>
      <c r="Q381" s="86"/>
      <c r="R381" s="87"/>
      <c r="S381" s="88"/>
      <c r="T381" s="88"/>
      <c r="U381" s="86"/>
      <c r="V381" s="86"/>
      <c r="W381" s="87"/>
      <c r="X381" s="88"/>
      <c r="Y381" s="88"/>
      <c r="Z381" s="86"/>
      <c r="AA381" s="86"/>
      <c r="AB381" s="87"/>
      <c r="AC381" s="88"/>
      <c r="AD381" s="88"/>
      <c r="AE381" s="86"/>
      <c r="AF381" s="86"/>
      <c r="AG381" s="87"/>
      <c r="AH381" s="88"/>
      <c r="AI381" s="88"/>
      <c r="AJ381" s="86"/>
      <c r="AK381" s="86"/>
      <c r="AL381" s="87"/>
      <c r="AM381" s="88"/>
      <c r="AN381" s="88"/>
      <c r="AO381" s="86"/>
      <c r="AP381" s="86"/>
      <c r="AQ381" s="87"/>
      <c r="AR381" s="88"/>
      <c r="AS381" s="88"/>
      <c r="AT381" s="86"/>
      <c r="AU381" s="86"/>
      <c r="AV381" s="87"/>
      <c r="AW381" s="88"/>
      <c r="AX381" s="88"/>
      <c r="AY381" s="86"/>
      <c r="AZ381" s="87"/>
    </row>
    <row r="382" spans="1:52" customFormat="1">
      <c r="A382" s="52"/>
      <c r="B382" s="86"/>
      <c r="C382" s="87"/>
      <c r="D382" s="88"/>
      <c r="E382" s="88"/>
      <c r="F382" s="86"/>
      <c r="G382" s="86"/>
      <c r="H382" s="87"/>
      <c r="I382" s="88"/>
      <c r="J382" s="88"/>
      <c r="K382" s="86"/>
      <c r="L382" s="86"/>
      <c r="M382" s="87"/>
      <c r="N382" s="88"/>
      <c r="O382" s="88"/>
      <c r="P382" s="86"/>
      <c r="Q382" s="86"/>
      <c r="R382" s="87"/>
      <c r="S382" s="88"/>
      <c r="T382" s="88"/>
      <c r="U382" s="86"/>
      <c r="V382" s="86"/>
      <c r="W382" s="87"/>
      <c r="X382" s="88"/>
      <c r="Y382" s="88"/>
      <c r="Z382" s="86"/>
      <c r="AA382" s="86"/>
      <c r="AB382" s="87"/>
      <c r="AC382" s="88"/>
      <c r="AD382" s="88"/>
      <c r="AE382" s="86"/>
      <c r="AF382" s="86"/>
      <c r="AG382" s="87"/>
      <c r="AH382" s="88"/>
      <c r="AI382" s="88"/>
      <c r="AJ382" s="86"/>
      <c r="AK382" s="86"/>
      <c r="AL382" s="87"/>
      <c r="AM382" s="88"/>
      <c r="AN382" s="88"/>
      <c r="AO382" s="86"/>
      <c r="AP382" s="86"/>
      <c r="AQ382" s="87"/>
      <c r="AR382" s="88"/>
      <c r="AS382" s="88"/>
      <c r="AT382" s="86"/>
      <c r="AU382" s="86"/>
      <c r="AV382" s="87"/>
      <c r="AW382" s="88"/>
      <c r="AX382" s="88"/>
      <c r="AY382" s="86"/>
      <c r="AZ382" s="87"/>
    </row>
    <row r="383" spans="1:52" customFormat="1">
      <c r="A383" s="85"/>
      <c r="B383" s="86"/>
      <c r="C383" s="87"/>
      <c r="D383" s="88"/>
      <c r="E383" s="88"/>
      <c r="F383" s="86"/>
      <c r="G383" s="86"/>
      <c r="H383" s="87"/>
      <c r="I383" s="88"/>
      <c r="J383" s="88"/>
      <c r="K383" s="86"/>
      <c r="L383" s="86"/>
      <c r="M383" s="87"/>
      <c r="N383" s="88"/>
      <c r="O383" s="88"/>
      <c r="P383" s="86"/>
      <c r="Q383" s="86"/>
      <c r="R383" s="87"/>
      <c r="S383" s="88"/>
      <c r="T383" s="88"/>
      <c r="U383" s="86"/>
      <c r="V383" s="86"/>
      <c r="W383" s="87"/>
      <c r="X383" s="88"/>
      <c r="Y383" s="88"/>
      <c r="Z383" s="86"/>
      <c r="AA383" s="86"/>
      <c r="AB383" s="87"/>
      <c r="AC383" s="88"/>
      <c r="AD383" s="88"/>
      <c r="AE383" s="86"/>
      <c r="AF383" s="86"/>
      <c r="AG383" s="87"/>
      <c r="AH383" s="88"/>
      <c r="AI383" s="88"/>
      <c r="AJ383" s="86"/>
      <c r="AK383" s="86"/>
      <c r="AL383" s="87"/>
      <c r="AM383" s="88"/>
      <c r="AN383" s="88"/>
      <c r="AO383" s="86"/>
      <c r="AP383" s="86"/>
      <c r="AQ383" s="87"/>
      <c r="AR383" s="88"/>
      <c r="AS383" s="88"/>
      <c r="AT383" s="86"/>
      <c r="AU383" s="86"/>
      <c r="AV383" s="87"/>
      <c r="AW383" s="88"/>
      <c r="AX383" s="88"/>
      <c r="AY383" s="86"/>
      <c r="AZ383" s="87"/>
    </row>
    <row r="384" spans="1:52" customFormat="1">
      <c r="A384" s="52"/>
      <c r="B384" s="86"/>
      <c r="C384" s="87"/>
      <c r="D384" s="88"/>
      <c r="E384" s="88"/>
      <c r="F384" s="86"/>
      <c r="G384" s="86"/>
      <c r="H384" s="87"/>
      <c r="I384" s="88"/>
      <c r="J384" s="88"/>
      <c r="K384" s="86"/>
      <c r="L384" s="86"/>
      <c r="M384" s="87"/>
      <c r="N384" s="88"/>
      <c r="O384" s="88"/>
      <c r="P384" s="86"/>
      <c r="Q384" s="86"/>
      <c r="R384" s="87"/>
      <c r="S384" s="88"/>
      <c r="T384" s="88"/>
      <c r="U384" s="86"/>
      <c r="V384" s="86"/>
      <c r="W384" s="87"/>
      <c r="X384" s="88"/>
      <c r="Y384" s="88"/>
      <c r="Z384" s="86"/>
      <c r="AA384" s="86"/>
      <c r="AB384" s="87"/>
      <c r="AC384" s="88"/>
      <c r="AD384" s="88"/>
      <c r="AE384" s="86"/>
      <c r="AF384" s="86"/>
      <c r="AG384" s="87"/>
      <c r="AH384" s="88"/>
      <c r="AI384" s="88"/>
      <c r="AJ384" s="86"/>
      <c r="AK384" s="86"/>
      <c r="AL384" s="87"/>
      <c r="AM384" s="88"/>
      <c r="AN384" s="88"/>
      <c r="AO384" s="86"/>
      <c r="AP384" s="86"/>
      <c r="AQ384" s="87"/>
      <c r="AR384" s="88"/>
      <c r="AS384" s="88"/>
      <c r="AT384" s="86"/>
      <c r="AU384" s="86"/>
      <c r="AV384" s="87"/>
      <c r="AW384" s="88"/>
      <c r="AX384" s="88"/>
      <c r="AY384" s="86"/>
      <c r="AZ384" s="87"/>
    </row>
    <row r="385" spans="1:52" customFormat="1">
      <c r="A385" s="52"/>
      <c r="B385" s="86"/>
      <c r="C385" s="87"/>
      <c r="D385" s="88"/>
      <c r="E385" s="88"/>
      <c r="F385" s="86"/>
      <c r="G385" s="86"/>
      <c r="H385" s="87"/>
      <c r="I385" s="88"/>
      <c r="J385" s="88"/>
      <c r="K385" s="86"/>
      <c r="L385" s="86"/>
      <c r="M385" s="87"/>
      <c r="N385" s="88"/>
      <c r="O385" s="88"/>
      <c r="P385" s="86"/>
      <c r="Q385" s="86"/>
      <c r="R385" s="87"/>
      <c r="S385" s="88"/>
      <c r="T385" s="88"/>
      <c r="U385" s="86"/>
      <c r="V385" s="86"/>
      <c r="W385" s="87"/>
      <c r="X385" s="88"/>
      <c r="Y385" s="88"/>
      <c r="Z385" s="86"/>
      <c r="AA385" s="86"/>
      <c r="AB385" s="87"/>
      <c r="AC385" s="88"/>
      <c r="AD385" s="88"/>
      <c r="AE385" s="86"/>
      <c r="AF385" s="86"/>
      <c r="AG385" s="87"/>
      <c r="AH385" s="88"/>
      <c r="AI385" s="88"/>
      <c r="AJ385" s="86"/>
      <c r="AK385" s="86"/>
      <c r="AL385" s="87"/>
      <c r="AM385" s="88"/>
      <c r="AN385" s="88"/>
      <c r="AO385" s="86"/>
      <c r="AP385" s="86"/>
      <c r="AQ385" s="87"/>
      <c r="AR385" s="88"/>
      <c r="AS385" s="88"/>
      <c r="AT385" s="86"/>
      <c r="AU385" s="86"/>
      <c r="AV385" s="87"/>
      <c r="AW385" s="88"/>
      <c r="AX385" s="88"/>
      <c r="AY385" s="86"/>
      <c r="AZ385" s="87"/>
    </row>
    <row r="386" spans="1:52" customFormat="1">
      <c r="A386" s="52"/>
      <c r="B386" s="86"/>
      <c r="C386" s="87"/>
      <c r="D386" s="88"/>
      <c r="E386" s="88"/>
      <c r="F386" s="86"/>
      <c r="G386" s="86"/>
      <c r="H386" s="87"/>
      <c r="I386" s="88"/>
      <c r="J386" s="88"/>
      <c r="K386" s="86"/>
      <c r="L386" s="86"/>
      <c r="M386" s="87"/>
      <c r="N386" s="88"/>
      <c r="O386" s="88"/>
      <c r="P386" s="86"/>
      <c r="Q386" s="86"/>
      <c r="R386" s="87"/>
      <c r="S386" s="88"/>
      <c r="T386" s="88"/>
      <c r="U386" s="86"/>
      <c r="V386" s="86"/>
      <c r="W386" s="87"/>
      <c r="X386" s="88"/>
      <c r="Y386" s="88"/>
      <c r="Z386" s="86"/>
      <c r="AA386" s="86"/>
      <c r="AB386" s="87"/>
      <c r="AC386" s="88"/>
      <c r="AD386" s="88"/>
      <c r="AE386" s="86"/>
      <c r="AF386" s="86"/>
      <c r="AG386" s="87"/>
      <c r="AH386" s="88"/>
      <c r="AI386" s="88"/>
      <c r="AJ386" s="86"/>
      <c r="AK386" s="86"/>
      <c r="AL386" s="87"/>
      <c r="AM386" s="88"/>
      <c r="AN386" s="88"/>
      <c r="AO386" s="86"/>
      <c r="AP386" s="86"/>
      <c r="AQ386" s="87"/>
      <c r="AR386" s="88"/>
      <c r="AS386" s="88"/>
      <c r="AT386" s="86"/>
      <c r="AU386" s="86"/>
      <c r="AV386" s="87"/>
      <c r="AW386" s="88"/>
      <c r="AX386" s="88"/>
      <c r="AY386" s="86"/>
      <c r="AZ386" s="87"/>
    </row>
    <row r="387" spans="1:52" customFormat="1">
      <c r="A387" s="52"/>
      <c r="B387" s="86"/>
      <c r="C387" s="87"/>
      <c r="D387" s="88"/>
      <c r="E387" s="88"/>
      <c r="F387" s="86"/>
      <c r="G387" s="86"/>
      <c r="H387" s="87"/>
      <c r="I387" s="88"/>
      <c r="J387" s="88"/>
      <c r="K387" s="86"/>
      <c r="L387" s="86"/>
      <c r="M387" s="87"/>
      <c r="N387" s="88"/>
      <c r="O387" s="88"/>
      <c r="P387" s="86"/>
      <c r="Q387" s="86"/>
      <c r="R387" s="87"/>
      <c r="S387" s="88"/>
      <c r="T387" s="88"/>
      <c r="U387" s="86"/>
      <c r="V387" s="86"/>
      <c r="W387" s="87"/>
      <c r="X387" s="88"/>
      <c r="Y387" s="88"/>
      <c r="Z387" s="86"/>
      <c r="AA387" s="86"/>
      <c r="AB387" s="87"/>
      <c r="AC387" s="88"/>
      <c r="AD387" s="88"/>
      <c r="AE387" s="86"/>
      <c r="AF387" s="86"/>
      <c r="AG387" s="87"/>
      <c r="AH387" s="88"/>
      <c r="AI387" s="88"/>
      <c r="AJ387" s="86"/>
      <c r="AK387" s="86"/>
      <c r="AL387" s="87"/>
      <c r="AM387" s="88"/>
      <c r="AN387" s="88"/>
      <c r="AO387" s="86"/>
      <c r="AP387" s="86"/>
      <c r="AQ387" s="87"/>
      <c r="AR387" s="88"/>
      <c r="AS387" s="88"/>
      <c r="AT387" s="86"/>
      <c r="AU387" s="86"/>
      <c r="AV387" s="87"/>
      <c r="AW387" s="88"/>
      <c r="AX387" s="88"/>
      <c r="AY387" s="86"/>
      <c r="AZ387" s="87"/>
    </row>
    <row r="388" spans="1:52" customFormat="1">
      <c r="A388" s="52"/>
      <c r="B388" s="86"/>
      <c r="C388" s="87"/>
      <c r="D388" s="88"/>
      <c r="E388" s="88"/>
      <c r="F388" s="86"/>
      <c r="G388" s="86"/>
      <c r="H388" s="87"/>
      <c r="I388" s="88"/>
      <c r="J388" s="88"/>
      <c r="K388" s="86"/>
      <c r="L388" s="86"/>
      <c r="M388" s="87"/>
      <c r="N388" s="88"/>
      <c r="O388" s="88"/>
      <c r="P388" s="86"/>
      <c r="Q388" s="86"/>
      <c r="R388" s="87"/>
      <c r="S388" s="88"/>
      <c r="T388" s="88"/>
      <c r="U388" s="86"/>
      <c r="V388" s="86"/>
      <c r="W388" s="87"/>
      <c r="X388" s="88"/>
      <c r="Y388" s="88"/>
      <c r="Z388" s="86"/>
      <c r="AA388" s="86"/>
      <c r="AB388" s="87"/>
      <c r="AC388" s="88"/>
      <c r="AD388" s="88"/>
      <c r="AE388" s="86"/>
      <c r="AF388" s="86"/>
      <c r="AG388" s="87"/>
      <c r="AH388" s="88"/>
      <c r="AI388" s="88"/>
      <c r="AJ388" s="86"/>
      <c r="AK388" s="86"/>
      <c r="AL388" s="87"/>
      <c r="AM388" s="88"/>
      <c r="AN388" s="88"/>
      <c r="AO388" s="86"/>
      <c r="AP388" s="86"/>
      <c r="AQ388" s="87"/>
      <c r="AR388" s="88"/>
      <c r="AS388" s="88"/>
      <c r="AT388" s="86"/>
      <c r="AU388" s="86"/>
      <c r="AV388" s="87"/>
      <c r="AW388" s="88"/>
      <c r="AX388" s="88"/>
      <c r="AY388" s="86"/>
      <c r="AZ388" s="87"/>
    </row>
    <row r="389" spans="1:52" customFormat="1">
      <c r="A389" s="52"/>
      <c r="B389" s="86"/>
      <c r="C389" s="87"/>
      <c r="D389" s="88"/>
      <c r="E389" s="88"/>
      <c r="F389" s="86"/>
      <c r="G389" s="86"/>
      <c r="H389" s="87"/>
      <c r="I389" s="88"/>
      <c r="J389" s="88"/>
      <c r="K389" s="86"/>
      <c r="L389" s="86"/>
      <c r="M389" s="87"/>
      <c r="N389" s="88"/>
      <c r="O389" s="88"/>
      <c r="P389" s="86"/>
      <c r="Q389" s="86"/>
      <c r="R389" s="87"/>
      <c r="S389" s="88"/>
      <c r="T389" s="88"/>
      <c r="U389" s="86"/>
      <c r="V389" s="86"/>
      <c r="W389" s="87"/>
      <c r="X389" s="88"/>
      <c r="Y389" s="88"/>
      <c r="Z389" s="86"/>
      <c r="AA389" s="86"/>
      <c r="AB389" s="87"/>
      <c r="AC389" s="88"/>
      <c r="AD389" s="88"/>
      <c r="AE389" s="86"/>
      <c r="AF389" s="86"/>
      <c r="AG389" s="87"/>
      <c r="AH389" s="88"/>
      <c r="AI389" s="88"/>
      <c r="AJ389" s="86"/>
      <c r="AK389" s="86"/>
      <c r="AL389" s="87"/>
      <c r="AM389" s="88"/>
      <c r="AN389" s="88"/>
      <c r="AO389" s="86"/>
      <c r="AP389" s="86"/>
      <c r="AQ389" s="87"/>
      <c r="AR389" s="88"/>
      <c r="AS389" s="88"/>
      <c r="AT389" s="86"/>
      <c r="AU389" s="86"/>
      <c r="AV389" s="87"/>
      <c r="AW389" s="88"/>
      <c r="AX389" s="88"/>
      <c r="AY389" s="86"/>
      <c r="AZ389" s="87"/>
    </row>
    <row r="390" spans="1:52" customFormat="1">
      <c r="A390" s="52"/>
      <c r="B390" s="86"/>
      <c r="C390" s="87"/>
      <c r="D390" s="88"/>
      <c r="E390" s="88"/>
      <c r="F390" s="86"/>
      <c r="G390" s="86"/>
      <c r="H390" s="87"/>
      <c r="I390" s="88"/>
      <c r="J390" s="88"/>
      <c r="K390" s="86"/>
      <c r="L390" s="86"/>
      <c r="M390" s="87"/>
      <c r="N390" s="88"/>
      <c r="O390" s="88"/>
      <c r="P390" s="86"/>
      <c r="Q390" s="86"/>
      <c r="R390" s="87"/>
      <c r="S390" s="88"/>
      <c r="T390" s="88"/>
      <c r="U390" s="86"/>
      <c r="V390" s="86"/>
      <c r="W390" s="87"/>
      <c r="X390" s="88"/>
      <c r="Y390" s="88"/>
      <c r="Z390" s="86"/>
      <c r="AA390" s="86"/>
      <c r="AB390" s="87"/>
      <c r="AC390" s="88"/>
      <c r="AD390" s="88"/>
      <c r="AE390" s="86"/>
      <c r="AF390" s="86"/>
      <c r="AG390" s="87"/>
      <c r="AH390" s="88"/>
      <c r="AI390" s="88"/>
      <c r="AJ390" s="86"/>
      <c r="AK390" s="86"/>
      <c r="AL390" s="87"/>
      <c r="AM390" s="88"/>
      <c r="AN390" s="88"/>
      <c r="AO390" s="86"/>
      <c r="AP390" s="86"/>
      <c r="AQ390" s="87"/>
      <c r="AR390" s="88"/>
      <c r="AS390" s="88"/>
      <c r="AT390" s="86"/>
      <c r="AU390" s="86"/>
      <c r="AV390" s="87"/>
      <c r="AW390" s="88"/>
      <c r="AX390" s="88"/>
      <c r="AY390" s="86"/>
      <c r="AZ390" s="87"/>
    </row>
    <row r="391" spans="1:52" customFormat="1">
      <c r="A391" s="52"/>
      <c r="B391" s="86"/>
      <c r="C391" s="87"/>
      <c r="D391" s="88"/>
      <c r="E391" s="88"/>
      <c r="F391" s="86"/>
      <c r="G391" s="86"/>
      <c r="H391" s="87"/>
      <c r="I391" s="88"/>
      <c r="J391" s="88"/>
      <c r="K391" s="86"/>
      <c r="L391" s="86"/>
      <c r="M391" s="87"/>
      <c r="N391" s="88"/>
      <c r="O391" s="88"/>
      <c r="P391" s="86"/>
      <c r="Q391" s="86"/>
      <c r="R391" s="87"/>
      <c r="S391" s="88"/>
      <c r="T391" s="88"/>
      <c r="U391" s="86"/>
      <c r="V391" s="86"/>
      <c r="W391" s="87"/>
      <c r="X391" s="88"/>
      <c r="Y391" s="88"/>
      <c r="Z391" s="86"/>
      <c r="AA391" s="86"/>
      <c r="AB391" s="87"/>
      <c r="AC391" s="88"/>
      <c r="AD391" s="88"/>
      <c r="AE391" s="86"/>
      <c r="AF391" s="86"/>
      <c r="AG391" s="87"/>
      <c r="AH391" s="88"/>
      <c r="AI391" s="88"/>
      <c r="AJ391" s="86"/>
      <c r="AK391" s="86"/>
      <c r="AL391" s="87"/>
      <c r="AM391" s="88"/>
      <c r="AN391" s="88"/>
      <c r="AO391" s="86"/>
      <c r="AP391" s="86"/>
      <c r="AQ391" s="87"/>
      <c r="AR391" s="88"/>
      <c r="AS391" s="88"/>
      <c r="AT391" s="86"/>
      <c r="AU391" s="86"/>
      <c r="AV391" s="87"/>
      <c r="AW391" s="88"/>
      <c r="AX391" s="88"/>
      <c r="AY391" s="86"/>
      <c r="AZ391" s="87"/>
    </row>
    <row r="392" spans="1:52" customFormat="1">
      <c r="A392" s="52"/>
      <c r="B392" s="86"/>
      <c r="C392" s="87"/>
      <c r="D392" s="88"/>
      <c r="E392" s="88"/>
      <c r="F392" s="86"/>
      <c r="G392" s="86"/>
      <c r="H392" s="87"/>
      <c r="I392" s="88"/>
      <c r="J392" s="88"/>
      <c r="K392" s="86"/>
      <c r="L392" s="86"/>
      <c r="M392" s="87"/>
      <c r="N392" s="88"/>
      <c r="O392" s="88"/>
      <c r="P392" s="86"/>
      <c r="Q392" s="86"/>
      <c r="R392" s="87"/>
      <c r="S392" s="88"/>
      <c r="T392" s="88"/>
      <c r="U392" s="86"/>
      <c r="V392" s="86"/>
      <c r="W392" s="87"/>
      <c r="X392" s="88"/>
      <c r="Y392" s="88"/>
      <c r="Z392" s="86"/>
      <c r="AA392" s="86"/>
      <c r="AB392" s="87"/>
      <c r="AC392" s="88"/>
      <c r="AD392" s="88"/>
      <c r="AE392" s="86"/>
      <c r="AF392" s="86"/>
      <c r="AG392" s="87"/>
      <c r="AH392" s="88"/>
      <c r="AI392" s="88"/>
      <c r="AJ392" s="86"/>
      <c r="AK392" s="86"/>
      <c r="AL392" s="87"/>
      <c r="AM392" s="88"/>
      <c r="AN392" s="88"/>
      <c r="AO392" s="86"/>
      <c r="AP392" s="86"/>
      <c r="AQ392" s="87"/>
      <c r="AR392" s="88"/>
      <c r="AS392" s="88"/>
      <c r="AT392" s="86"/>
      <c r="AU392" s="86"/>
      <c r="AV392" s="87"/>
      <c r="AW392" s="88"/>
      <c r="AX392" s="88"/>
      <c r="AY392" s="86"/>
      <c r="AZ392" s="87"/>
    </row>
    <row r="393" spans="1:52" customFormat="1">
      <c r="A393" s="52"/>
      <c r="B393" s="86"/>
      <c r="C393" s="87"/>
      <c r="D393" s="88"/>
      <c r="E393" s="88"/>
      <c r="F393" s="86"/>
      <c r="G393" s="86"/>
      <c r="H393" s="87"/>
      <c r="I393" s="88"/>
      <c r="J393" s="88"/>
      <c r="K393" s="86"/>
      <c r="L393" s="86"/>
      <c r="M393" s="87"/>
      <c r="N393" s="88"/>
      <c r="O393" s="88"/>
      <c r="P393" s="86"/>
      <c r="Q393" s="86"/>
      <c r="R393" s="87"/>
      <c r="S393" s="88"/>
      <c r="T393" s="88"/>
      <c r="U393" s="86"/>
      <c r="V393" s="86"/>
      <c r="W393" s="87"/>
      <c r="X393" s="88"/>
      <c r="Y393" s="88"/>
      <c r="Z393" s="86"/>
      <c r="AA393" s="86"/>
      <c r="AB393" s="87"/>
      <c r="AC393" s="88"/>
      <c r="AD393" s="88"/>
      <c r="AE393" s="86"/>
      <c r="AF393" s="86"/>
      <c r="AG393" s="87"/>
      <c r="AH393" s="88"/>
      <c r="AI393" s="88"/>
      <c r="AJ393" s="86"/>
      <c r="AK393" s="86"/>
      <c r="AL393" s="87"/>
      <c r="AM393" s="88"/>
      <c r="AN393" s="88"/>
      <c r="AO393" s="86"/>
      <c r="AP393" s="86"/>
      <c r="AQ393" s="87"/>
      <c r="AR393" s="88"/>
      <c r="AS393" s="88"/>
      <c r="AT393" s="86"/>
      <c r="AU393" s="86"/>
      <c r="AV393" s="87"/>
      <c r="AW393" s="88"/>
      <c r="AX393" s="88"/>
      <c r="AY393" s="86"/>
      <c r="AZ393" s="87"/>
    </row>
    <row r="394" spans="1:52" customFormat="1">
      <c r="A394" s="52"/>
      <c r="B394" s="86"/>
      <c r="C394" s="87"/>
      <c r="D394" s="88"/>
      <c r="E394" s="88"/>
      <c r="F394" s="86"/>
      <c r="G394" s="86"/>
      <c r="H394" s="87"/>
      <c r="I394" s="88"/>
      <c r="J394" s="88"/>
      <c r="K394" s="86"/>
      <c r="L394" s="86"/>
      <c r="M394" s="87"/>
      <c r="N394" s="88"/>
      <c r="O394" s="88"/>
      <c r="P394" s="86"/>
      <c r="Q394" s="86"/>
      <c r="R394" s="87"/>
      <c r="S394" s="88"/>
      <c r="T394" s="88"/>
      <c r="U394" s="86"/>
      <c r="V394" s="86"/>
      <c r="W394" s="87"/>
      <c r="X394" s="88"/>
      <c r="Y394" s="88"/>
      <c r="Z394" s="86"/>
      <c r="AA394" s="86"/>
      <c r="AB394" s="87"/>
      <c r="AC394" s="88"/>
      <c r="AD394" s="88"/>
      <c r="AE394" s="86"/>
      <c r="AF394" s="86"/>
      <c r="AG394" s="87"/>
      <c r="AH394" s="88"/>
      <c r="AI394" s="88"/>
      <c r="AJ394" s="86"/>
      <c r="AK394" s="86"/>
      <c r="AL394" s="87"/>
      <c r="AM394" s="88"/>
      <c r="AN394" s="88"/>
      <c r="AO394" s="86"/>
      <c r="AP394" s="86"/>
      <c r="AQ394" s="87"/>
      <c r="AR394" s="88"/>
      <c r="AS394" s="88"/>
      <c r="AT394" s="86"/>
      <c r="AU394" s="86"/>
      <c r="AV394" s="87"/>
      <c r="AW394" s="88"/>
      <c r="AX394" s="88"/>
      <c r="AY394" s="86"/>
      <c r="AZ394" s="87"/>
    </row>
    <row r="395" spans="1:52" customFormat="1">
      <c r="A395" s="52"/>
      <c r="B395" s="86"/>
      <c r="C395" s="87"/>
      <c r="D395" s="88"/>
      <c r="E395" s="88"/>
      <c r="F395" s="86"/>
      <c r="G395" s="86"/>
      <c r="H395" s="87"/>
      <c r="I395" s="88"/>
      <c r="J395" s="88"/>
      <c r="K395" s="86"/>
      <c r="L395" s="86"/>
      <c r="M395" s="87"/>
      <c r="N395" s="88"/>
      <c r="O395" s="88"/>
      <c r="P395" s="86"/>
      <c r="Q395" s="86"/>
      <c r="R395" s="87"/>
      <c r="S395" s="88"/>
      <c r="T395" s="88"/>
      <c r="U395" s="86"/>
      <c r="V395" s="86"/>
      <c r="W395" s="87"/>
      <c r="X395" s="88"/>
      <c r="Y395" s="88"/>
      <c r="Z395" s="86"/>
      <c r="AA395" s="86"/>
      <c r="AB395" s="87"/>
      <c r="AC395" s="88"/>
      <c r="AD395" s="88"/>
      <c r="AE395" s="86"/>
      <c r="AF395" s="86"/>
      <c r="AG395" s="87"/>
      <c r="AH395" s="88"/>
      <c r="AI395" s="88"/>
      <c r="AJ395" s="86"/>
      <c r="AK395" s="86"/>
      <c r="AL395" s="87"/>
      <c r="AM395" s="88"/>
      <c r="AN395" s="88"/>
      <c r="AO395" s="86"/>
      <c r="AP395" s="86"/>
      <c r="AQ395" s="87"/>
      <c r="AR395" s="88"/>
      <c r="AS395" s="88"/>
      <c r="AT395" s="86"/>
      <c r="AU395" s="86"/>
      <c r="AV395" s="87"/>
      <c r="AW395" s="88"/>
      <c r="AX395" s="88"/>
      <c r="AY395" s="86"/>
      <c r="AZ395" s="87"/>
    </row>
    <row r="396" spans="1:52" customFormat="1">
      <c r="A396" s="52"/>
      <c r="B396" s="86"/>
      <c r="C396" s="87"/>
      <c r="D396" s="88"/>
      <c r="E396" s="88"/>
      <c r="F396" s="86"/>
      <c r="G396" s="86"/>
      <c r="H396" s="87"/>
      <c r="I396" s="88"/>
      <c r="J396" s="88"/>
      <c r="K396" s="86"/>
      <c r="L396" s="86"/>
      <c r="M396" s="87"/>
      <c r="N396" s="88"/>
      <c r="O396" s="88"/>
      <c r="P396" s="86"/>
      <c r="Q396" s="86"/>
      <c r="R396" s="87"/>
      <c r="S396" s="88"/>
      <c r="T396" s="88"/>
      <c r="U396" s="86"/>
      <c r="V396" s="86"/>
      <c r="W396" s="87"/>
      <c r="X396" s="88"/>
      <c r="Y396" s="88"/>
      <c r="Z396" s="86"/>
      <c r="AA396" s="86"/>
      <c r="AB396" s="87"/>
      <c r="AC396" s="88"/>
      <c r="AD396" s="88"/>
      <c r="AE396" s="86"/>
      <c r="AF396" s="86"/>
      <c r="AG396" s="87"/>
      <c r="AH396" s="88"/>
      <c r="AI396" s="88"/>
      <c r="AJ396" s="86"/>
      <c r="AK396" s="86"/>
      <c r="AL396" s="87"/>
      <c r="AM396" s="88"/>
      <c r="AN396" s="88"/>
      <c r="AO396" s="86"/>
      <c r="AP396" s="86"/>
      <c r="AQ396" s="87"/>
      <c r="AR396" s="88"/>
      <c r="AS396" s="88"/>
      <c r="AT396" s="86"/>
      <c r="AU396" s="86"/>
      <c r="AV396" s="87"/>
      <c r="AW396" s="88"/>
      <c r="AX396" s="88"/>
      <c r="AY396" s="86"/>
      <c r="AZ396" s="87"/>
    </row>
    <row r="397" spans="1:52" customFormat="1">
      <c r="A397" s="85"/>
      <c r="B397" s="86"/>
      <c r="C397" s="87"/>
      <c r="D397" s="88"/>
      <c r="E397" s="88"/>
      <c r="F397" s="86"/>
      <c r="G397" s="86"/>
      <c r="H397" s="87"/>
      <c r="I397" s="88"/>
      <c r="J397" s="88"/>
      <c r="K397" s="86"/>
      <c r="L397" s="86"/>
      <c r="M397" s="87"/>
      <c r="N397" s="88"/>
      <c r="O397" s="88"/>
      <c r="P397" s="86"/>
      <c r="Q397" s="86"/>
      <c r="R397" s="87"/>
      <c r="S397" s="88"/>
      <c r="T397" s="88"/>
      <c r="U397" s="86"/>
      <c r="V397" s="86"/>
      <c r="W397" s="87"/>
      <c r="X397" s="88"/>
      <c r="Y397" s="88"/>
      <c r="Z397" s="86"/>
      <c r="AA397" s="86"/>
      <c r="AB397" s="87"/>
      <c r="AC397" s="88"/>
      <c r="AD397" s="88"/>
      <c r="AE397" s="86"/>
      <c r="AF397" s="86"/>
      <c r="AG397" s="87"/>
      <c r="AH397" s="88"/>
      <c r="AI397" s="88"/>
      <c r="AJ397" s="86"/>
      <c r="AK397" s="86"/>
      <c r="AL397" s="87"/>
      <c r="AM397" s="88"/>
      <c r="AN397" s="88"/>
      <c r="AO397" s="86"/>
      <c r="AP397" s="86"/>
      <c r="AQ397" s="87"/>
      <c r="AR397" s="88"/>
      <c r="AS397" s="88"/>
      <c r="AT397" s="86"/>
      <c r="AU397" s="86"/>
      <c r="AV397" s="87"/>
      <c r="AW397" s="88"/>
      <c r="AX397" s="88"/>
      <c r="AY397" s="86"/>
      <c r="AZ397" s="87"/>
    </row>
    <row r="398" spans="1:52" customFormat="1">
      <c r="A398" s="52"/>
      <c r="B398" s="86"/>
      <c r="C398" s="87"/>
      <c r="D398" s="88"/>
      <c r="E398" s="88"/>
      <c r="F398" s="86"/>
      <c r="G398" s="86"/>
      <c r="H398" s="87"/>
      <c r="I398" s="88"/>
      <c r="J398" s="88"/>
      <c r="K398" s="86"/>
      <c r="L398" s="86"/>
      <c r="M398" s="87"/>
      <c r="N398" s="88"/>
      <c r="O398" s="88"/>
      <c r="P398" s="86"/>
      <c r="Q398" s="86"/>
      <c r="R398" s="87"/>
      <c r="S398" s="88"/>
      <c r="T398" s="88"/>
      <c r="U398" s="86"/>
      <c r="V398" s="86"/>
      <c r="W398" s="87"/>
      <c r="X398" s="88"/>
      <c r="Y398" s="88"/>
      <c r="Z398" s="86"/>
      <c r="AA398" s="86"/>
      <c r="AB398" s="87"/>
      <c r="AC398" s="88"/>
      <c r="AD398" s="88"/>
      <c r="AE398" s="86"/>
      <c r="AF398" s="86"/>
      <c r="AG398" s="87"/>
      <c r="AH398" s="88"/>
      <c r="AI398" s="88"/>
      <c r="AJ398" s="86"/>
      <c r="AK398" s="86"/>
      <c r="AL398" s="87"/>
      <c r="AM398" s="88"/>
      <c r="AN398" s="88"/>
      <c r="AO398" s="86"/>
      <c r="AP398" s="86"/>
      <c r="AQ398" s="87"/>
      <c r="AR398" s="88"/>
      <c r="AS398" s="88"/>
      <c r="AT398" s="86"/>
      <c r="AU398" s="86"/>
      <c r="AV398" s="87"/>
      <c r="AW398" s="88"/>
      <c r="AX398" s="88"/>
      <c r="AY398" s="86"/>
      <c r="AZ398" s="87"/>
    </row>
    <row r="399" spans="1:52" customFormat="1">
      <c r="A399" s="52"/>
      <c r="B399" s="86"/>
      <c r="C399" s="87"/>
      <c r="D399" s="88"/>
      <c r="E399" s="88"/>
      <c r="F399" s="86"/>
      <c r="G399" s="86"/>
      <c r="H399" s="87"/>
      <c r="I399" s="88"/>
      <c r="J399" s="88"/>
      <c r="K399" s="86"/>
      <c r="L399" s="86"/>
      <c r="M399" s="87"/>
      <c r="N399" s="88"/>
      <c r="O399" s="88"/>
      <c r="P399" s="86"/>
      <c r="Q399" s="86"/>
      <c r="R399" s="87"/>
      <c r="S399" s="88"/>
      <c r="T399" s="88"/>
      <c r="U399" s="86"/>
      <c r="V399" s="86"/>
      <c r="W399" s="87"/>
      <c r="X399" s="88"/>
      <c r="Y399" s="88"/>
      <c r="Z399" s="86"/>
      <c r="AA399" s="86"/>
      <c r="AB399" s="87"/>
      <c r="AC399" s="88"/>
      <c r="AD399" s="88"/>
      <c r="AE399" s="86"/>
      <c r="AF399" s="86"/>
      <c r="AG399" s="87"/>
      <c r="AH399" s="88"/>
      <c r="AI399" s="88"/>
      <c r="AJ399" s="86"/>
      <c r="AK399" s="86"/>
      <c r="AL399" s="87"/>
      <c r="AM399" s="88"/>
      <c r="AN399" s="88"/>
      <c r="AO399" s="86"/>
      <c r="AP399" s="86"/>
      <c r="AQ399" s="87"/>
      <c r="AR399" s="88"/>
      <c r="AS399" s="88"/>
      <c r="AT399" s="86"/>
      <c r="AU399" s="86"/>
      <c r="AV399" s="87"/>
      <c r="AW399" s="88"/>
      <c r="AX399" s="88"/>
      <c r="AY399" s="86"/>
      <c r="AZ399" s="87"/>
    </row>
    <row r="400" spans="1:52" customFormat="1">
      <c r="A400" s="52"/>
      <c r="B400" s="86"/>
      <c r="C400" s="87"/>
      <c r="D400" s="88"/>
      <c r="E400" s="88"/>
      <c r="F400" s="86"/>
      <c r="G400" s="86"/>
      <c r="H400" s="87"/>
      <c r="I400" s="88"/>
      <c r="J400" s="88"/>
      <c r="K400" s="86"/>
      <c r="L400" s="86"/>
      <c r="M400" s="87"/>
      <c r="N400" s="88"/>
      <c r="O400" s="88"/>
      <c r="P400" s="86"/>
      <c r="Q400" s="86"/>
      <c r="R400" s="87"/>
      <c r="S400" s="88"/>
      <c r="T400" s="88"/>
      <c r="U400" s="86"/>
      <c r="V400" s="86"/>
      <c r="W400" s="87"/>
      <c r="X400" s="88"/>
      <c r="Y400" s="88"/>
      <c r="Z400" s="86"/>
      <c r="AA400" s="86"/>
      <c r="AB400" s="87"/>
      <c r="AC400" s="88"/>
      <c r="AD400" s="88"/>
      <c r="AE400" s="86"/>
      <c r="AF400" s="86"/>
      <c r="AG400" s="87"/>
      <c r="AH400" s="88"/>
      <c r="AI400" s="88"/>
      <c r="AJ400" s="86"/>
      <c r="AK400" s="86"/>
      <c r="AL400" s="87"/>
      <c r="AM400" s="88"/>
      <c r="AN400" s="88"/>
      <c r="AO400" s="86"/>
      <c r="AP400" s="86"/>
      <c r="AQ400" s="87"/>
      <c r="AR400" s="88"/>
      <c r="AS400" s="88"/>
      <c r="AT400" s="86"/>
      <c r="AU400" s="86"/>
      <c r="AV400" s="87"/>
      <c r="AW400" s="88"/>
      <c r="AX400" s="88"/>
      <c r="AY400" s="86"/>
      <c r="AZ400" s="87"/>
    </row>
    <row r="401" spans="1:52" customFormat="1">
      <c r="A401" s="52"/>
      <c r="B401" s="86"/>
      <c r="C401" s="87"/>
      <c r="D401" s="88"/>
      <c r="E401" s="88"/>
      <c r="F401" s="86"/>
      <c r="G401" s="86"/>
      <c r="H401" s="87"/>
      <c r="I401" s="88"/>
      <c r="J401" s="88"/>
      <c r="K401" s="86"/>
      <c r="L401" s="86"/>
      <c r="M401" s="87"/>
      <c r="N401" s="88"/>
      <c r="O401" s="88"/>
      <c r="P401" s="86"/>
      <c r="Q401" s="86"/>
      <c r="R401" s="87"/>
      <c r="S401" s="88"/>
      <c r="T401" s="88"/>
      <c r="U401" s="86"/>
      <c r="V401" s="86"/>
      <c r="W401" s="87"/>
      <c r="X401" s="88"/>
      <c r="Y401" s="88"/>
      <c r="Z401" s="86"/>
      <c r="AA401" s="86"/>
      <c r="AB401" s="87"/>
      <c r="AC401" s="88"/>
      <c r="AD401" s="88"/>
      <c r="AE401" s="86"/>
      <c r="AF401" s="86"/>
      <c r="AG401" s="87"/>
      <c r="AH401" s="88"/>
      <c r="AI401" s="88"/>
      <c r="AJ401" s="86"/>
      <c r="AK401" s="86"/>
      <c r="AL401" s="87"/>
      <c r="AM401" s="88"/>
      <c r="AN401" s="88"/>
      <c r="AO401" s="86"/>
      <c r="AP401" s="86"/>
      <c r="AQ401" s="87"/>
      <c r="AR401" s="88"/>
      <c r="AS401" s="88"/>
      <c r="AT401" s="86"/>
      <c r="AU401" s="86"/>
      <c r="AV401" s="87"/>
      <c r="AW401" s="88"/>
      <c r="AX401" s="88"/>
      <c r="AY401" s="86"/>
      <c r="AZ401" s="87"/>
    </row>
    <row r="402" spans="1:52" customFormat="1">
      <c r="A402" s="52"/>
      <c r="B402" s="86"/>
      <c r="C402" s="87"/>
      <c r="D402" s="88"/>
      <c r="E402" s="88"/>
      <c r="F402" s="86"/>
      <c r="G402" s="86"/>
      <c r="H402" s="87"/>
      <c r="I402" s="88"/>
      <c r="J402" s="88"/>
      <c r="K402" s="86"/>
      <c r="L402" s="86"/>
      <c r="M402" s="87"/>
      <c r="N402" s="88"/>
      <c r="O402" s="88"/>
      <c r="P402" s="86"/>
      <c r="Q402" s="86"/>
      <c r="R402" s="87"/>
      <c r="S402" s="88"/>
      <c r="T402" s="88"/>
      <c r="U402" s="86"/>
      <c r="V402" s="86"/>
      <c r="W402" s="87"/>
      <c r="X402" s="88"/>
      <c r="Y402" s="88"/>
      <c r="Z402" s="86"/>
      <c r="AA402" s="86"/>
      <c r="AB402" s="87"/>
      <c r="AC402" s="88"/>
      <c r="AD402" s="88"/>
      <c r="AE402" s="86"/>
      <c r="AF402" s="86"/>
      <c r="AG402" s="87"/>
      <c r="AH402" s="88"/>
      <c r="AI402" s="88"/>
      <c r="AJ402" s="86"/>
      <c r="AK402" s="86"/>
      <c r="AL402" s="87"/>
      <c r="AM402" s="88"/>
      <c r="AN402" s="88"/>
      <c r="AO402" s="86"/>
      <c r="AP402" s="86"/>
      <c r="AQ402" s="87"/>
      <c r="AR402" s="88"/>
      <c r="AS402" s="88"/>
      <c r="AT402" s="86"/>
      <c r="AU402" s="86"/>
      <c r="AV402" s="87"/>
      <c r="AW402" s="88"/>
      <c r="AX402" s="88"/>
      <c r="AY402" s="86"/>
      <c r="AZ402" s="87"/>
    </row>
    <row r="403" spans="1:52" customFormat="1">
      <c r="A403" s="52"/>
      <c r="B403" s="86"/>
      <c r="C403" s="87"/>
      <c r="D403" s="88"/>
      <c r="E403" s="88"/>
      <c r="F403" s="86"/>
      <c r="G403" s="86"/>
      <c r="H403" s="87"/>
      <c r="I403" s="88"/>
      <c r="J403" s="88"/>
      <c r="K403" s="86"/>
      <c r="L403" s="86"/>
      <c r="M403" s="87"/>
      <c r="N403" s="88"/>
      <c r="O403" s="88"/>
      <c r="P403" s="86"/>
      <c r="Q403" s="86"/>
      <c r="R403" s="87"/>
      <c r="S403" s="88"/>
      <c r="T403" s="88"/>
      <c r="U403" s="86"/>
      <c r="V403" s="86"/>
      <c r="W403" s="87"/>
      <c r="X403" s="88"/>
      <c r="Y403" s="88"/>
      <c r="Z403" s="86"/>
      <c r="AA403" s="86"/>
      <c r="AB403" s="87"/>
      <c r="AC403" s="88"/>
      <c r="AD403" s="88"/>
      <c r="AE403" s="86"/>
      <c r="AF403" s="86"/>
      <c r="AG403" s="87"/>
      <c r="AH403" s="88"/>
      <c r="AI403" s="88"/>
      <c r="AJ403" s="86"/>
      <c r="AK403" s="86"/>
      <c r="AL403" s="87"/>
      <c r="AM403" s="88"/>
      <c r="AN403" s="88"/>
      <c r="AO403" s="86"/>
      <c r="AP403" s="86"/>
      <c r="AQ403" s="87"/>
      <c r="AR403" s="88"/>
      <c r="AS403" s="88"/>
      <c r="AT403" s="86"/>
      <c r="AU403" s="86"/>
      <c r="AV403" s="87"/>
      <c r="AW403" s="88"/>
      <c r="AX403" s="88"/>
      <c r="AY403" s="86"/>
      <c r="AZ403" s="87"/>
    </row>
    <row r="404" spans="1:52" customFormat="1">
      <c r="A404" s="52"/>
      <c r="B404" s="86"/>
      <c r="C404" s="87"/>
      <c r="D404" s="88"/>
      <c r="E404" s="88"/>
      <c r="F404" s="86"/>
      <c r="G404" s="86"/>
      <c r="H404" s="87"/>
      <c r="I404" s="88"/>
      <c r="J404" s="88"/>
      <c r="K404" s="86"/>
      <c r="L404" s="86"/>
      <c r="M404" s="87"/>
      <c r="N404" s="88"/>
      <c r="O404" s="88"/>
      <c r="P404" s="86"/>
      <c r="Q404" s="86"/>
      <c r="R404" s="87"/>
      <c r="S404" s="88"/>
      <c r="T404" s="88"/>
      <c r="U404" s="86"/>
      <c r="V404" s="86"/>
      <c r="W404" s="87"/>
      <c r="X404" s="88"/>
      <c r="Y404" s="88"/>
      <c r="Z404" s="86"/>
      <c r="AA404" s="86"/>
      <c r="AB404" s="87"/>
      <c r="AC404" s="88"/>
      <c r="AD404" s="88"/>
      <c r="AE404" s="86"/>
      <c r="AF404" s="86"/>
      <c r="AG404" s="87"/>
      <c r="AH404" s="88"/>
      <c r="AI404" s="88"/>
      <c r="AJ404" s="86"/>
      <c r="AK404" s="86"/>
      <c r="AL404" s="87"/>
      <c r="AM404" s="88"/>
      <c r="AN404" s="88"/>
      <c r="AO404" s="86"/>
      <c r="AP404" s="86"/>
      <c r="AQ404" s="87"/>
      <c r="AR404" s="88"/>
      <c r="AS404" s="88"/>
      <c r="AT404" s="86"/>
      <c r="AU404" s="86"/>
      <c r="AV404" s="87"/>
      <c r="AW404" s="88"/>
      <c r="AX404" s="88"/>
      <c r="AY404" s="86"/>
      <c r="AZ404" s="87"/>
    </row>
    <row r="405" spans="1:52" customFormat="1">
      <c r="A405" s="52"/>
      <c r="B405" s="86"/>
      <c r="C405" s="87"/>
      <c r="D405" s="88"/>
      <c r="E405" s="88"/>
      <c r="F405" s="86"/>
      <c r="G405" s="86"/>
      <c r="H405" s="87"/>
      <c r="I405" s="88"/>
      <c r="J405" s="88"/>
      <c r="K405" s="86"/>
      <c r="L405" s="86"/>
      <c r="M405" s="87"/>
      <c r="N405" s="88"/>
      <c r="O405" s="88"/>
      <c r="P405" s="86"/>
      <c r="Q405" s="86"/>
      <c r="R405" s="87"/>
      <c r="S405" s="88"/>
      <c r="T405" s="88"/>
      <c r="U405" s="86"/>
      <c r="V405" s="86"/>
      <c r="W405" s="87"/>
      <c r="X405" s="88"/>
      <c r="Y405" s="88"/>
      <c r="Z405" s="86"/>
      <c r="AA405" s="86"/>
      <c r="AB405" s="87"/>
      <c r="AC405" s="88"/>
      <c r="AD405" s="88"/>
      <c r="AE405" s="86"/>
      <c r="AF405" s="86"/>
      <c r="AG405" s="87"/>
      <c r="AH405" s="88"/>
      <c r="AI405" s="88"/>
      <c r="AJ405" s="86"/>
      <c r="AK405" s="86"/>
      <c r="AL405" s="87"/>
      <c r="AM405" s="88"/>
      <c r="AN405" s="88"/>
      <c r="AO405" s="86"/>
      <c r="AP405" s="86"/>
      <c r="AQ405" s="87"/>
      <c r="AR405" s="88"/>
      <c r="AS405" s="88"/>
      <c r="AT405" s="86"/>
      <c r="AU405" s="86"/>
      <c r="AV405" s="87"/>
      <c r="AW405" s="88"/>
      <c r="AX405" s="88"/>
      <c r="AY405" s="86"/>
      <c r="AZ405" s="87"/>
    </row>
    <row r="406" spans="1:52" customFormat="1">
      <c r="A406" s="52"/>
      <c r="B406" s="86"/>
      <c r="C406" s="87"/>
      <c r="D406" s="88"/>
      <c r="E406" s="88"/>
      <c r="F406" s="86"/>
      <c r="G406" s="86"/>
      <c r="H406" s="87"/>
      <c r="I406" s="88"/>
      <c r="J406" s="88"/>
      <c r="K406" s="86"/>
      <c r="L406" s="86"/>
      <c r="M406" s="87"/>
      <c r="N406" s="88"/>
      <c r="O406" s="88"/>
      <c r="P406" s="86"/>
      <c r="Q406" s="86"/>
      <c r="R406" s="87"/>
      <c r="S406" s="88"/>
      <c r="T406" s="88"/>
      <c r="U406" s="86"/>
      <c r="V406" s="86"/>
      <c r="W406" s="87"/>
      <c r="X406" s="88"/>
      <c r="Y406" s="88"/>
      <c r="Z406" s="86"/>
      <c r="AA406" s="86"/>
      <c r="AB406" s="87"/>
      <c r="AC406" s="88"/>
      <c r="AD406" s="88"/>
      <c r="AE406" s="86"/>
      <c r="AF406" s="86"/>
      <c r="AG406" s="87"/>
      <c r="AH406" s="88"/>
      <c r="AI406" s="88"/>
      <c r="AJ406" s="86"/>
      <c r="AK406" s="86"/>
      <c r="AL406" s="87"/>
      <c r="AM406" s="88"/>
      <c r="AN406" s="88"/>
      <c r="AO406" s="86"/>
      <c r="AP406" s="86"/>
      <c r="AQ406" s="87"/>
      <c r="AR406" s="88"/>
      <c r="AS406" s="88"/>
      <c r="AT406" s="86"/>
      <c r="AU406" s="86"/>
      <c r="AV406" s="87"/>
      <c r="AW406" s="88"/>
      <c r="AX406" s="88"/>
      <c r="AY406" s="86"/>
      <c r="AZ406" s="87"/>
    </row>
    <row r="407" spans="1:52" customFormat="1">
      <c r="A407" s="52"/>
      <c r="B407" s="86"/>
      <c r="C407" s="87"/>
      <c r="D407" s="88"/>
      <c r="E407" s="88"/>
      <c r="F407" s="86"/>
      <c r="G407" s="86"/>
      <c r="H407" s="87"/>
      <c r="I407" s="88"/>
      <c r="J407" s="88"/>
      <c r="K407" s="86"/>
      <c r="L407" s="86"/>
      <c r="M407" s="87"/>
      <c r="N407" s="88"/>
      <c r="O407" s="88"/>
      <c r="P407" s="86"/>
      <c r="Q407" s="86"/>
      <c r="R407" s="87"/>
      <c r="S407" s="88"/>
      <c r="T407" s="88"/>
      <c r="U407" s="86"/>
      <c r="V407" s="86"/>
      <c r="W407" s="87"/>
      <c r="X407" s="88"/>
      <c r="Y407" s="88"/>
      <c r="Z407" s="86"/>
      <c r="AA407" s="86"/>
      <c r="AB407" s="87"/>
      <c r="AC407" s="88"/>
      <c r="AD407" s="88"/>
      <c r="AE407" s="86"/>
      <c r="AF407" s="86"/>
      <c r="AG407" s="87"/>
      <c r="AH407" s="88"/>
      <c r="AI407" s="88"/>
      <c r="AJ407" s="86"/>
      <c r="AK407" s="86"/>
      <c r="AL407" s="87"/>
      <c r="AM407" s="88"/>
      <c r="AN407" s="88"/>
      <c r="AO407" s="86"/>
      <c r="AP407" s="86"/>
      <c r="AQ407" s="87"/>
      <c r="AR407" s="88"/>
      <c r="AS407" s="88"/>
      <c r="AT407" s="86"/>
      <c r="AU407" s="86"/>
      <c r="AV407" s="87"/>
      <c r="AW407" s="88"/>
      <c r="AX407" s="88"/>
      <c r="AY407" s="86"/>
      <c r="AZ407" s="87"/>
    </row>
    <row r="408" spans="1:52" customFormat="1">
      <c r="A408" s="52"/>
      <c r="B408" s="86"/>
      <c r="C408" s="87"/>
      <c r="D408" s="88"/>
      <c r="E408" s="88"/>
      <c r="F408" s="86"/>
      <c r="G408" s="86"/>
      <c r="H408" s="87"/>
      <c r="I408" s="88"/>
      <c r="J408" s="88"/>
      <c r="K408" s="86"/>
      <c r="L408" s="86"/>
      <c r="M408" s="87"/>
      <c r="N408" s="88"/>
      <c r="O408" s="88"/>
      <c r="P408" s="86"/>
      <c r="Q408" s="86"/>
      <c r="R408" s="87"/>
      <c r="S408" s="88"/>
      <c r="T408" s="88"/>
      <c r="U408" s="86"/>
      <c r="V408" s="86"/>
      <c r="W408" s="87"/>
      <c r="X408" s="88"/>
      <c r="Y408" s="88"/>
      <c r="Z408" s="86"/>
      <c r="AA408" s="86"/>
      <c r="AB408" s="87"/>
      <c r="AC408" s="88"/>
      <c r="AD408" s="88"/>
      <c r="AE408" s="86"/>
      <c r="AF408" s="86"/>
      <c r="AG408" s="87"/>
      <c r="AH408" s="88"/>
      <c r="AI408" s="88"/>
      <c r="AJ408" s="86"/>
      <c r="AK408" s="86"/>
      <c r="AL408" s="87"/>
      <c r="AM408" s="88"/>
      <c r="AN408" s="88"/>
      <c r="AO408" s="86"/>
      <c r="AP408" s="86"/>
      <c r="AQ408" s="87"/>
      <c r="AR408" s="88"/>
      <c r="AS408" s="88"/>
      <c r="AT408" s="86"/>
      <c r="AU408" s="86"/>
      <c r="AV408" s="87"/>
      <c r="AW408" s="88"/>
      <c r="AX408" s="88"/>
      <c r="AY408" s="86"/>
      <c r="AZ408" s="87"/>
    </row>
    <row r="409" spans="1:52" customFormat="1">
      <c r="A409" s="52"/>
      <c r="B409" s="86"/>
      <c r="C409" s="87"/>
      <c r="D409" s="88"/>
      <c r="E409" s="88"/>
      <c r="F409" s="86"/>
      <c r="G409" s="86"/>
      <c r="H409" s="87"/>
      <c r="I409" s="88"/>
      <c r="J409" s="88"/>
      <c r="K409" s="86"/>
      <c r="L409" s="86"/>
      <c r="M409" s="87"/>
      <c r="N409" s="88"/>
      <c r="O409" s="88"/>
      <c r="P409" s="86"/>
      <c r="Q409" s="86"/>
      <c r="R409" s="87"/>
      <c r="S409" s="88"/>
      <c r="T409" s="88"/>
      <c r="U409" s="86"/>
      <c r="V409" s="86"/>
      <c r="W409" s="87"/>
      <c r="X409" s="88"/>
      <c r="Y409" s="88"/>
      <c r="Z409" s="86"/>
      <c r="AA409" s="86"/>
      <c r="AB409" s="87"/>
      <c r="AC409" s="88"/>
      <c r="AD409" s="88"/>
      <c r="AE409" s="86"/>
      <c r="AF409" s="86"/>
      <c r="AG409" s="87"/>
      <c r="AH409" s="88"/>
      <c r="AI409" s="88"/>
      <c r="AJ409" s="86"/>
      <c r="AK409" s="86"/>
      <c r="AL409" s="87"/>
      <c r="AM409" s="88"/>
      <c r="AN409" s="88"/>
      <c r="AO409" s="86"/>
      <c r="AP409" s="86"/>
      <c r="AQ409" s="87"/>
      <c r="AR409" s="88"/>
      <c r="AS409" s="88"/>
      <c r="AT409" s="86"/>
      <c r="AU409" s="86"/>
      <c r="AV409" s="87"/>
      <c r="AW409" s="88"/>
      <c r="AX409" s="88"/>
      <c r="AY409" s="86"/>
      <c r="AZ409" s="87"/>
    </row>
    <row r="410" spans="1:52" customFormat="1">
      <c r="A410" s="52"/>
      <c r="B410" s="86"/>
      <c r="C410" s="87"/>
      <c r="D410" s="88"/>
      <c r="E410" s="88"/>
      <c r="F410" s="86"/>
      <c r="G410" s="86"/>
      <c r="H410" s="87"/>
      <c r="I410" s="88"/>
      <c r="J410" s="88"/>
      <c r="K410" s="86"/>
      <c r="L410" s="86"/>
      <c r="M410" s="87"/>
      <c r="N410" s="88"/>
      <c r="O410" s="88"/>
      <c r="P410" s="86"/>
      <c r="Q410" s="86"/>
      <c r="R410" s="87"/>
      <c r="S410" s="88"/>
      <c r="T410" s="88"/>
      <c r="U410" s="86"/>
      <c r="V410" s="86"/>
      <c r="W410" s="87"/>
      <c r="X410" s="88"/>
      <c r="Y410" s="88"/>
      <c r="Z410" s="86"/>
      <c r="AA410" s="86"/>
      <c r="AB410" s="87"/>
      <c r="AC410" s="88"/>
      <c r="AD410" s="88"/>
      <c r="AE410" s="86"/>
      <c r="AF410" s="86"/>
      <c r="AG410" s="87"/>
      <c r="AH410" s="88"/>
      <c r="AI410" s="88"/>
      <c r="AJ410" s="86"/>
      <c r="AK410" s="86"/>
      <c r="AL410" s="87"/>
      <c r="AM410" s="88"/>
      <c r="AN410" s="88"/>
      <c r="AO410" s="86"/>
      <c r="AP410" s="86"/>
      <c r="AQ410" s="87"/>
      <c r="AR410" s="88"/>
      <c r="AS410" s="88"/>
      <c r="AT410" s="86"/>
      <c r="AU410" s="86"/>
      <c r="AV410" s="87"/>
      <c r="AW410" s="88"/>
      <c r="AX410" s="88"/>
      <c r="AY410" s="86"/>
      <c r="AZ410" s="87"/>
    </row>
    <row r="411" spans="1:52" customFormat="1">
      <c r="A411" s="85"/>
      <c r="B411" s="86"/>
      <c r="C411" s="87"/>
      <c r="D411" s="88"/>
      <c r="E411" s="88"/>
      <c r="F411" s="86"/>
      <c r="G411" s="86"/>
      <c r="H411" s="87"/>
      <c r="I411" s="88"/>
      <c r="J411" s="88"/>
      <c r="K411" s="86"/>
      <c r="L411" s="86"/>
      <c r="M411" s="87"/>
      <c r="N411" s="88"/>
      <c r="O411" s="88"/>
      <c r="P411" s="86"/>
      <c r="Q411" s="86"/>
      <c r="R411" s="87"/>
      <c r="S411" s="88"/>
      <c r="T411" s="88"/>
      <c r="U411" s="86"/>
      <c r="V411" s="86"/>
      <c r="W411" s="87"/>
      <c r="X411" s="88"/>
      <c r="Y411" s="88"/>
      <c r="Z411" s="86"/>
      <c r="AA411" s="86"/>
      <c r="AB411" s="87"/>
      <c r="AC411" s="88"/>
      <c r="AD411" s="88"/>
      <c r="AE411" s="86"/>
      <c r="AF411" s="86"/>
      <c r="AG411" s="87"/>
      <c r="AH411" s="88"/>
      <c r="AI411" s="88"/>
      <c r="AJ411" s="86"/>
      <c r="AK411" s="86"/>
      <c r="AL411" s="87"/>
      <c r="AM411" s="88"/>
      <c r="AN411" s="88"/>
      <c r="AO411" s="86"/>
      <c r="AP411" s="86"/>
      <c r="AQ411" s="87"/>
      <c r="AR411" s="88"/>
      <c r="AS411" s="88"/>
      <c r="AT411" s="86"/>
      <c r="AU411" s="86"/>
      <c r="AV411" s="87"/>
      <c r="AW411" s="88"/>
      <c r="AX411" s="88"/>
      <c r="AY411" s="86"/>
      <c r="AZ411" s="87"/>
    </row>
    <row r="412" spans="1:52" customFormat="1">
      <c r="A412" s="52"/>
      <c r="B412" s="86"/>
      <c r="C412" s="87"/>
      <c r="D412" s="88"/>
      <c r="E412" s="88"/>
      <c r="F412" s="86"/>
      <c r="G412" s="86"/>
      <c r="H412" s="87"/>
      <c r="I412" s="88"/>
      <c r="J412" s="88"/>
      <c r="K412" s="86"/>
      <c r="L412" s="86"/>
      <c r="M412" s="87"/>
      <c r="N412" s="88"/>
      <c r="O412" s="88"/>
      <c r="P412" s="86"/>
      <c r="Q412" s="86"/>
      <c r="R412" s="87"/>
      <c r="S412" s="88"/>
      <c r="T412" s="88"/>
      <c r="U412" s="86"/>
      <c r="V412" s="86"/>
      <c r="W412" s="87"/>
      <c r="X412" s="88"/>
      <c r="Y412" s="88"/>
      <c r="Z412" s="86"/>
      <c r="AA412" s="86"/>
      <c r="AB412" s="87"/>
      <c r="AC412" s="88"/>
      <c r="AD412" s="88"/>
      <c r="AE412" s="86"/>
      <c r="AF412" s="86"/>
      <c r="AG412" s="87"/>
      <c r="AH412" s="88"/>
      <c r="AI412" s="88"/>
      <c r="AJ412" s="86"/>
      <c r="AK412" s="86"/>
      <c r="AL412" s="87"/>
      <c r="AM412" s="88"/>
      <c r="AN412" s="88"/>
      <c r="AO412" s="86"/>
      <c r="AP412" s="86"/>
      <c r="AQ412" s="87"/>
      <c r="AR412" s="88"/>
      <c r="AS412" s="88"/>
      <c r="AT412" s="86"/>
      <c r="AU412" s="86"/>
      <c r="AV412" s="87"/>
      <c r="AW412" s="88"/>
      <c r="AX412" s="88"/>
      <c r="AY412" s="86"/>
      <c r="AZ412" s="87"/>
    </row>
    <row r="413" spans="1:52" customFormat="1">
      <c r="A413" s="52"/>
      <c r="B413" s="86"/>
      <c r="C413" s="87"/>
      <c r="D413" s="88"/>
      <c r="E413" s="88"/>
      <c r="F413" s="86"/>
      <c r="G413" s="86"/>
      <c r="H413" s="87"/>
      <c r="I413" s="88"/>
      <c r="J413" s="88"/>
      <c r="K413" s="86"/>
      <c r="L413" s="86"/>
      <c r="M413" s="87"/>
      <c r="N413" s="88"/>
      <c r="O413" s="88"/>
      <c r="P413" s="86"/>
      <c r="Q413" s="86"/>
      <c r="R413" s="87"/>
      <c r="S413" s="88"/>
      <c r="T413" s="88"/>
      <c r="U413" s="86"/>
      <c r="V413" s="86"/>
      <c r="W413" s="87"/>
      <c r="X413" s="88"/>
      <c r="Y413" s="88"/>
      <c r="Z413" s="86"/>
      <c r="AA413" s="86"/>
      <c r="AB413" s="87"/>
      <c r="AC413" s="88"/>
      <c r="AD413" s="88"/>
      <c r="AE413" s="86"/>
      <c r="AF413" s="86"/>
      <c r="AG413" s="87"/>
      <c r="AH413" s="88"/>
      <c r="AI413" s="88"/>
      <c r="AJ413" s="86"/>
      <c r="AK413" s="86"/>
      <c r="AL413" s="87"/>
      <c r="AM413" s="88"/>
      <c r="AN413" s="88"/>
      <c r="AO413" s="86"/>
      <c r="AP413" s="86"/>
      <c r="AQ413" s="87"/>
      <c r="AR413" s="88"/>
      <c r="AS413" s="88"/>
      <c r="AT413" s="86"/>
      <c r="AU413" s="86"/>
      <c r="AV413" s="87"/>
      <c r="AW413" s="88"/>
      <c r="AX413" s="88"/>
      <c r="AY413" s="86"/>
      <c r="AZ413" s="87"/>
    </row>
    <row r="414" spans="1:52" customFormat="1">
      <c r="A414" s="52"/>
      <c r="B414" s="86"/>
      <c r="C414" s="87"/>
      <c r="D414" s="88"/>
      <c r="E414" s="88"/>
      <c r="F414" s="86"/>
      <c r="G414" s="86"/>
      <c r="H414" s="87"/>
      <c r="I414" s="88"/>
      <c r="J414" s="88"/>
      <c r="K414" s="86"/>
      <c r="L414" s="86"/>
      <c r="M414" s="87"/>
      <c r="N414" s="88"/>
      <c r="O414" s="88"/>
      <c r="P414" s="86"/>
      <c r="Q414" s="86"/>
      <c r="R414" s="87"/>
      <c r="S414" s="88"/>
      <c r="T414" s="88"/>
      <c r="U414" s="86"/>
      <c r="V414" s="86"/>
      <c r="W414" s="87"/>
      <c r="X414" s="88"/>
      <c r="Y414" s="88"/>
      <c r="Z414" s="86"/>
      <c r="AA414" s="86"/>
      <c r="AB414" s="87"/>
      <c r="AC414" s="88"/>
      <c r="AD414" s="88"/>
      <c r="AE414" s="86"/>
      <c r="AF414" s="86"/>
      <c r="AG414" s="87"/>
      <c r="AH414" s="88"/>
      <c r="AI414" s="88"/>
      <c r="AJ414" s="86"/>
      <c r="AK414" s="86"/>
      <c r="AL414" s="87"/>
      <c r="AM414" s="88"/>
      <c r="AN414" s="88"/>
      <c r="AO414" s="86"/>
      <c r="AP414" s="86"/>
      <c r="AQ414" s="87"/>
      <c r="AR414" s="88"/>
      <c r="AS414" s="88"/>
      <c r="AT414" s="86"/>
      <c r="AU414" s="86"/>
      <c r="AV414" s="87"/>
      <c r="AW414" s="88"/>
      <c r="AX414" s="88"/>
      <c r="AY414" s="86"/>
      <c r="AZ414" s="87"/>
    </row>
    <row r="415" spans="1:52" customFormat="1">
      <c r="A415" s="52"/>
      <c r="B415" s="86"/>
      <c r="C415" s="87"/>
      <c r="D415" s="88"/>
      <c r="E415" s="88"/>
      <c r="F415" s="86"/>
      <c r="G415" s="86"/>
      <c r="H415" s="87"/>
      <c r="I415" s="88"/>
      <c r="J415" s="88"/>
      <c r="K415" s="86"/>
      <c r="L415" s="86"/>
      <c r="M415" s="87"/>
      <c r="N415" s="88"/>
      <c r="O415" s="88"/>
      <c r="P415" s="86"/>
      <c r="Q415" s="86"/>
      <c r="R415" s="87"/>
      <c r="S415" s="88"/>
      <c r="T415" s="88"/>
      <c r="U415" s="86"/>
      <c r="V415" s="86"/>
      <c r="W415" s="87"/>
      <c r="X415" s="88"/>
      <c r="Y415" s="88"/>
      <c r="Z415" s="86"/>
      <c r="AA415" s="86"/>
      <c r="AB415" s="87"/>
      <c r="AC415" s="88"/>
      <c r="AD415" s="88"/>
      <c r="AE415" s="86"/>
      <c r="AF415" s="86"/>
      <c r="AG415" s="87"/>
      <c r="AH415" s="88"/>
      <c r="AI415" s="88"/>
      <c r="AJ415" s="86"/>
      <c r="AK415" s="86"/>
      <c r="AL415" s="87"/>
      <c r="AM415" s="88"/>
      <c r="AN415" s="88"/>
      <c r="AO415" s="86"/>
      <c r="AP415" s="86"/>
      <c r="AQ415" s="87"/>
      <c r="AR415" s="88"/>
      <c r="AS415" s="88"/>
      <c r="AT415" s="86"/>
      <c r="AU415" s="86"/>
      <c r="AV415" s="87"/>
      <c r="AW415" s="88"/>
      <c r="AX415" s="88"/>
      <c r="AY415" s="86"/>
      <c r="AZ415" s="87"/>
    </row>
    <row r="416" spans="1:52" customFormat="1">
      <c r="A416" s="52"/>
      <c r="B416" s="86"/>
      <c r="C416" s="87"/>
      <c r="D416" s="88"/>
      <c r="E416" s="88"/>
      <c r="F416" s="86"/>
      <c r="G416" s="86"/>
      <c r="H416" s="87"/>
      <c r="I416" s="88"/>
      <c r="J416" s="88"/>
      <c r="K416" s="86"/>
      <c r="L416" s="86"/>
      <c r="M416" s="87"/>
      <c r="N416" s="88"/>
      <c r="O416" s="88"/>
      <c r="P416" s="86"/>
      <c r="Q416" s="86"/>
      <c r="R416" s="87"/>
      <c r="S416" s="88"/>
      <c r="T416" s="88"/>
      <c r="U416" s="86"/>
      <c r="V416" s="86"/>
      <c r="W416" s="87"/>
      <c r="X416" s="88"/>
      <c r="Y416" s="88"/>
      <c r="Z416" s="86"/>
      <c r="AA416" s="86"/>
      <c r="AB416" s="87"/>
      <c r="AC416" s="88"/>
      <c r="AD416" s="88"/>
      <c r="AE416" s="86"/>
      <c r="AF416" s="86"/>
      <c r="AG416" s="87"/>
      <c r="AH416" s="88"/>
      <c r="AI416" s="88"/>
      <c r="AJ416" s="86"/>
      <c r="AK416" s="86"/>
      <c r="AL416" s="87"/>
      <c r="AM416" s="88"/>
      <c r="AN416" s="88"/>
      <c r="AO416" s="86"/>
      <c r="AP416" s="86"/>
      <c r="AQ416" s="87"/>
      <c r="AR416" s="88"/>
      <c r="AS416" s="88"/>
      <c r="AT416" s="86"/>
      <c r="AU416" s="86"/>
      <c r="AV416" s="87"/>
      <c r="AW416" s="88"/>
      <c r="AX416" s="88"/>
      <c r="AY416" s="86"/>
      <c r="AZ416" s="87"/>
    </row>
    <row r="417" spans="1:52" customFormat="1">
      <c r="A417" s="52"/>
      <c r="B417" s="86"/>
      <c r="C417" s="87"/>
      <c r="D417" s="88"/>
      <c r="E417" s="88"/>
      <c r="F417" s="86"/>
      <c r="G417" s="86"/>
      <c r="H417" s="87"/>
      <c r="I417" s="88"/>
      <c r="J417" s="88"/>
      <c r="K417" s="86"/>
      <c r="L417" s="86"/>
      <c r="M417" s="87"/>
      <c r="N417" s="88"/>
      <c r="O417" s="88"/>
      <c r="P417" s="86"/>
      <c r="Q417" s="86"/>
      <c r="R417" s="87"/>
      <c r="S417" s="88"/>
      <c r="T417" s="88"/>
      <c r="U417" s="86"/>
      <c r="V417" s="86"/>
      <c r="W417" s="87"/>
      <c r="X417" s="88"/>
      <c r="Y417" s="88"/>
      <c r="Z417" s="86"/>
      <c r="AA417" s="86"/>
      <c r="AB417" s="87"/>
      <c r="AC417" s="88"/>
      <c r="AD417" s="88"/>
      <c r="AE417" s="86"/>
      <c r="AF417" s="86"/>
      <c r="AG417" s="87"/>
      <c r="AH417" s="88"/>
      <c r="AI417" s="88"/>
      <c r="AJ417" s="86"/>
      <c r="AK417" s="86"/>
      <c r="AL417" s="87"/>
      <c r="AM417" s="88"/>
      <c r="AN417" s="88"/>
      <c r="AO417" s="86"/>
      <c r="AP417" s="86"/>
      <c r="AQ417" s="87"/>
      <c r="AR417" s="88"/>
      <c r="AS417" s="88"/>
      <c r="AT417" s="86"/>
      <c r="AU417" s="86"/>
      <c r="AV417" s="87"/>
      <c r="AW417" s="88"/>
      <c r="AX417" s="88"/>
      <c r="AY417" s="86"/>
      <c r="AZ417" s="87"/>
    </row>
    <row r="418" spans="1:52" customFormat="1">
      <c r="A418" s="52"/>
      <c r="B418" s="86"/>
      <c r="C418" s="87"/>
      <c r="D418" s="88"/>
      <c r="E418" s="88"/>
      <c r="F418" s="86"/>
      <c r="G418" s="86"/>
      <c r="H418" s="87"/>
      <c r="I418" s="88"/>
      <c r="J418" s="88"/>
      <c r="K418" s="86"/>
      <c r="L418" s="86"/>
      <c r="M418" s="87"/>
      <c r="N418" s="88"/>
      <c r="O418" s="88"/>
      <c r="P418" s="86"/>
      <c r="Q418" s="86"/>
      <c r="R418" s="87"/>
      <c r="S418" s="88"/>
      <c r="T418" s="88"/>
      <c r="U418" s="86"/>
      <c r="V418" s="86"/>
      <c r="W418" s="87"/>
      <c r="X418" s="88"/>
      <c r="Y418" s="88"/>
      <c r="Z418" s="86"/>
      <c r="AA418" s="86"/>
      <c r="AB418" s="87"/>
      <c r="AC418" s="88"/>
      <c r="AD418" s="88"/>
      <c r="AE418" s="86"/>
      <c r="AF418" s="86"/>
      <c r="AG418" s="87"/>
      <c r="AH418" s="88"/>
      <c r="AI418" s="88"/>
      <c r="AJ418" s="86"/>
      <c r="AK418" s="86"/>
      <c r="AL418" s="87"/>
      <c r="AM418" s="88"/>
      <c r="AN418" s="88"/>
      <c r="AO418" s="86"/>
      <c r="AP418" s="86"/>
      <c r="AQ418" s="87"/>
      <c r="AR418" s="88"/>
      <c r="AS418" s="88"/>
      <c r="AT418" s="86"/>
      <c r="AU418" s="86"/>
      <c r="AV418" s="87"/>
      <c r="AW418" s="88"/>
      <c r="AX418" s="88"/>
      <c r="AY418" s="86"/>
      <c r="AZ418" s="87"/>
    </row>
    <row r="419" spans="1:52" customFormat="1">
      <c r="A419" s="52"/>
      <c r="B419" s="86"/>
      <c r="C419" s="87"/>
      <c r="D419" s="88"/>
      <c r="E419" s="88"/>
      <c r="F419" s="86"/>
      <c r="G419" s="86"/>
      <c r="H419" s="87"/>
      <c r="I419" s="88"/>
      <c r="J419" s="88"/>
      <c r="K419" s="86"/>
      <c r="L419" s="86"/>
      <c r="M419" s="87"/>
      <c r="N419" s="88"/>
      <c r="O419" s="88"/>
      <c r="P419" s="86"/>
      <c r="Q419" s="86"/>
      <c r="R419" s="87"/>
      <c r="S419" s="88"/>
      <c r="T419" s="88"/>
      <c r="U419" s="86"/>
      <c r="V419" s="86"/>
      <c r="W419" s="87"/>
      <c r="X419" s="88"/>
      <c r="Y419" s="88"/>
      <c r="Z419" s="86"/>
      <c r="AA419" s="86"/>
      <c r="AB419" s="87"/>
      <c r="AC419" s="88"/>
      <c r="AD419" s="88"/>
      <c r="AE419" s="86"/>
      <c r="AF419" s="86"/>
      <c r="AG419" s="87"/>
      <c r="AH419" s="88"/>
      <c r="AI419" s="88"/>
      <c r="AJ419" s="86"/>
      <c r="AK419" s="86"/>
      <c r="AL419" s="87"/>
      <c r="AM419" s="88"/>
      <c r="AN419" s="88"/>
      <c r="AO419" s="86"/>
      <c r="AP419" s="86"/>
      <c r="AQ419" s="87"/>
      <c r="AR419" s="88"/>
      <c r="AS419" s="88"/>
      <c r="AT419" s="86"/>
      <c r="AU419" s="86"/>
      <c r="AV419" s="87"/>
      <c r="AW419" s="88"/>
      <c r="AX419" s="88"/>
      <c r="AY419" s="86"/>
      <c r="AZ419" s="87"/>
    </row>
    <row r="420" spans="1:52" customFormat="1">
      <c r="A420" s="52"/>
      <c r="B420" s="86"/>
      <c r="C420" s="87"/>
      <c r="D420" s="88"/>
      <c r="E420" s="88"/>
      <c r="F420" s="86"/>
      <c r="G420" s="86"/>
      <c r="H420" s="87"/>
      <c r="I420" s="88"/>
      <c r="J420" s="88"/>
      <c r="K420" s="86"/>
      <c r="L420" s="86"/>
      <c r="M420" s="87"/>
      <c r="N420" s="88"/>
      <c r="O420" s="88"/>
      <c r="P420" s="86"/>
      <c r="Q420" s="86"/>
      <c r="R420" s="87"/>
      <c r="S420" s="88"/>
      <c r="T420" s="88"/>
      <c r="U420" s="86"/>
      <c r="V420" s="86"/>
      <c r="W420" s="87"/>
      <c r="X420" s="88"/>
      <c r="Y420" s="88"/>
      <c r="Z420" s="86"/>
      <c r="AA420" s="86"/>
      <c r="AB420" s="87"/>
      <c r="AC420" s="88"/>
      <c r="AD420" s="88"/>
      <c r="AE420" s="86"/>
      <c r="AF420" s="86"/>
      <c r="AG420" s="87"/>
      <c r="AH420" s="88"/>
      <c r="AI420" s="88"/>
      <c r="AJ420" s="86"/>
      <c r="AK420" s="86"/>
      <c r="AL420" s="87"/>
      <c r="AM420" s="88"/>
      <c r="AN420" s="88"/>
      <c r="AO420" s="86"/>
      <c r="AP420" s="86"/>
      <c r="AQ420" s="87"/>
      <c r="AR420" s="88"/>
      <c r="AS420" s="88"/>
      <c r="AT420" s="86"/>
      <c r="AU420" s="86"/>
      <c r="AV420" s="87"/>
      <c r="AW420" s="88"/>
      <c r="AX420" s="88"/>
      <c r="AY420" s="86"/>
      <c r="AZ420" s="87"/>
    </row>
    <row r="421" spans="1:52" customFormat="1">
      <c r="A421" s="52"/>
      <c r="B421" s="86"/>
      <c r="C421" s="87"/>
      <c r="D421" s="88"/>
      <c r="E421" s="88"/>
      <c r="F421" s="86"/>
      <c r="G421" s="86"/>
      <c r="H421" s="87"/>
      <c r="I421" s="88"/>
      <c r="J421" s="88"/>
      <c r="K421" s="86"/>
      <c r="L421" s="86"/>
      <c r="M421" s="87"/>
      <c r="N421" s="88"/>
      <c r="O421" s="88"/>
      <c r="P421" s="86"/>
      <c r="Q421" s="86"/>
      <c r="R421" s="87"/>
      <c r="S421" s="88"/>
      <c r="T421" s="88"/>
      <c r="U421" s="86"/>
      <c r="V421" s="86"/>
      <c r="W421" s="87"/>
      <c r="X421" s="88"/>
      <c r="Y421" s="88"/>
      <c r="Z421" s="86"/>
      <c r="AA421" s="86"/>
      <c r="AB421" s="87"/>
      <c r="AC421" s="88"/>
      <c r="AD421" s="88"/>
      <c r="AE421" s="86"/>
      <c r="AF421" s="86"/>
      <c r="AG421" s="87"/>
      <c r="AH421" s="88"/>
      <c r="AI421" s="88"/>
      <c r="AJ421" s="86"/>
      <c r="AK421" s="86"/>
      <c r="AL421" s="87"/>
      <c r="AM421" s="88"/>
      <c r="AN421" s="88"/>
      <c r="AO421" s="86"/>
      <c r="AP421" s="86"/>
      <c r="AQ421" s="87"/>
      <c r="AR421" s="88"/>
      <c r="AS421" s="88"/>
      <c r="AT421" s="86"/>
      <c r="AU421" s="86"/>
      <c r="AV421" s="87"/>
      <c r="AW421" s="88"/>
      <c r="AX421" s="88"/>
      <c r="AY421" s="86"/>
      <c r="AZ421" s="87"/>
    </row>
    <row r="422" spans="1:52" customFormat="1">
      <c r="A422" s="52"/>
      <c r="B422" s="86"/>
      <c r="C422" s="87"/>
      <c r="D422" s="88"/>
      <c r="E422" s="88"/>
      <c r="F422" s="86"/>
      <c r="G422" s="86"/>
      <c r="H422" s="87"/>
      <c r="I422" s="88"/>
      <c r="J422" s="88"/>
      <c r="K422" s="86"/>
      <c r="L422" s="86"/>
      <c r="M422" s="87"/>
      <c r="N422" s="88"/>
      <c r="O422" s="88"/>
      <c r="P422" s="86"/>
      <c r="Q422" s="86"/>
      <c r="R422" s="87"/>
      <c r="S422" s="88"/>
      <c r="T422" s="88"/>
      <c r="U422" s="86"/>
      <c r="V422" s="86"/>
      <c r="W422" s="87"/>
      <c r="X422" s="88"/>
      <c r="Y422" s="88"/>
      <c r="Z422" s="86"/>
      <c r="AA422" s="86"/>
      <c r="AB422" s="87"/>
      <c r="AC422" s="88"/>
      <c r="AD422" s="88"/>
      <c r="AE422" s="86"/>
      <c r="AF422" s="86"/>
      <c r="AG422" s="87"/>
      <c r="AH422" s="88"/>
      <c r="AI422" s="88"/>
      <c r="AJ422" s="86"/>
      <c r="AK422" s="86"/>
      <c r="AL422" s="87"/>
      <c r="AM422" s="88"/>
      <c r="AN422" s="88"/>
      <c r="AO422" s="86"/>
      <c r="AP422" s="86"/>
      <c r="AQ422" s="87"/>
      <c r="AR422" s="88"/>
      <c r="AS422" s="88"/>
      <c r="AT422" s="86"/>
      <c r="AU422" s="86"/>
      <c r="AV422" s="87"/>
      <c r="AW422" s="88"/>
      <c r="AX422" s="88"/>
      <c r="AY422" s="86"/>
      <c r="AZ422" s="87"/>
    </row>
    <row r="423" spans="1:52" customFormat="1">
      <c r="A423" s="52"/>
      <c r="B423" s="86"/>
      <c r="C423" s="87"/>
      <c r="D423" s="88"/>
      <c r="E423" s="88"/>
      <c r="F423" s="86"/>
      <c r="G423" s="86"/>
      <c r="H423" s="87"/>
      <c r="I423" s="88"/>
      <c r="J423" s="88"/>
      <c r="K423" s="86"/>
      <c r="L423" s="86"/>
      <c r="M423" s="87"/>
      <c r="N423" s="88"/>
      <c r="O423" s="88"/>
      <c r="P423" s="86"/>
      <c r="Q423" s="86"/>
      <c r="R423" s="87"/>
      <c r="S423" s="88"/>
      <c r="T423" s="88"/>
      <c r="U423" s="86"/>
      <c r="V423" s="86"/>
      <c r="W423" s="87"/>
      <c r="X423" s="88"/>
      <c r="Y423" s="88"/>
      <c r="Z423" s="86"/>
      <c r="AA423" s="86"/>
      <c r="AB423" s="87"/>
      <c r="AC423" s="88"/>
      <c r="AD423" s="88"/>
      <c r="AE423" s="86"/>
      <c r="AF423" s="86"/>
      <c r="AG423" s="87"/>
      <c r="AH423" s="88"/>
      <c r="AI423" s="88"/>
      <c r="AJ423" s="86"/>
      <c r="AK423" s="86"/>
      <c r="AL423" s="87"/>
      <c r="AM423" s="88"/>
      <c r="AN423" s="88"/>
      <c r="AO423" s="86"/>
      <c r="AP423" s="86"/>
      <c r="AQ423" s="87"/>
      <c r="AR423" s="88"/>
      <c r="AS423" s="88"/>
      <c r="AT423" s="86"/>
      <c r="AU423" s="86"/>
      <c r="AV423" s="87"/>
      <c r="AW423" s="88"/>
      <c r="AX423" s="88"/>
      <c r="AY423" s="86"/>
      <c r="AZ423" s="87"/>
    </row>
    <row r="424" spans="1:52" customFormat="1">
      <c r="A424" s="52"/>
      <c r="B424" s="86"/>
      <c r="C424" s="87"/>
      <c r="D424" s="88"/>
      <c r="E424" s="88"/>
      <c r="F424" s="86"/>
      <c r="G424" s="86"/>
      <c r="H424" s="87"/>
      <c r="I424" s="88"/>
      <c r="J424" s="88"/>
      <c r="K424" s="86"/>
      <c r="L424" s="86"/>
      <c r="M424" s="87"/>
      <c r="N424" s="88"/>
      <c r="O424" s="88"/>
      <c r="P424" s="86"/>
      <c r="Q424" s="86"/>
      <c r="R424" s="87"/>
      <c r="S424" s="88"/>
      <c r="T424" s="88"/>
      <c r="U424" s="86"/>
      <c r="V424" s="86"/>
      <c r="W424" s="87"/>
      <c r="X424" s="88"/>
      <c r="Y424" s="88"/>
      <c r="Z424" s="86"/>
      <c r="AA424" s="86"/>
      <c r="AB424" s="87"/>
      <c r="AC424" s="88"/>
      <c r="AD424" s="88"/>
      <c r="AE424" s="86"/>
      <c r="AF424" s="86"/>
      <c r="AG424" s="87"/>
      <c r="AH424" s="88"/>
      <c r="AI424" s="88"/>
      <c r="AJ424" s="86"/>
      <c r="AK424" s="86"/>
      <c r="AL424" s="87"/>
      <c r="AM424" s="88"/>
      <c r="AN424" s="88"/>
      <c r="AO424" s="86"/>
      <c r="AP424" s="86"/>
      <c r="AQ424" s="87"/>
      <c r="AR424" s="88"/>
      <c r="AS424" s="88"/>
      <c r="AT424" s="86"/>
      <c r="AU424" s="86"/>
      <c r="AV424" s="87"/>
      <c r="AW424" s="88"/>
      <c r="AX424" s="88"/>
      <c r="AY424" s="86"/>
      <c r="AZ424" s="87"/>
    </row>
    <row r="425" spans="1:52" customFormat="1">
      <c r="A425" s="85"/>
      <c r="B425" s="86"/>
      <c r="C425" s="87"/>
      <c r="D425" s="88"/>
      <c r="E425" s="88"/>
      <c r="F425" s="86"/>
      <c r="G425" s="86"/>
      <c r="H425" s="87"/>
      <c r="I425" s="88"/>
      <c r="J425" s="88"/>
      <c r="K425" s="86"/>
      <c r="L425" s="86"/>
      <c r="M425" s="87"/>
      <c r="N425" s="88"/>
      <c r="O425" s="88"/>
      <c r="P425" s="86"/>
      <c r="Q425" s="86"/>
      <c r="R425" s="87"/>
      <c r="S425" s="88"/>
      <c r="T425" s="88"/>
      <c r="U425" s="86"/>
      <c r="V425" s="86"/>
      <c r="W425" s="87"/>
      <c r="X425" s="88"/>
      <c r="Y425" s="88"/>
      <c r="Z425" s="86"/>
      <c r="AA425" s="86"/>
      <c r="AB425" s="87"/>
      <c r="AC425" s="88"/>
      <c r="AD425" s="88"/>
      <c r="AE425" s="86"/>
      <c r="AF425" s="86"/>
      <c r="AG425" s="87"/>
      <c r="AH425" s="88"/>
      <c r="AI425" s="88"/>
      <c r="AJ425" s="86"/>
      <c r="AK425" s="86"/>
      <c r="AL425" s="87"/>
      <c r="AM425" s="88"/>
      <c r="AN425" s="88"/>
      <c r="AO425" s="86"/>
      <c r="AP425" s="86"/>
      <c r="AQ425" s="87"/>
      <c r="AR425" s="88"/>
      <c r="AS425" s="88"/>
      <c r="AT425" s="86"/>
      <c r="AU425" s="86"/>
      <c r="AV425" s="87"/>
      <c r="AW425" s="88"/>
      <c r="AX425" s="88"/>
      <c r="AY425" s="86"/>
      <c r="AZ425" s="87"/>
    </row>
    <row r="426" spans="1:52" customFormat="1">
      <c r="A426" s="52"/>
      <c r="B426" s="86"/>
      <c r="C426" s="87"/>
      <c r="D426" s="88"/>
      <c r="E426" s="88"/>
      <c r="F426" s="86"/>
      <c r="G426" s="86"/>
      <c r="H426" s="87"/>
      <c r="I426" s="88"/>
      <c r="J426" s="88"/>
      <c r="K426" s="86"/>
      <c r="L426" s="86"/>
      <c r="M426" s="87"/>
      <c r="N426" s="88"/>
      <c r="O426" s="88"/>
      <c r="P426" s="86"/>
      <c r="Q426" s="86"/>
      <c r="R426" s="87"/>
      <c r="S426" s="88"/>
      <c r="T426" s="88"/>
      <c r="U426" s="86"/>
      <c r="V426" s="86"/>
      <c r="W426" s="87"/>
      <c r="X426" s="88"/>
      <c r="Y426" s="88"/>
      <c r="Z426" s="86"/>
      <c r="AA426" s="86"/>
      <c r="AB426" s="87"/>
      <c r="AC426" s="88"/>
      <c r="AD426" s="88"/>
      <c r="AE426" s="86"/>
      <c r="AF426" s="86"/>
      <c r="AG426" s="87"/>
      <c r="AH426" s="88"/>
      <c r="AI426" s="88"/>
      <c r="AJ426" s="86"/>
      <c r="AK426" s="86"/>
      <c r="AL426" s="87"/>
      <c r="AM426" s="88"/>
      <c r="AN426" s="88"/>
      <c r="AO426" s="86"/>
      <c r="AP426" s="86"/>
      <c r="AQ426" s="87"/>
      <c r="AR426" s="88"/>
      <c r="AS426" s="88"/>
      <c r="AT426" s="86"/>
      <c r="AU426" s="86"/>
      <c r="AV426" s="87"/>
      <c r="AW426" s="88"/>
      <c r="AX426" s="88"/>
      <c r="AY426" s="86"/>
      <c r="AZ426" s="87"/>
    </row>
    <row r="427" spans="1:52" customFormat="1">
      <c r="A427" s="52"/>
      <c r="B427" s="86"/>
      <c r="C427" s="87"/>
      <c r="D427" s="88"/>
      <c r="E427" s="88"/>
      <c r="F427" s="86"/>
      <c r="G427" s="86"/>
      <c r="H427" s="87"/>
      <c r="I427" s="88"/>
      <c r="J427" s="88"/>
      <c r="K427" s="86"/>
      <c r="L427" s="86"/>
      <c r="M427" s="87"/>
      <c r="N427" s="88"/>
      <c r="O427" s="88"/>
      <c r="P427" s="86"/>
      <c r="Q427" s="86"/>
      <c r="R427" s="87"/>
      <c r="S427" s="88"/>
      <c r="T427" s="88"/>
      <c r="U427" s="86"/>
      <c r="V427" s="86"/>
      <c r="W427" s="87"/>
      <c r="X427" s="88"/>
      <c r="Y427" s="88"/>
      <c r="Z427" s="86"/>
      <c r="AA427" s="86"/>
      <c r="AB427" s="87"/>
      <c r="AC427" s="88"/>
      <c r="AD427" s="88"/>
      <c r="AE427" s="86"/>
      <c r="AF427" s="86"/>
      <c r="AG427" s="87"/>
      <c r="AH427" s="88"/>
      <c r="AI427" s="88"/>
      <c r="AJ427" s="86"/>
      <c r="AK427" s="86"/>
      <c r="AL427" s="87"/>
      <c r="AM427" s="88"/>
      <c r="AN427" s="88"/>
      <c r="AO427" s="86"/>
      <c r="AP427" s="86"/>
      <c r="AQ427" s="87"/>
      <c r="AR427" s="88"/>
      <c r="AS427" s="88"/>
      <c r="AT427" s="86"/>
      <c r="AU427" s="86"/>
      <c r="AV427" s="87"/>
      <c r="AW427" s="88"/>
      <c r="AX427" s="88"/>
      <c r="AY427" s="86"/>
      <c r="AZ427" s="87"/>
    </row>
    <row r="428" spans="1:52" customFormat="1">
      <c r="A428" s="52"/>
      <c r="B428" s="86"/>
      <c r="C428" s="87"/>
      <c r="D428" s="88"/>
      <c r="E428" s="88"/>
      <c r="F428" s="86"/>
      <c r="G428" s="86"/>
      <c r="H428" s="87"/>
      <c r="I428" s="88"/>
      <c r="J428" s="88"/>
      <c r="K428" s="86"/>
      <c r="L428" s="86"/>
      <c r="M428" s="87"/>
      <c r="N428" s="88"/>
      <c r="O428" s="88"/>
      <c r="P428" s="86"/>
      <c r="Q428" s="86"/>
      <c r="R428" s="87"/>
      <c r="S428" s="88"/>
      <c r="T428" s="88"/>
      <c r="U428" s="86"/>
      <c r="V428" s="86"/>
      <c r="W428" s="87"/>
      <c r="X428" s="88"/>
      <c r="Y428" s="88"/>
      <c r="Z428" s="86"/>
      <c r="AA428" s="86"/>
      <c r="AB428" s="87"/>
      <c r="AC428" s="88"/>
      <c r="AD428" s="88"/>
      <c r="AE428" s="86"/>
      <c r="AF428" s="86"/>
      <c r="AG428" s="87"/>
      <c r="AH428" s="88"/>
      <c r="AI428" s="88"/>
      <c r="AJ428" s="86"/>
      <c r="AK428" s="86"/>
      <c r="AL428" s="87"/>
      <c r="AM428" s="88"/>
      <c r="AN428" s="88"/>
      <c r="AO428" s="86"/>
      <c r="AP428" s="86"/>
      <c r="AQ428" s="87"/>
      <c r="AR428" s="88"/>
      <c r="AS428" s="88"/>
      <c r="AT428" s="86"/>
      <c r="AU428" s="86"/>
      <c r="AV428" s="87"/>
      <c r="AW428" s="88"/>
      <c r="AX428" s="88"/>
      <c r="AY428" s="86"/>
      <c r="AZ428" s="87"/>
    </row>
    <row r="429" spans="1:52" customFormat="1">
      <c r="A429" s="52"/>
      <c r="B429" s="86"/>
      <c r="C429" s="87"/>
      <c r="D429" s="88"/>
      <c r="E429" s="88"/>
      <c r="F429" s="86"/>
      <c r="G429" s="86"/>
      <c r="H429" s="87"/>
      <c r="I429" s="88"/>
      <c r="J429" s="88"/>
      <c r="K429" s="86"/>
      <c r="L429" s="86"/>
      <c r="M429" s="87"/>
      <c r="N429" s="88"/>
      <c r="O429" s="88"/>
      <c r="P429" s="86"/>
      <c r="Q429" s="86"/>
      <c r="R429" s="87"/>
      <c r="S429" s="88"/>
      <c r="T429" s="88"/>
      <c r="U429" s="86"/>
      <c r="V429" s="86"/>
      <c r="W429" s="87"/>
      <c r="X429" s="88"/>
      <c r="Y429" s="88"/>
      <c r="Z429" s="86"/>
      <c r="AA429" s="86"/>
      <c r="AB429" s="87"/>
      <c r="AC429" s="88"/>
      <c r="AD429" s="88"/>
      <c r="AE429" s="86"/>
      <c r="AF429" s="86"/>
      <c r="AG429" s="87"/>
      <c r="AH429" s="88"/>
      <c r="AI429" s="88"/>
      <c r="AJ429" s="86"/>
      <c r="AK429" s="86"/>
      <c r="AL429" s="87"/>
      <c r="AM429" s="88"/>
      <c r="AN429" s="88"/>
      <c r="AO429" s="86"/>
      <c r="AP429" s="86"/>
      <c r="AQ429" s="87"/>
      <c r="AR429" s="88"/>
      <c r="AS429" s="88"/>
      <c r="AT429" s="86"/>
      <c r="AU429" s="86"/>
      <c r="AV429" s="87"/>
      <c r="AW429" s="88"/>
      <c r="AX429" s="88"/>
      <c r="AY429" s="86"/>
      <c r="AZ429" s="87"/>
    </row>
    <row r="430" spans="1:52" customFormat="1">
      <c r="A430" s="52"/>
      <c r="B430" s="86"/>
      <c r="C430" s="87"/>
      <c r="D430" s="88"/>
      <c r="E430" s="88"/>
      <c r="F430" s="86"/>
      <c r="G430" s="86"/>
      <c r="H430" s="87"/>
      <c r="I430" s="88"/>
      <c r="J430" s="88"/>
      <c r="K430" s="86"/>
      <c r="L430" s="86"/>
      <c r="M430" s="87"/>
      <c r="N430" s="88"/>
      <c r="O430" s="88"/>
      <c r="P430" s="86"/>
      <c r="Q430" s="86"/>
      <c r="R430" s="87"/>
      <c r="S430" s="88"/>
      <c r="T430" s="88"/>
      <c r="U430" s="86"/>
      <c r="V430" s="86"/>
      <c r="W430" s="87"/>
      <c r="X430" s="88"/>
      <c r="Y430" s="88"/>
      <c r="Z430" s="86"/>
      <c r="AA430" s="86"/>
      <c r="AB430" s="87"/>
      <c r="AC430" s="88"/>
      <c r="AD430" s="88"/>
      <c r="AE430" s="86"/>
      <c r="AF430" s="86"/>
      <c r="AG430" s="87"/>
      <c r="AH430" s="88"/>
      <c r="AI430" s="88"/>
      <c r="AJ430" s="86"/>
      <c r="AK430" s="86"/>
      <c r="AL430" s="87"/>
      <c r="AM430" s="88"/>
      <c r="AN430" s="88"/>
      <c r="AO430" s="86"/>
      <c r="AP430" s="86"/>
      <c r="AQ430" s="87"/>
      <c r="AR430" s="88"/>
      <c r="AS430" s="88"/>
      <c r="AT430" s="86"/>
      <c r="AU430" s="86"/>
      <c r="AV430" s="87"/>
      <c r="AW430" s="88"/>
      <c r="AX430" s="88"/>
      <c r="AY430" s="86"/>
      <c r="AZ430" s="87"/>
    </row>
    <row r="431" spans="1:52" customFormat="1">
      <c r="A431" s="52"/>
      <c r="B431" s="86"/>
      <c r="C431" s="87"/>
      <c r="D431" s="88"/>
      <c r="E431" s="88"/>
      <c r="F431" s="86"/>
      <c r="G431" s="86"/>
      <c r="H431" s="87"/>
      <c r="I431" s="88"/>
      <c r="J431" s="88"/>
      <c r="K431" s="86"/>
      <c r="L431" s="86"/>
      <c r="M431" s="87"/>
      <c r="N431" s="88"/>
      <c r="O431" s="88"/>
      <c r="P431" s="86"/>
      <c r="Q431" s="86"/>
      <c r="R431" s="87"/>
      <c r="S431" s="88"/>
      <c r="T431" s="88"/>
      <c r="U431" s="86"/>
      <c r="V431" s="86"/>
      <c r="W431" s="87"/>
      <c r="X431" s="88"/>
      <c r="Y431" s="88"/>
      <c r="Z431" s="86"/>
      <c r="AA431" s="86"/>
      <c r="AB431" s="87"/>
      <c r="AC431" s="88"/>
      <c r="AD431" s="88"/>
      <c r="AE431" s="86"/>
      <c r="AF431" s="86"/>
      <c r="AG431" s="87"/>
      <c r="AH431" s="88"/>
      <c r="AI431" s="88"/>
      <c r="AJ431" s="86"/>
      <c r="AK431" s="86"/>
      <c r="AL431" s="87"/>
      <c r="AM431" s="88"/>
      <c r="AN431" s="88"/>
      <c r="AO431" s="86"/>
      <c r="AP431" s="86"/>
      <c r="AQ431" s="87"/>
      <c r="AR431" s="88"/>
      <c r="AS431" s="88"/>
      <c r="AT431" s="86"/>
      <c r="AU431" s="86"/>
      <c r="AV431" s="87"/>
      <c r="AW431" s="88"/>
      <c r="AX431" s="88"/>
      <c r="AY431" s="86"/>
      <c r="AZ431" s="87"/>
    </row>
    <row r="432" spans="1:52" customFormat="1">
      <c r="A432" s="52"/>
      <c r="B432" s="86"/>
      <c r="C432" s="87"/>
      <c r="D432" s="88"/>
      <c r="E432" s="88"/>
      <c r="F432" s="86"/>
      <c r="G432" s="86"/>
      <c r="H432" s="87"/>
      <c r="I432" s="88"/>
      <c r="J432" s="88"/>
      <c r="K432" s="86"/>
      <c r="L432" s="86"/>
      <c r="M432" s="87"/>
      <c r="N432" s="88"/>
      <c r="O432" s="88"/>
      <c r="P432" s="86"/>
      <c r="Q432" s="86"/>
      <c r="R432" s="87"/>
      <c r="S432" s="88"/>
      <c r="T432" s="88"/>
      <c r="U432" s="86"/>
      <c r="V432" s="86"/>
      <c r="W432" s="87"/>
      <c r="X432" s="88"/>
      <c r="Y432" s="88"/>
      <c r="Z432" s="86"/>
      <c r="AA432" s="86"/>
      <c r="AB432" s="87"/>
      <c r="AC432" s="88"/>
      <c r="AD432" s="88"/>
      <c r="AE432" s="86"/>
      <c r="AF432" s="86"/>
      <c r="AG432" s="87"/>
      <c r="AH432" s="88"/>
      <c r="AI432" s="88"/>
      <c r="AJ432" s="86"/>
      <c r="AK432" s="86"/>
      <c r="AL432" s="87"/>
      <c r="AM432" s="88"/>
      <c r="AN432" s="88"/>
      <c r="AO432" s="86"/>
      <c r="AP432" s="86"/>
      <c r="AQ432" s="87"/>
      <c r="AR432" s="88"/>
      <c r="AS432" s="88"/>
      <c r="AT432" s="86"/>
      <c r="AU432" s="86"/>
      <c r="AV432" s="87"/>
      <c r="AW432" s="88"/>
      <c r="AX432" s="88"/>
      <c r="AY432" s="86"/>
      <c r="AZ432" s="87"/>
    </row>
    <row r="433" spans="1:52" customFormat="1">
      <c r="A433" s="52"/>
      <c r="B433" s="86"/>
      <c r="C433" s="87"/>
      <c r="D433" s="88"/>
      <c r="E433" s="88"/>
      <c r="F433" s="86"/>
      <c r="G433" s="86"/>
      <c r="H433" s="87"/>
      <c r="I433" s="88"/>
      <c r="J433" s="88"/>
      <c r="K433" s="86"/>
      <c r="L433" s="86"/>
      <c r="M433" s="87"/>
      <c r="N433" s="88"/>
      <c r="O433" s="88"/>
      <c r="P433" s="86"/>
      <c r="Q433" s="86"/>
      <c r="R433" s="87"/>
      <c r="S433" s="88"/>
      <c r="T433" s="88"/>
      <c r="U433" s="86"/>
      <c r="V433" s="86"/>
      <c r="W433" s="87"/>
      <c r="X433" s="88"/>
      <c r="Y433" s="88"/>
      <c r="Z433" s="86"/>
      <c r="AA433" s="86"/>
      <c r="AB433" s="87"/>
      <c r="AC433" s="88"/>
      <c r="AD433" s="88"/>
      <c r="AE433" s="86"/>
      <c r="AF433" s="86"/>
      <c r="AG433" s="87"/>
      <c r="AH433" s="88"/>
      <c r="AI433" s="88"/>
      <c r="AJ433" s="86"/>
      <c r="AK433" s="86"/>
      <c r="AL433" s="87"/>
      <c r="AM433" s="88"/>
      <c r="AN433" s="88"/>
      <c r="AO433" s="86"/>
      <c r="AP433" s="86"/>
      <c r="AQ433" s="87"/>
      <c r="AR433" s="88"/>
      <c r="AS433" s="88"/>
      <c r="AT433" s="86"/>
      <c r="AU433" s="86"/>
      <c r="AV433" s="87"/>
      <c r="AW433" s="88"/>
      <c r="AX433" s="88"/>
      <c r="AY433" s="86"/>
      <c r="AZ433" s="87"/>
    </row>
    <row r="434" spans="1:52" customFormat="1">
      <c r="A434" s="52"/>
      <c r="B434" s="86"/>
      <c r="C434" s="87"/>
      <c r="D434" s="88"/>
      <c r="E434" s="88"/>
      <c r="F434" s="86"/>
      <c r="G434" s="86"/>
      <c r="H434" s="87"/>
      <c r="I434" s="88"/>
      <c r="J434" s="88"/>
      <c r="K434" s="86"/>
      <c r="L434" s="86"/>
      <c r="M434" s="87"/>
      <c r="N434" s="88"/>
      <c r="O434" s="88"/>
      <c r="P434" s="86"/>
      <c r="Q434" s="86"/>
      <c r="R434" s="87"/>
      <c r="S434" s="88"/>
      <c r="T434" s="88"/>
      <c r="U434" s="86"/>
      <c r="V434" s="86"/>
      <c r="W434" s="87"/>
      <c r="X434" s="88"/>
      <c r="Y434" s="88"/>
      <c r="Z434" s="86"/>
      <c r="AA434" s="86"/>
      <c r="AB434" s="87"/>
      <c r="AC434" s="88"/>
      <c r="AD434" s="88"/>
      <c r="AE434" s="86"/>
      <c r="AF434" s="86"/>
      <c r="AG434" s="87"/>
      <c r="AH434" s="88"/>
      <c r="AI434" s="88"/>
      <c r="AJ434" s="86"/>
      <c r="AK434" s="86"/>
      <c r="AL434" s="87"/>
      <c r="AM434" s="88"/>
      <c r="AN434" s="88"/>
      <c r="AO434" s="86"/>
      <c r="AP434" s="86"/>
      <c r="AQ434" s="87"/>
      <c r="AR434" s="88"/>
      <c r="AS434" s="88"/>
      <c r="AT434" s="86"/>
      <c r="AU434" s="86"/>
      <c r="AV434" s="87"/>
      <c r="AW434" s="88"/>
      <c r="AX434" s="88"/>
      <c r="AY434" s="86"/>
      <c r="AZ434" s="87"/>
    </row>
    <row r="435" spans="1:52" customFormat="1">
      <c r="A435" s="52"/>
      <c r="B435" s="86"/>
      <c r="C435" s="87"/>
      <c r="D435" s="88"/>
      <c r="E435" s="88"/>
      <c r="F435" s="86"/>
      <c r="G435" s="86"/>
      <c r="H435" s="87"/>
      <c r="I435" s="88"/>
      <c r="J435" s="88"/>
      <c r="K435" s="86"/>
      <c r="L435" s="86"/>
      <c r="M435" s="87"/>
      <c r="N435" s="88"/>
      <c r="O435" s="88"/>
      <c r="P435" s="86"/>
      <c r="Q435" s="86"/>
      <c r="R435" s="87"/>
      <c r="S435" s="88"/>
      <c r="T435" s="88"/>
      <c r="U435" s="86"/>
      <c r="V435" s="86"/>
      <c r="W435" s="87"/>
      <c r="X435" s="88"/>
      <c r="Y435" s="88"/>
      <c r="Z435" s="86"/>
      <c r="AA435" s="86"/>
      <c r="AB435" s="87"/>
      <c r="AC435" s="88"/>
      <c r="AD435" s="88"/>
      <c r="AE435" s="86"/>
      <c r="AF435" s="86"/>
      <c r="AG435" s="87"/>
      <c r="AH435" s="88"/>
      <c r="AI435" s="88"/>
      <c r="AJ435" s="86"/>
      <c r="AK435" s="86"/>
      <c r="AL435" s="87"/>
      <c r="AM435" s="88"/>
      <c r="AN435" s="88"/>
      <c r="AO435" s="86"/>
      <c r="AP435" s="86"/>
      <c r="AQ435" s="87"/>
      <c r="AR435" s="88"/>
      <c r="AS435" s="88"/>
      <c r="AT435" s="86"/>
      <c r="AU435" s="86"/>
      <c r="AV435" s="87"/>
      <c r="AW435" s="88"/>
      <c r="AX435" s="88"/>
      <c r="AY435" s="86"/>
      <c r="AZ435" s="87"/>
    </row>
    <row r="436" spans="1:52" customFormat="1">
      <c r="A436" s="52"/>
      <c r="B436" s="86"/>
      <c r="C436" s="87"/>
      <c r="D436" s="88"/>
      <c r="E436" s="88"/>
      <c r="F436" s="86"/>
      <c r="G436" s="86"/>
      <c r="H436" s="87"/>
      <c r="I436" s="88"/>
      <c r="J436" s="88"/>
      <c r="K436" s="86"/>
      <c r="L436" s="86"/>
      <c r="M436" s="87"/>
      <c r="N436" s="88"/>
      <c r="O436" s="88"/>
      <c r="P436" s="86"/>
      <c r="Q436" s="86"/>
      <c r="R436" s="87"/>
      <c r="S436" s="88"/>
      <c r="T436" s="88"/>
      <c r="U436" s="86"/>
      <c r="V436" s="86"/>
      <c r="W436" s="87"/>
      <c r="X436" s="88"/>
      <c r="Y436" s="88"/>
      <c r="Z436" s="86"/>
      <c r="AA436" s="86"/>
      <c r="AB436" s="87"/>
      <c r="AC436" s="88"/>
      <c r="AD436" s="88"/>
      <c r="AE436" s="86"/>
      <c r="AF436" s="86"/>
      <c r="AG436" s="87"/>
      <c r="AH436" s="88"/>
      <c r="AI436" s="88"/>
      <c r="AJ436" s="86"/>
      <c r="AK436" s="86"/>
      <c r="AL436" s="87"/>
      <c r="AM436" s="88"/>
      <c r="AN436" s="88"/>
      <c r="AO436" s="86"/>
      <c r="AP436" s="86"/>
      <c r="AQ436" s="87"/>
      <c r="AR436" s="88"/>
      <c r="AS436" s="88"/>
      <c r="AT436" s="86"/>
      <c r="AU436" s="86"/>
      <c r="AV436" s="87"/>
      <c r="AW436" s="88"/>
      <c r="AX436" s="88"/>
      <c r="AY436" s="86"/>
      <c r="AZ436" s="87"/>
    </row>
    <row r="437" spans="1:52" customFormat="1">
      <c r="A437" s="52"/>
      <c r="B437" s="86"/>
      <c r="C437" s="87"/>
      <c r="D437" s="88"/>
      <c r="E437" s="88"/>
      <c r="F437" s="86"/>
      <c r="G437" s="86"/>
      <c r="H437" s="87"/>
      <c r="I437" s="88"/>
      <c r="J437" s="88"/>
      <c r="K437" s="86"/>
      <c r="L437" s="86"/>
      <c r="M437" s="87"/>
      <c r="N437" s="88"/>
      <c r="O437" s="88"/>
      <c r="P437" s="86"/>
      <c r="Q437" s="86"/>
      <c r="R437" s="87"/>
      <c r="S437" s="88"/>
      <c r="T437" s="88"/>
      <c r="U437" s="86"/>
      <c r="V437" s="86"/>
      <c r="W437" s="87"/>
      <c r="X437" s="88"/>
      <c r="Y437" s="88"/>
      <c r="Z437" s="86"/>
      <c r="AA437" s="86"/>
      <c r="AB437" s="87"/>
      <c r="AC437" s="88"/>
      <c r="AD437" s="88"/>
      <c r="AE437" s="86"/>
      <c r="AF437" s="86"/>
      <c r="AG437" s="87"/>
      <c r="AH437" s="88"/>
      <c r="AI437" s="88"/>
      <c r="AJ437" s="86"/>
      <c r="AK437" s="86"/>
      <c r="AL437" s="87"/>
      <c r="AM437" s="88"/>
      <c r="AN437" s="88"/>
      <c r="AO437" s="86"/>
      <c r="AP437" s="86"/>
      <c r="AQ437" s="87"/>
      <c r="AR437" s="88"/>
      <c r="AS437" s="88"/>
      <c r="AT437" s="86"/>
      <c r="AU437" s="86"/>
      <c r="AV437" s="87"/>
      <c r="AW437" s="88"/>
      <c r="AX437" s="88"/>
      <c r="AY437" s="86"/>
      <c r="AZ437" s="87"/>
    </row>
    <row r="438" spans="1:52" customFormat="1">
      <c r="A438" s="52"/>
      <c r="B438" s="86"/>
      <c r="C438" s="87"/>
      <c r="D438" s="88"/>
      <c r="E438" s="88"/>
      <c r="F438" s="86"/>
      <c r="G438" s="86"/>
      <c r="H438" s="87"/>
      <c r="I438" s="88"/>
      <c r="J438" s="88"/>
      <c r="K438" s="86"/>
      <c r="L438" s="86"/>
      <c r="M438" s="87"/>
      <c r="N438" s="88"/>
      <c r="O438" s="88"/>
      <c r="P438" s="86"/>
      <c r="Q438" s="86"/>
      <c r="R438" s="87"/>
      <c r="S438" s="88"/>
      <c r="T438" s="88"/>
      <c r="U438" s="86"/>
      <c r="V438" s="86"/>
      <c r="W438" s="87"/>
      <c r="X438" s="88"/>
      <c r="Y438" s="88"/>
      <c r="Z438" s="86"/>
      <c r="AA438" s="86"/>
      <c r="AB438" s="87"/>
      <c r="AC438" s="88"/>
      <c r="AD438" s="88"/>
      <c r="AE438" s="86"/>
      <c r="AF438" s="86"/>
      <c r="AG438" s="87"/>
      <c r="AH438" s="88"/>
      <c r="AI438" s="88"/>
      <c r="AJ438" s="86"/>
      <c r="AK438" s="86"/>
      <c r="AL438" s="87"/>
      <c r="AM438" s="88"/>
      <c r="AN438" s="88"/>
      <c r="AO438" s="86"/>
      <c r="AP438" s="86"/>
      <c r="AQ438" s="87"/>
      <c r="AR438" s="88"/>
      <c r="AS438" s="88"/>
      <c r="AT438" s="86"/>
      <c r="AU438" s="86"/>
      <c r="AV438" s="87"/>
      <c r="AW438" s="88"/>
      <c r="AX438" s="88"/>
      <c r="AY438" s="86"/>
      <c r="AZ438" s="87"/>
    </row>
    <row r="439" spans="1:52" customFormat="1">
      <c r="A439" s="85"/>
      <c r="B439" s="86"/>
      <c r="C439" s="87"/>
      <c r="D439" s="88"/>
      <c r="E439" s="88"/>
      <c r="F439" s="86"/>
      <c r="G439" s="86"/>
      <c r="H439" s="87"/>
      <c r="I439" s="88"/>
      <c r="J439" s="88"/>
      <c r="K439" s="86"/>
      <c r="L439" s="86"/>
      <c r="M439" s="87"/>
      <c r="N439" s="88"/>
      <c r="O439" s="88"/>
      <c r="P439" s="86"/>
      <c r="Q439" s="86"/>
      <c r="R439" s="87"/>
      <c r="S439" s="88"/>
      <c r="T439" s="88"/>
      <c r="U439" s="86"/>
      <c r="V439" s="86"/>
      <c r="W439" s="87"/>
      <c r="X439" s="88"/>
      <c r="Y439" s="88"/>
      <c r="Z439" s="86"/>
      <c r="AA439" s="86"/>
      <c r="AB439" s="87"/>
      <c r="AC439" s="88"/>
      <c r="AD439" s="88"/>
      <c r="AE439" s="86"/>
      <c r="AF439" s="86"/>
      <c r="AG439" s="87"/>
      <c r="AH439" s="88"/>
      <c r="AI439" s="88"/>
      <c r="AJ439" s="86"/>
      <c r="AK439" s="86"/>
      <c r="AL439" s="87"/>
      <c r="AM439" s="88"/>
      <c r="AN439" s="88"/>
      <c r="AO439" s="86"/>
      <c r="AP439" s="86"/>
      <c r="AQ439" s="87"/>
      <c r="AR439" s="88"/>
      <c r="AS439" s="88"/>
      <c r="AT439" s="86"/>
      <c r="AU439" s="86"/>
      <c r="AV439" s="87"/>
      <c r="AW439" s="88"/>
      <c r="AX439" s="88"/>
      <c r="AY439" s="86"/>
      <c r="AZ439" s="87"/>
    </row>
    <row r="440" spans="1:52" customFormat="1">
      <c r="A440" s="52"/>
      <c r="B440" s="86"/>
      <c r="C440" s="87"/>
      <c r="D440" s="88"/>
      <c r="E440" s="88"/>
      <c r="F440" s="86"/>
      <c r="G440" s="86"/>
      <c r="H440" s="87"/>
      <c r="I440" s="88"/>
      <c r="J440" s="88"/>
      <c r="K440" s="86"/>
      <c r="L440" s="86"/>
      <c r="M440" s="87"/>
      <c r="N440" s="88"/>
      <c r="O440" s="88"/>
      <c r="P440" s="86"/>
      <c r="Q440" s="86"/>
      <c r="R440" s="87"/>
      <c r="S440" s="88"/>
      <c r="T440" s="88"/>
      <c r="U440" s="86"/>
      <c r="V440" s="86"/>
      <c r="W440" s="87"/>
      <c r="X440" s="88"/>
      <c r="Y440" s="88"/>
      <c r="Z440" s="86"/>
      <c r="AA440" s="86"/>
      <c r="AB440" s="87"/>
      <c r="AC440" s="88"/>
      <c r="AD440" s="88"/>
      <c r="AE440" s="86"/>
      <c r="AF440" s="86"/>
      <c r="AG440" s="87"/>
      <c r="AH440" s="88"/>
      <c r="AI440" s="88"/>
      <c r="AJ440" s="86"/>
      <c r="AK440" s="86"/>
      <c r="AL440" s="87"/>
      <c r="AM440" s="88"/>
      <c r="AN440" s="88"/>
      <c r="AO440" s="86"/>
      <c r="AP440" s="86"/>
      <c r="AQ440" s="87"/>
      <c r="AR440" s="88"/>
      <c r="AS440" s="88"/>
      <c r="AT440" s="86"/>
      <c r="AU440" s="86"/>
      <c r="AV440" s="87"/>
      <c r="AW440" s="88"/>
      <c r="AX440" s="88"/>
      <c r="AY440" s="86"/>
      <c r="AZ440" s="87"/>
    </row>
    <row r="441" spans="1:52" customFormat="1">
      <c r="A441" s="52"/>
      <c r="B441" s="86"/>
      <c r="C441" s="87"/>
      <c r="D441" s="88"/>
      <c r="E441" s="88"/>
      <c r="F441" s="86"/>
      <c r="G441" s="86"/>
      <c r="H441" s="87"/>
      <c r="I441" s="88"/>
      <c r="J441" s="88"/>
      <c r="K441" s="86"/>
      <c r="L441" s="86"/>
      <c r="M441" s="87"/>
      <c r="N441" s="88"/>
      <c r="O441" s="88"/>
      <c r="P441" s="86"/>
      <c r="Q441" s="86"/>
      <c r="R441" s="87"/>
      <c r="S441" s="88"/>
      <c r="T441" s="88"/>
      <c r="U441" s="86"/>
      <c r="V441" s="86"/>
      <c r="W441" s="87"/>
      <c r="X441" s="88"/>
      <c r="Y441" s="88"/>
      <c r="Z441" s="86"/>
      <c r="AA441" s="86"/>
      <c r="AB441" s="87"/>
      <c r="AC441" s="88"/>
      <c r="AD441" s="88"/>
      <c r="AE441" s="86"/>
      <c r="AF441" s="86"/>
      <c r="AG441" s="87"/>
      <c r="AH441" s="88"/>
      <c r="AI441" s="88"/>
      <c r="AJ441" s="86"/>
      <c r="AK441" s="86"/>
      <c r="AL441" s="87"/>
      <c r="AM441" s="88"/>
      <c r="AN441" s="88"/>
      <c r="AO441" s="86"/>
      <c r="AP441" s="86"/>
      <c r="AQ441" s="87"/>
      <c r="AR441" s="88"/>
      <c r="AS441" s="88"/>
      <c r="AT441" s="86"/>
      <c r="AU441" s="86"/>
      <c r="AV441" s="87"/>
      <c r="AW441" s="88"/>
      <c r="AX441" s="88"/>
      <c r="AY441" s="86"/>
      <c r="AZ441" s="87"/>
    </row>
    <row r="442" spans="1:52" customFormat="1">
      <c r="A442" s="52"/>
      <c r="B442" s="86"/>
      <c r="C442" s="87"/>
      <c r="D442" s="88"/>
      <c r="E442" s="88"/>
      <c r="F442" s="86"/>
      <c r="G442" s="86"/>
      <c r="H442" s="87"/>
      <c r="I442" s="88"/>
      <c r="J442" s="88"/>
      <c r="K442" s="86"/>
      <c r="L442" s="86"/>
      <c r="M442" s="87"/>
      <c r="N442" s="88"/>
      <c r="O442" s="88"/>
      <c r="P442" s="86"/>
      <c r="Q442" s="86"/>
      <c r="R442" s="87"/>
      <c r="S442" s="88"/>
      <c r="T442" s="88"/>
      <c r="U442" s="86"/>
      <c r="V442" s="86"/>
      <c r="W442" s="87"/>
      <c r="X442" s="88"/>
      <c r="Y442" s="88"/>
      <c r="Z442" s="86"/>
      <c r="AA442" s="86"/>
      <c r="AB442" s="87"/>
      <c r="AC442" s="88"/>
      <c r="AD442" s="88"/>
      <c r="AE442" s="86"/>
      <c r="AF442" s="86"/>
      <c r="AG442" s="87"/>
      <c r="AH442" s="88"/>
      <c r="AI442" s="88"/>
      <c r="AJ442" s="86"/>
      <c r="AK442" s="86"/>
      <c r="AL442" s="87"/>
      <c r="AM442" s="88"/>
      <c r="AN442" s="88"/>
      <c r="AO442" s="86"/>
      <c r="AP442" s="86"/>
      <c r="AQ442" s="87"/>
      <c r="AR442" s="88"/>
      <c r="AS442" s="88"/>
      <c r="AT442" s="86"/>
      <c r="AU442" s="86"/>
      <c r="AV442" s="87"/>
      <c r="AW442" s="88"/>
      <c r="AX442" s="88"/>
      <c r="AY442" s="86"/>
      <c r="AZ442" s="87"/>
    </row>
    <row r="443" spans="1:52" customFormat="1">
      <c r="A443" s="52"/>
      <c r="B443" s="86"/>
      <c r="C443" s="87"/>
      <c r="D443" s="88"/>
      <c r="E443" s="88"/>
      <c r="F443" s="86"/>
      <c r="G443" s="86"/>
      <c r="H443" s="87"/>
      <c r="I443" s="88"/>
      <c r="J443" s="88"/>
      <c r="K443" s="86"/>
      <c r="L443" s="86"/>
      <c r="M443" s="87"/>
      <c r="N443" s="88"/>
      <c r="O443" s="88"/>
      <c r="P443" s="86"/>
      <c r="Q443" s="86"/>
      <c r="R443" s="87"/>
      <c r="S443" s="88"/>
      <c r="T443" s="88"/>
      <c r="U443" s="86"/>
      <c r="V443" s="86"/>
      <c r="W443" s="87"/>
      <c r="X443" s="88"/>
      <c r="Y443" s="88"/>
      <c r="Z443" s="86"/>
      <c r="AA443" s="86"/>
      <c r="AB443" s="87"/>
      <c r="AC443" s="88"/>
      <c r="AD443" s="88"/>
      <c r="AE443" s="86"/>
      <c r="AF443" s="86"/>
      <c r="AG443" s="87"/>
      <c r="AH443" s="88"/>
      <c r="AI443" s="88"/>
      <c r="AJ443" s="86"/>
      <c r="AK443" s="86"/>
      <c r="AL443" s="87"/>
      <c r="AM443" s="88"/>
      <c r="AN443" s="88"/>
      <c r="AO443" s="86"/>
      <c r="AP443" s="86"/>
      <c r="AQ443" s="87"/>
      <c r="AR443" s="88"/>
      <c r="AS443" s="88"/>
      <c r="AT443" s="86"/>
      <c r="AU443" s="86"/>
      <c r="AV443" s="87"/>
      <c r="AW443" s="88"/>
      <c r="AX443" s="88"/>
      <c r="AY443" s="86"/>
      <c r="AZ443" s="87"/>
    </row>
    <row r="444" spans="1:52" customFormat="1">
      <c r="A444" s="52"/>
      <c r="B444" s="86"/>
      <c r="C444" s="87"/>
      <c r="D444" s="88"/>
      <c r="E444" s="88"/>
      <c r="F444" s="86"/>
      <c r="G444" s="86"/>
      <c r="H444" s="87"/>
      <c r="I444" s="88"/>
      <c r="J444" s="88"/>
      <c r="K444" s="86"/>
      <c r="L444" s="86"/>
      <c r="M444" s="87"/>
      <c r="N444" s="88"/>
      <c r="O444" s="88"/>
      <c r="P444" s="86"/>
      <c r="Q444" s="86"/>
      <c r="R444" s="87"/>
      <c r="S444" s="88"/>
      <c r="T444" s="88"/>
      <c r="U444" s="86"/>
      <c r="V444" s="86"/>
      <c r="W444" s="87"/>
      <c r="X444" s="88"/>
      <c r="Y444" s="88"/>
      <c r="Z444" s="86"/>
      <c r="AA444" s="86"/>
      <c r="AB444" s="87"/>
      <c r="AC444" s="88"/>
      <c r="AD444" s="88"/>
      <c r="AE444" s="86"/>
      <c r="AF444" s="86"/>
      <c r="AG444" s="87"/>
      <c r="AH444" s="88"/>
      <c r="AI444" s="88"/>
      <c r="AJ444" s="86"/>
      <c r="AK444" s="86"/>
      <c r="AL444" s="87"/>
      <c r="AM444" s="88"/>
      <c r="AN444" s="88"/>
      <c r="AO444" s="86"/>
      <c r="AP444" s="86"/>
      <c r="AQ444" s="87"/>
      <c r="AR444" s="88"/>
      <c r="AS444" s="88"/>
      <c r="AT444" s="86"/>
      <c r="AU444" s="86"/>
      <c r="AV444" s="87"/>
      <c r="AW444" s="88"/>
      <c r="AX444" s="88"/>
      <c r="AY444" s="86"/>
      <c r="AZ444" s="87"/>
    </row>
    <row r="445" spans="1:52" customFormat="1">
      <c r="A445" s="52"/>
      <c r="B445" s="86"/>
      <c r="C445" s="87"/>
      <c r="D445" s="88"/>
      <c r="E445" s="88"/>
      <c r="F445" s="86"/>
      <c r="G445" s="86"/>
      <c r="H445" s="87"/>
      <c r="I445" s="88"/>
      <c r="J445" s="88"/>
      <c r="K445" s="86"/>
      <c r="L445" s="86"/>
      <c r="M445" s="87"/>
      <c r="N445" s="88"/>
      <c r="O445" s="88"/>
      <c r="P445" s="86"/>
      <c r="Q445" s="86"/>
      <c r="R445" s="87"/>
      <c r="S445" s="88"/>
      <c r="T445" s="88"/>
      <c r="U445" s="86"/>
      <c r="V445" s="86"/>
      <c r="W445" s="87"/>
      <c r="X445" s="88"/>
      <c r="Y445" s="88"/>
      <c r="Z445" s="86"/>
      <c r="AA445" s="86"/>
      <c r="AB445" s="87"/>
      <c r="AC445" s="88"/>
      <c r="AD445" s="88"/>
      <c r="AE445" s="86"/>
      <c r="AF445" s="86"/>
      <c r="AG445" s="87"/>
      <c r="AH445" s="88"/>
      <c r="AI445" s="88"/>
      <c r="AJ445" s="86"/>
      <c r="AK445" s="86"/>
      <c r="AL445" s="87"/>
      <c r="AM445" s="88"/>
      <c r="AN445" s="88"/>
      <c r="AO445" s="86"/>
      <c r="AP445" s="86"/>
      <c r="AQ445" s="87"/>
      <c r="AR445" s="88"/>
      <c r="AS445" s="88"/>
      <c r="AT445" s="86"/>
      <c r="AU445" s="86"/>
      <c r="AV445" s="87"/>
      <c r="AW445" s="88"/>
      <c r="AX445" s="88"/>
      <c r="AY445" s="86"/>
      <c r="AZ445" s="87"/>
    </row>
    <row r="446" spans="1:52" customFormat="1">
      <c r="A446" s="52"/>
      <c r="B446" s="86"/>
      <c r="C446" s="87"/>
      <c r="D446" s="88"/>
      <c r="E446" s="88"/>
      <c r="F446" s="86"/>
      <c r="G446" s="86"/>
      <c r="H446" s="87"/>
      <c r="I446" s="88"/>
      <c r="J446" s="88"/>
      <c r="K446" s="86"/>
      <c r="L446" s="86"/>
      <c r="M446" s="87"/>
      <c r="N446" s="88"/>
      <c r="O446" s="88"/>
      <c r="P446" s="86"/>
      <c r="Q446" s="86"/>
      <c r="R446" s="87"/>
      <c r="S446" s="88"/>
      <c r="T446" s="88"/>
      <c r="U446" s="86"/>
      <c r="V446" s="86"/>
      <c r="W446" s="87"/>
      <c r="X446" s="88"/>
      <c r="Y446" s="88"/>
      <c r="Z446" s="86"/>
      <c r="AA446" s="86"/>
      <c r="AB446" s="87"/>
      <c r="AC446" s="88"/>
      <c r="AD446" s="88"/>
      <c r="AE446" s="86"/>
      <c r="AF446" s="86"/>
      <c r="AG446" s="87"/>
      <c r="AH446" s="88"/>
      <c r="AI446" s="88"/>
      <c r="AJ446" s="86"/>
      <c r="AK446" s="86"/>
      <c r="AL446" s="87"/>
      <c r="AM446" s="88"/>
      <c r="AN446" s="88"/>
      <c r="AO446" s="86"/>
      <c r="AP446" s="86"/>
      <c r="AQ446" s="87"/>
      <c r="AR446" s="88"/>
      <c r="AS446" s="88"/>
      <c r="AT446" s="86"/>
      <c r="AU446" s="86"/>
      <c r="AV446" s="87"/>
      <c r="AW446" s="88"/>
      <c r="AX446" s="88"/>
      <c r="AY446" s="86"/>
      <c r="AZ446" s="87"/>
    </row>
    <row r="447" spans="1:52" customFormat="1">
      <c r="A447" s="52"/>
      <c r="B447" s="86"/>
      <c r="C447" s="87"/>
      <c r="D447" s="88"/>
      <c r="E447" s="88"/>
      <c r="F447" s="86"/>
      <c r="G447" s="86"/>
      <c r="H447" s="87"/>
      <c r="I447" s="88"/>
      <c r="J447" s="88"/>
      <c r="K447" s="86"/>
      <c r="L447" s="86"/>
      <c r="M447" s="87"/>
      <c r="N447" s="88"/>
      <c r="O447" s="88"/>
      <c r="P447" s="86"/>
      <c r="Q447" s="86"/>
      <c r="R447" s="87"/>
      <c r="S447" s="88"/>
      <c r="T447" s="88"/>
      <c r="U447" s="86"/>
      <c r="V447" s="86"/>
      <c r="W447" s="87"/>
      <c r="X447" s="88"/>
      <c r="Y447" s="88"/>
      <c r="Z447" s="86"/>
      <c r="AA447" s="86"/>
      <c r="AB447" s="87"/>
      <c r="AC447" s="88"/>
      <c r="AD447" s="88"/>
      <c r="AE447" s="86"/>
      <c r="AF447" s="86"/>
      <c r="AG447" s="87"/>
      <c r="AH447" s="88"/>
      <c r="AI447" s="88"/>
      <c r="AJ447" s="86"/>
      <c r="AK447" s="86"/>
      <c r="AL447" s="87"/>
      <c r="AM447" s="88"/>
      <c r="AN447" s="88"/>
      <c r="AO447" s="86"/>
      <c r="AP447" s="86"/>
      <c r="AQ447" s="87"/>
      <c r="AR447" s="88"/>
      <c r="AS447" s="88"/>
      <c r="AT447" s="86"/>
      <c r="AU447" s="86"/>
      <c r="AV447" s="87"/>
      <c r="AW447" s="88"/>
      <c r="AX447" s="88"/>
      <c r="AY447" s="86"/>
      <c r="AZ447" s="87"/>
    </row>
    <row r="448" spans="1:52" customFormat="1">
      <c r="A448" s="52"/>
      <c r="B448" s="86"/>
      <c r="C448" s="87"/>
      <c r="D448" s="88"/>
      <c r="E448" s="88"/>
      <c r="F448" s="86"/>
      <c r="G448" s="86"/>
      <c r="H448" s="87"/>
      <c r="I448" s="88"/>
      <c r="J448" s="88"/>
      <c r="K448" s="86"/>
      <c r="L448" s="86"/>
      <c r="M448" s="87"/>
      <c r="N448" s="88"/>
      <c r="O448" s="88"/>
      <c r="P448" s="86"/>
      <c r="Q448" s="86"/>
      <c r="R448" s="87"/>
      <c r="S448" s="88"/>
      <c r="T448" s="88"/>
      <c r="U448" s="86"/>
      <c r="V448" s="86"/>
      <c r="W448" s="87"/>
      <c r="X448" s="88"/>
      <c r="Y448" s="88"/>
      <c r="Z448" s="86"/>
      <c r="AA448" s="86"/>
      <c r="AB448" s="87"/>
      <c r="AC448" s="88"/>
      <c r="AD448" s="88"/>
      <c r="AE448" s="86"/>
      <c r="AF448" s="86"/>
      <c r="AG448" s="87"/>
      <c r="AH448" s="88"/>
      <c r="AI448" s="88"/>
      <c r="AJ448" s="86"/>
      <c r="AK448" s="86"/>
      <c r="AL448" s="87"/>
      <c r="AM448" s="88"/>
      <c r="AN448" s="88"/>
      <c r="AO448" s="86"/>
      <c r="AP448" s="86"/>
      <c r="AQ448" s="87"/>
      <c r="AR448" s="88"/>
      <c r="AS448" s="88"/>
      <c r="AT448" s="86"/>
      <c r="AU448" s="86"/>
      <c r="AV448" s="87"/>
      <c r="AW448" s="88"/>
      <c r="AX448" s="88"/>
      <c r="AY448" s="86"/>
      <c r="AZ448" s="87"/>
    </row>
    <row r="449" spans="1:52" customFormat="1">
      <c r="A449" s="52"/>
      <c r="B449" s="86"/>
      <c r="C449" s="87"/>
      <c r="D449" s="88"/>
      <c r="E449" s="88"/>
      <c r="F449" s="86"/>
      <c r="G449" s="86"/>
      <c r="H449" s="87"/>
      <c r="I449" s="88"/>
      <c r="J449" s="88"/>
      <c r="K449" s="86"/>
      <c r="L449" s="86"/>
      <c r="M449" s="87"/>
      <c r="N449" s="88"/>
      <c r="O449" s="88"/>
      <c r="P449" s="86"/>
      <c r="Q449" s="86"/>
      <c r="R449" s="87"/>
      <c r="S449" s="88"/>
      <c r="T449" s="88"/>
      <c r="U449" s="86"/>
      <c r="V449" s="86"/>
      <c r="W449" s="87"/>
      <c r="X449" s="88"/>
      <c r="Y449" s="88"/>
      <c r="Z449" s="86"/>
      <c r="AA449" s="86"/>
      <c r="AB449" s="87"/>
      <c r="AC449" s="88"/>
      <c r="AD449" s="88"/>
      <c r="AE449" s="86"/>
      <c r="AF449" s="86"/>
      <c r="AG449" s="87"/>
      <c r="AH449" s="88"/>
      <c r="AI449" s="88"/>
      <c r="AJ449" s="86"/>
      <c r="AK449" s="86"/>
      <c r="AL449" s="87"/>
      <c r="AM449" s="88"/>
      <c r="AN449" s="88"/>
      <c r="AO449" s="86"/>
      <c r="AP449" s="86"/>
      <c r="AQ449" s="87"/>
      <c r="AR449" s="88"/>
      <c r="AS449" s="88"/>
      <c r="AT449" s="86"/>
      <c r="AU449" s="86"/>
      <c r="AV449" s="87"/>
      <c r="AW449" s="88"/>
      <c r="AX449" s="88"/>
      <c r="AY449" s="86"/>
      <c r="AZ449" s="87"/>
    </row>
    <row r="450" spans="1:52" customFormat="1">
      <c r="A450" s="52"/>
      <c r="B450" s="86"/>
      <c r="C450" s="87"/>
      <c r="D450" s="88"/>
      <c r="E450" s="88"/>
      <c r="F450" s="86"/>
      <c r="G450" s="86"/>
      <c r="H450" s="87"/>
      <c r="I450" s="88"/>
      <c r="J450" s="88"/>
      <c r="K450" s="86"/>
      <c r="L450" s="86"/>
      <c r="M450" s="87"/>
      <c r="N450" s="88"/>
      <c r="O450" s="88"/>
      <c r="P450" s="86"/>
      <c r="Q450" s="86"/>
      <c r="R450" s="87"/>
      <c r="S450" s="88"/>
      <c r="T450" s="88"/>
      <c r="U450" s="86"/>
      <c r="V450" s="86"/>
      <c r="W450" s="87"/>
      <c r="X450" s="88"/>
      <c r="Y450" s="88"/>
      <c r="Z450" s="86"/>
      <c r="AA450" s="86"/>
      <c r="AB450" s="87"/>
      <c r="AC450" s="88"/>
      <c r="AD450" s="88"/>
      <c r="AE450" s="86"/>
      <c r="AF450" s="86"/>
      <c r="AG450" s="87"/>
      <c r="AH450" s="88"/>
      <c r="AI450" s="88"/>
      <c r="AJ450" s="86"/>
      <c r="AK450" s="86"/>
      <c r="AL450" s="87"/>
      <c r="AM450" s="88"/>
      <c r="AN450" s="88"/>
      <c r="AO450" s="86"/>
      <c r="AP450" s="86"/>
      <c r="AQ450" s="87"/>
      <c r="AR450" s="88"/>
      <c r="AS450" s="88"/>
      <c r="AT450" s="86"/>
      <c r="AU450" s="86"/>
      <c r="AV450" s="87"/>
      <c r="AW450" s="88"/>
      <c r="AX450" s="88"/>
      <c r="AY450" s="86"/>
      <c r="AZ450" s="87"/>
    </row>
    <row r="451" spans="1:52" customFormat="1">
      <c r="A451" s="52"/>
      <c r="B451" s="86"/>
      <c r="C451" s="87"/>
      <c r="D451" s="88"/>
      <c r="E451" s="88"/>
      <c r="F451" s="86"/>
      <c r="G451" s="86"/>
      <c r="H451" s="87"/>
      <c r="I451" s="88"/>
      <c r="J451" s="88"/>
      <c r="K451" s="86"/>
      <c r="L451" s="86"/>
      <c r="M451" s="87"/>
      <c r="N451" s="88"/>
      <c r="O451" s="88"/>
      <c r="P451" s="86"/>
      <c r="Q451" s="86"/>
      <c r="R451" s="87"/>
      <c r="S451" s="88"/>
      <c r="T451" s="88"/>
      <c r="U451" s="86"/>
      <c r="V451" s="86"/>
      <c r="W451" s="87"/>
      <c r="X451" s="88"/>
      <c r="Y451" s="88"/>
      <c r="Z451" s="86"/>
      <c r="AA451" s="86"/>
      <c r="AB451" s="87"/>
      <c r="AC451" s="88"/>
      <c r="AD451" s="88"/>
      <c r="AE451" s="86"/>
      <c r="AF451" s="86"/>
      <c r="AG451" s="87"/>
      <c r="AH451" s="88"/>
      <c r="AI451" s="88"/>
      <c r="AJ451" s="86"/>
      <c r="AK451" s="86"/>
      <c r="AL451" s="87"/>
      <c r="AM451" s="88"/>
      <c r="AN451" s="88"/>
      <c r="AO451" s="86"/>
      <c r="AP451" s="86"/>
      <c r="AQ451" s="87"/>
      <c r="AR451" s="88"/>
      <c r="AS451" s="88"/>
      <c r="AT451" s="86"/>
      <c r="AU451" s="86"/>
      <c r="AV451" s="87"/>
      <c r="AW451" s="88"/>
      <c r="AX451" s="88"/>
      <c r="AY451" s="86"/>
      <c r="AZ451" s="87"/>
    </row>
    <row r="452" spans="1:52" customFormat="1">
      <c r="A452" s="52"/>
      <c r="B452" s="86"/>
      <c r="C452" s="87"/>
      <c r="D452" s="88"/>
      <c r="E452" s="88"/>
      <c r="F452" s="86"/>
      <c r="G452" s="86"/>
      <c r="H452" s="87"/>
      <c r="I452" s="88"/>
      <c r="J452" s="88"/>
      <c r="K452" s="86"/>
      <c r="L452" s="86"/>
      <c r="M452" s="87"/>
      <c r="N452" s="88"/>
      <c r="O452" s="88"/>
      <c r="P452" s="86"/>
      <c r="Q452" s="86"/>
      <c r="R452" s="87"/>
      <c r="S452" s="88"/>
      <c r="T452" s="88"/>
      <c r="U452" s="86"/>
      <c r="V452" s="86"/>
      <c r="W452" s="87"/>
      <c r="X452" s="88"/>
      <c r="Y452" s="88"/>
      <c r="Z452" s="86"/>
      <c r="AA452" s="86"/>
      <c r="AB452" s="87"/>
      <c r="AC452" s="88"/>
      <c r="AD452" s="88"/>
      <c r="AE452" s="86"/>
      <c r="AF452" s="86"/>
      <c r="AG452" s="87"/>
      <c r="AH452" s="88"/>
      <c r="AI452" s="88"/>
      <c r="AJ452" s="86"/>
      <c r="AK452" s="86"/>
      <c r="AL452" s="87"/>
      <c r="AM452" s="88"/>
      <c r="AN452" s="88"/>
      <c r="AO452" s="86"/>
      <c r="AP452" s="86"/>
      <c r="AQ452" s="87"/>
      <c r="AR452" s="88"/>
      <c r="AS452" s="88"/>
      <c r="AT452" s="86"/>
      <c r="AU452" s="86"/>
      <c r="AV452" s="87"/>
      <c r="AW452" s="88"/>
      <c r="AX452" s="88"/>
      <c r="AY452" s="86"/>
      <c r="AZ452" s="87"/>
    </row>
    <row r="453" spans="1:52" customFormat="1">
      <c r="A453" s="85"/>
      <c r="B453" s="86"/>
      <c r="C453" s="87"/>
      <c r="D453" s="88"/>
      <c r="E453" s="88"/>
      <c r="F453" s="86"/>
      <c r="G453" s="86"/>
      <c r="H453" s="87"/>
      <c r="I453" s="88"/>
      <c r="J453" s="88"/>
      <c r="K453" s="86"/>
      <c r="L453" s="86"/>
      <c r="M453" s="87"/>
      <c r="N453" s="88"/>
      <c r="O453" s="88"/>
      <c r="P453" s="86"/>
      <c r="Q453" s="86"/>
      <c r="R453" s="87"/>
      <c r="S453" s="88"/>
      <c r="T453" s="88"/>
      <c r="U453" s="86"/>
      <c r="V453" s="86"/>
      <c r="W453" s="87"/>
      <c r="X453" s="88"/>
      <c r="Y453" s="88"/>
      <c r="Z453" s="86"/>
      <c r="AA453" s="86"/>
      <c r="AB453" s="87"/>
      <c r="AC453" s="88"/>
      <c r="AD453" s="88"/>
      <c r="AE453" s="86"/>
      <c r="AF453" s="86"/>
      <c r="AG453" s="87"/>
      <c r="AH453" s="88"/>
      <c r="AI453" s="88"/>
      <c r="AJ453" s="86"/>
      <c r="AK453" s="86"/>
      <c r="AL453" s="87"/>
      <c r="AM453" s="88"/>
      <c r="AN453" s="88"/>
      <c r="AO453" s="86"/>
      <c r="AP453" s="86"/>
      <c r="AQ453" s="87"/>
      <c r="AR453" s="88"/>
      <c r="AS453" s="88"/>
      <c r="AT453" s="86"/>
      <c r="AU453" s="86"/>
      <c r="AV453" s="87"/>
      <c r="AW453" s="88"/>
      <c r="AX453" s="88"/>
      <c r="AY453" s="86"/>
      <c r="AZ453" s="87"/>
    </row>
    <row r="454" spans="1:52" customFormat="1">
      <c r="A454" s="52"/>
      <c r="B454" s="86"/>
      <c r="C454" s="87"/>
      <c r="D454" s="88"/>
      <c r="E454" s="88"/>
      <c r="F454" s="86"/>
      <c r="G454" s="86"/>
      <c r="H454" s="87"/>
      <c r="I454" s="88"/>
      <c r="J454" s="88"/>
      <c r="K454" s="86"/>
      <c r="L454" s="86"/>
      <c r="M454" s="87"/>
      <c r="N454" s="88"/>
      <c r="O454" s="88"/>
      <c r="P454" s="86"/>
      <c r="Q454" s="86"/>
      <c r="R454" s="87"/>
      <c r="S454" s="88"/>
      <c r="T454" s="88"/>
      <c r="U454" s="86"/>
      <c r="V454" s="86"/>
      <c r="W454" s="87"/>
      <c r="X454" s="88"/>
      <c r="Y454" s="88"/>
      <c r="Z454" s="86"/>
      <c r="AA454" s="86"/>
      <c r="AB454" s="87"/>
      <c r="AC454" s="88"/>
      <c r="AD454" s="88"/>
      <c r="AE454" s="86"/>
      <c r="AF454" s="86"/>
      <c r="AG454" s="87"/>
      <c r="AH454" s="88"/>
      <c r="AI454" s="88"/>
      <c r="AJ454" s="86"/>
      <c r="AK454" s="86"/>
      <c r="AL454" s="87"/>
      <c r="AM454" s="88"/>
      <c r="AN454" s="88"/>
      <c r="AO454" s="86"/>
      <c r="AP454" s="86"/>
      <c r="AQ454" s="87"/>
      <c r="AR454" s="88"/>
      <c r="AS454" s="88"/>
      <c r="AT454" s="86"/>
      <c r="AU454" s="86"/>
      <c r="AV454" s="87"/>
      <c r="AW454" s="88"/>
      <c r="AX454" s="88"/>
      <c r="AY454" s="86"/>
      <c r="AZ454" s="87"/>
    </row>
    <row r="455" spans="1:52" customFormat="1">
      <c r="A455" s="52"/>
      <c r="B455" s="86"/>
      <c r="C455" s="87"/>
      <c r="D455" s="88"/>
      <c r="E455" s="88"/>
      <c r="F455" s="86"/>
      <c r="G455" s="86"/>
      <c r="H455" s="87"/>
      <c r="I455" s="88"/>
      <c r="J455" s="88"/>
      <c r="K455" s="86"/>
      <c r="L455" s="86"/>
      <c r="M455" s="87"/>
      <c r="N455" s="88"/>
      <c r="O455" s="88"/>
      <c r="P455" s="86"/>
      <c r="Q455" s="86"/>
      <c r="R455" s="87"/>
      <c r="S455" s="88"/>
      <c r="T455" s="88"/>
      <c r="U455" s="86"/>
      <c r="V455" s="86"/>
      <c r="W455" s="87"/>
      <c r="X455" s="88"/>
      <c r="Y455" s="88"/>
      <c r="Z455" s="86"/>
      <c r="AA455" s="86"/>
      <c r="AB455" s="87"/>
      <c r="AC455" s="88"/>
      <c r="AD455" s="88"/>
      <c r="AE455" s="86"/>
      <c r="AF455" s="86"/>
      <c r="AG455" s="87"/>
      <c r="AH455" s="88"/>
      <c r="AI455" s="88"/>
      <c r="AJ455" s="86"/>
      <c r="AK455" s="86"/>
      <c r="AL455" s="87"/>
      <c r="AM455" s="88"/>
      <c r="AN455" s="88"/>
      <c r="AO455" s="86"/>
      <c r="AP455" s="86"/>
      <c r="AQ455" s="87"/>
      <c r="AR455" s="88"/>
      <c r="AS455" s="88"/>
      <c r="AT455" s="86"/>
      <c r="AU455" s="86"/>
      <c r="AV455" s="87"/>
      <c r="AW455" s="88"/>
      <c r="AX455" s="88"/>
      <c r="AY455" s="86"/>
      <c r="AZ455" s="87"/>
    </row>
    <row r="456" spans="1:52" customFormat="1">
      <c r="A456" s="52"/>
      <c r="B456" s="86"/>
      <c r="C456" s="87"/>
      <c r="D456" s="88"/>
      <c r="E456" s="88"/>
      <c r="F456" s="86"/>
      <c r="G456" s="86"/>
      <c r="H456" s="87"/>
      <c r="I456" s="88"/>
      <c r="J456" s="88"/>
      <c r="K456" s="86"/>
      <c r="L456" s="86"/>
      <c r="M456" s="87"/>
      <c r="N456" s="88"/>
      <c r="O456" s="88"/>
      <c r="P456" s="86"/>
      <c r="Q456" s="86"/>
      <c r="R456" s="87"/>
      <c r="S456" s="88"/>
      <c r="T456" s="88"/>
      <c r="U456" s="86"/>
      <c r="V456" s="86"/>
      <c r="W456" s="87"/>
      <c r="X456" s="88"/>
      <c r="Y456" s="88"/>
      <c r="Z456" s="86"/>
      <c r="AA456" s="86"/>
      <c r="AB456" s="87"/>
      <c r="AC456" s="88"/>
      <c r="AD456" s="88"/>
      <c r="AE456" s="86"/>
      <c r="AF456" s="86"/>
      <c r="AG456" s="87"/>
      <c r="AH456" s="88"/>
      <c r="AI456" s="88"/>
      <c r="AJ456" s="86"/>
      <c r="AK456" s="86"/>
      <c r="AL456" s="87"/>
      <c r="AM456" s="88"/>
      <c r="AN456" s="88"/>
      <c r="AO456" s="86"/>
      <c r="AP456" s="86"/>
      <c r="AQ456" s="87"/>
      <c r="AR456" s="88"/>
      <c r="AS456" s="88"/>
      <c r="AT456" s="86"/>
      <c r="AU456" s="86"/>
      <c r="AV456" s="87"/>
      <c r="AW456" s="88"/>
      <c r="AX456" s="88"/>
      <c r="AY456" s="86"/>
      <c r="AZ456" s="87"/>
    </row>
    <row r="457" spans="1:52" customFormat="1">
      <c r="A457" s="52"/>
      <c r="B457" s="86"/>
      <c r="C457" s="87"/>
      <c r="D457" s="88"/>
      <c r="E457" s="88"/>
      <c r="F457" s="86"/>
      <c r="G457" s="86"/>
      <c r="H457" s="87"/>
      <c r="I457" s="88"/>
      <c r="J457" s="88"/>
      <c r="K457" s="86"/>
      <c r="L457" s="86"/>
      <c r="M457" s="87"/>
      <c r="N457" s="88"/>
      <c r="O457" s="88"/>
      <c r="P457" s="86"/>
      <c r="Q457" s="86"/>
      <c r="R457" s="87"/>
      <c r="S457" s="88"/>
      <c r="T457" s="88"/>
      <c r="U457" s="86"/>
      <c r="V457" s="86"/>
      <c r="W457" s="87"/>
      <c r="X457" s="88"/>
      <c r="Y457" s="88"/>
      <c r="Z457" s="86"/>
      <c r="AA457" s="86"/>
      <c r="AB457" s="87"/>
      <c r="AC457" s="88"/>
      <c r="AD457" s="88"/>
      <c r="AE457" s="86"/>
      <c r="AF457" s="86"/>
      <c r="AG457" s="87"/>
      <c r="AH457" s="88"/>
      <c r="AI457" s="88"/>
      <c r="AJ457" s="86"/>
      <c r="AK457" s="86"/>
      <c r="AL457" s="87"/>
      <c r="AM457" s="88"/>
      <c r="AN457" s="88"/>
      <c r="AO457" s="86"/>
      <c r="AP457" s="86"/>
      <c r="AQ457" s="87"/>
      <c r="AR457" s="88"/>
      <c r="AS457" s="88"/>
      <c r="AT457" s="86"/>
      <c r="AU457" s="86"/>
      <c r="AV457" s="87"/>
      <c r="AW457" s="88"/>
      <c r="AX457" s="88"/>
      <c r="AY457" s="86"/>
      <c r="AZ457" s="87"/>
    </row>
    <row r="458" spans="1:52" customFormat="1">
      <c r="A458" s="52"/>
      <c r="B458" s="86"/>
      <c r="C458" s="87"/>
      <c r="D458" s="88"/>
      <c r="E458" s="88"/>
      <c r="F458" s="86"/>
      <c r="G458" s="86"/>
      <c r="H458" s="87"/>
      <c r="I458" s="88"/>
      <c r="J458" s="88"/>
      <c r="K458" s="86"/>
      <c r="L458" s="86"/>
      <c r="M458" s="87"/>
      <c r="N458" s="88"/>
      <c r="O458" s="88"/>
      <c r="P458" s="86"/>
      <c r="Q458" s="86"/>
      <c r="R458" s="87"/>
      <c r="S458" s="88"/>
      <c r="T458" s="88"/>
      <c r="U458" s="86"/>
      <c r="V458" s="86"/>
      <c r="W458" s="87"/>
      <c r="X458" s="88"/>
      <c r="Y458" s="88"/>
      <c r="Z458" s="86"/>
      <c r="AA458" s="86"/>
      <c r="AB458" s="87"/>
      <c r="AC458" s="88"/>
      <c r="AD458" s="88"/>
      <c r="AE458" s="86"/>
      <c r="AF458" s="86"/>
      <c r="AG458" s="87"/>
      <c r="AH458" s="88"/>
      <c r="AI458" s="88"/>
      <c r="AJ458" s="86"/>
      <c r="AK458" s="86"/>
      <c r="AL458" s="87"/>
      <c r="AM458" s="88"/>
      <c r="AN458" s="88"/>
      <c r="AO458" s="86"/>
      <c r="AP458" s="86"/>
      <c r="AQ458" s="87"/>
      <c r="AR458" s="88"/>
      <c r="AS458" s="88"/>
      <c r="AT458" s="86"/>
      <c r="AU458" s="86"/>
      <c r="AV458" s="87"/>
      <c r="AW458" s="88"/>
      <c r="AX458" s="88"/>
      <c r="AY458" s="86"/>
      <c r="AZ458" s="87"/>
    </row>
    <row r="459" spans="1:52" customFormat="1">
      <c r="A459" s="52"/>
      <c r="B459" s="86"/>
      <c r="C459" s="87"/>
      <c r="D459" s="88"/>
      <c r="E459" s="88"/>
      <c r="F459" s="86"/>
      <c r="G459" s="86"/>
      <c r="H459" s="87"/>
      <c r="I459" s="88"/>
      <c r="J459" s="88"/>
      <c r="K459" s="86"/>
      <c r="L459" s="86"/>
      <c r="M459" s="87"/>
      <c r="N459" s="88"/>
      <c r="O459" s="88"/>
      <c r="P459" s="86"/>
      <c r="Q459" s="86"/>
      <c r="R459" s="87"/>
      <c r="S459" s="88"/>
      <c r="T459" s="88"/>
      <c r="U459" s="86"/>
      <c r="V459" s="86"/>
      <c r="W459" s="87"/>
      <c r="X459" s="88"/>
      <c r="Y459" s="88"/>
      <c r="Z459" s="86"/>
      <c r="AA459" s="86"/>
      <c r="AB459" s="87"/>
      <c r="AC459" s="88"/>
      <c r="AD459" s="88"/>
      <c r="AE459" s="86"/>
      <c r="AF459" s="86"/>
      <c r="AG459" s="87"/>
      <c r="AH459" s="88"/>
      <c r="AI459" s="88"/>
      <c r="AJ459" s="86"/>
      <c r="AK459" s="86"/>
      <c r="AL459" s="87"/>
      <c r="AM459" s="88"/>
      <c r="AN459" s="88"/>
      <c r="AO459" s="86"/>
      <c r="AP459" s="86"/>
      <c r="AQ459" s="87"/>
      <c r="AR459" s="88"/>
      <c r="AS459" s="88"/>
      <c r="AT459" s="86"/>
      <c r="AU459" s="86"/>
      <c r="AV459" s="87"/>
      <c r="AW459" s="88"/>
      <c r="AX459" s="88"/>
      <c r="AY459" s="86"/>
      <c r="AZ459" s="87"/>
    </row>
    <row r="460" spans="1:52" customFormat="1">
      <c r="A460" s="52"/>
      <c r="B460" s="86"/>
      <c r="C460" s="87"/>
      <c r="D460" s="88"/>
      <c r="E460" s="88"/>
      <c r="F460" s="86"/>
      <c r="G460" s="86"/>
      <c r="H460" s="87"/>
      <c r="I460" s="88"/>
      <c r="J460" s="88"/>
      <c r="K460" s="86"/>
      <c r="L460" s="86"/>
      <c r="M460" s="87"/>
      <c r="N460" s="88"/>
      <c r="O460" s="88"/>
      <c r="P460" s="86"/>
      <c r="Q460" s="86"/>
      <c r="R460" s="87"/>
      <c r="S460" s="88"/>
      <c r="T460" s="88"/>
      <c r="U460" s="86"/>
      <c r="V460" s="86"/>
      <c r="W460" s="87"/>
      <c r="X460" s="88"/>
      <c r="Y460" s="88"/>
      <c r="Z460" s="86"/>
      <c r="AA460" s="86"/>
      <c r="AB460" s="87"/>
      <c r="AC460" s="88"/>
      <c r="AD460" s="88"/>
      <c r="AE460" s="86"/>
      <c r="AF460" s="86"/>
      <c r="AG460" s="87"/>
      <c r="AH460" s="88"/>
      <c r="AI460" s="88"/>
      <c r="AJ460" s="86"/>
      <c r="AK460" s="86"/>
      <c r="AL460" s="87"/>
      <c r="AM460" s="88"/>
      <c r="AN460" s="88"/>
      <c r="AO460" s="86"/>
      <c r="AP460" s="86"/>
      <c r="AQ460" s="87"/>
      <c r="AR460" s="88"/>
      <c r="AS460" s="88"/>
      <c r="AT460" s="86"/>
      <c r="AU460" s="86"/>
      <c r="AV460" s="87"/>
      <c r="AW460" s="88"/>
      <c r="AX460" s="88"/>
      <c r="AY460" s="86"/>
      <c r="AZ460" s="87"/>
    </row>
    <row r="461" spans="1:52" customFormat="1">
      <c r="A461" s="52"/>
      <c r="B461" s="86"/>
      <c r="C461" s="87"/>
      <c r="D461" s="88"/>
      <c r="E461" s="88"/>
      <c r="F461" s="86"/>
      <c r="G461" s="86"/>
      <c r="H461" s="87"/>
      <c r="I461" s="88"/>
      <c r="J461" s="88"/>
      <c r="K461" s="86"/>
      <c r="L461" s="86"/>
      <c r="M461" s="87"/>
      <c r="N461" s="88"/>
      <c r="O461" s="88"/>
      <c r="P461" s="86"/>
      <c r="Q461" s="86"/>
      <c r="R461" s="87"/>
      <c r="S461" s="88"/>
      <c r="T461" s="88"/>
      <c r="U461" s="86"/>
      <c r="V461" s="86"/>
      <c r="W461" s="87"/>
      <c r="X461" s="88"/>
      <c r="Y461" s="88"/>
      <c r="Z461" s="86"/>
      <c r="AA461" s="86"/>
      <c r="AB461" s="87"/>
      <c r="AC461" s="88"/>
      <c r="AD461" s="88"/>
      <c r="AE461" s="86"/>
      <c r="AF461" s="86"/>
      <c r="AG461" s="87"/>
      <c r="AH461" s="88"/>
      <c r="AI461" s="88"/>
      <c r="AJ461" s="86"/>
      <c r="AK461" s="86"/>
      <c r="AL461" s="87"/>
      <c r="AM461" s="88"/>
      <c r="AN461" s="88"/>
      <c r="AO461" s="86"/>
      <c r="AP461" s="86"/>
      <c r="AQ461" s="87"/>
      <c r="AR461" s="88"/>
      <c r="AS461" s="88"/>
      <c r="AT461" s="86"/>
      <c r="AU461" s="86"/>
      <c r="AV461" s="87"/>
      <c r="AW461" s="88"/>
      <c r="AX461" s="88"/>
      <c r="AY461" s="86"/>
      <c r="AZ461" s="87"/>
    </row>
    <row r="462" spans="1:52" customFormat="1">
      <c r="A462" s="52"/>
      <c r="B462" s="86"/>
      <c r="C462" s="87"/>
      <c r="D462" s="88"/>
      <c r="E462" s="88"/>
      <c r="F462" s="86"/>
      <c r="G462" s="86"/>
      <c r="H462" s="87"/>
      <c r="I462" s="88"/>
      <c r="J462" s="88"/>
      <c r="K462" s="86"/>
      <c r="L462" s="86"/>
      <c r="M462" s="87"/>
      <c r="N462" s="88"/>
      <c r="O462" s="88"/>
      <c r="P462" s="86"/>
      <c r="Q462" s="86"/>
      <c r="R462" s="87"/>
      <c r="S462" s="88"/>
      <c r="T462" s="88"/>
      <c r="U462" s="86"/>
      <c r="V462" s="86"/>
      <c r="W462" s="87"/>
      <c r="X462" s="88"/>
      <c r="Y462" s="88"/>
      <c r="Z462" s="86"/>
      <c r="AA462" s="86"/>
      <c r="AB462" s="87"/>
      <c r="AC462" s="88"/>
      <c r="AD462" s="88"/>
      <c r="AE462" s="86"/>
      <c r="AF462" s="86"/>
      <c r="AG462" s="87"/>
      <c r="AH462" s="88"/>
      <c r="AI462" s="88"/>
      <c r="AJ462" s="86"/>
      <c r="AK462" s="86"/>
      <c r="AL462" s="87"/>
      <c r="AM462" s="88"/>
      <c r="AN462" s="88"/>
      <c r="AO462" s="86"/>
      <c r="AP462" s="86"/>
      <c r="AQ462" s="87"/>
      <c r="AR462" s="88"/>
      <c r="AS462" s="88"/>
      <c r="AT462" s="86"/>
      <c r="AU462" s="86"/>
      <c r="AV462" s="87"/>
      <c r="AW462" s="88"/>
      <c r="AX462" s="88"/>
      <c r="AY462" s="86"/>
      <c r="AZ462" s="87"/>
    </row>
    <row r="463" spans="1:52" customFormat="1">
      <c r="A463" s="52"/>
      <c r="B463" s="86"/>
      <c r="C463" s="87"/>
      <c r="D463" s="88"/>
      <c r="E463" s="88"/>
      <c r="F463" s="86"/>
      <c r="G463" s="86"/>
      <c r="H463" s="87"/>
      <c r="I463" s="88"/>
      <c r="J463" s="88"/>
      <c r="K463" s="86"/>
      <c r="L463" s="86"/>
      <c r="M463" s="87"/>
      <c r="N463" s="88"/>
      <c r="O463" s="88"/>
      <c r="P463" s="86"/>
      <c r="Q463" s="86"/>
      <c r="R463" s="87"/>
      <c r="S463" s="88"/>
      <c r="T463" s="88"/>
      <c r="U463" s="86"/>
      <c r="V463" s="86"/>
      <c r="W463" s="87"/>
      <c r="X463" s="88"/>
      <c r="Y463" s="88"/>
      <c r="Z463" s="86"/>
      <c r="AA463" s="86"/>
      <c r="AB463" s="87"/>
      <c r="AC463" s="88"/>
      <c r="AD463" s="88"/>
      <c r="AE463" s="86"/>
      <c r="AF463" s="86"/>
      <c r="AG463" s="87"/>
      <c r="AH463" s="88"/>
      <c r="AI463" s="88"/>
      <c r="AJ463" s="86"/>
      <c r="AK463" s="86"/>
      <c r="AL463" s="87"/>
      <c r="AM463" s="88"/>
      <c r="AN463" s="88"/>
      <c r="AO463" s="86"/>
      <c r="AP463" s="86"/>
      <c r="AQ463" s="87"/>
      <c r="AR463" s="88"/>
      <c r="AS463" s="88"/>
      <c r="AT463" s="86"/>
      <c r="AU463" s="86"/>
      <c r="AV463" s="87"/>
      <c r="AW463" s="88"/>
      <c r="AX463" s="88"/>
      <c r="AY463" s="86"/>
      <c r="AZ463" s="87"/>
    </row>
    <row r="464" spans="1:52" customFormat="1">
      <c r="A464" s="52"/>
      <c r="B464" s="86"/>
      <c r="C464" s="87"/>
      <c r="D464" s="88"/>
      <c r="E464" s="88"/>
      <c r="F464" s="86"/>
      <c r="G464" s="86"/>
      <c r="H464" s="87"/>
      <c r="I464" s="88"/>
      <c r="J464" s="88"/>
      <c r="K464" s="86"/>
      <c r="L464" s="86"/>
      <c r="M464" s="87"/>
      <c r="N464" s="88"/>
      <c r="O464" s="88"/>
      <c r="P464" s="86"/>
      <c r="Q464" s="86"/>
      <c r="R464" s="87"/>
      <c r="S464" s="88"/>
      <c r="T464" s="88"/>
      <c r="U464" s="86"/>
      <c r="V464" s="86"/>
      <c r="W464" s="87"/>
      <c r="X464" s="88"/>
      <c r="Y464" s="88"/>
      <c r="Z464" s="86"/>
      <c r="AA464" s="86"/>
      <c r="AB464" s="87"/>
      <c r="AC464" s="88"/>
      <c r="AD464" s="88"/>
      <c r="AE464" s="86"/>
      <c r="AF464" s="86"/>
      <c r="AG464" s="87"/>
      <c r="AH464" s="88"/>
      <c r="AI464" s="88"/>
      <c r="AJ464" s="86"/>
      <c r="AK464" s="86"/>
      <c r="AL464" s="87"/>
      <c r="AM464" s="88"/>
      <c r="AN464" s="88"/>
      <c r="AO464" s="86"/>
      <c r="AP464" s="86"/>
      <c r="AQ464" s="87"/>
      <c r="AR464" s="88"/>
      <c r="AS464" s="88"/>
      <c r="AT464" s="86"/>
      <c r="AU464" s="86"/>
      <c r="AV464" s="87"/>
      <c r="AW464" s="88"/>
      <c r="AX464" s="88"/>
      <c r="AY464" s="86"/>
      <c r="AZ464" s="87"/>
    </row>
    <row r="465" spans="1:52" customFormat="1">
      <c r="A465" s="52"/>
      <c r="B465" s="86"/>
      <c r="C465" s="87"/>
      <c r="D465" s="88"/>
      <c r="E465" s="88"/>
      <c r="F465" s="86"/>
      <c r="G465" s="86"/>
      <c r="H465" s="87"/>
      <c r="I465" s="88"/>
      <c r="J465" s="88"/>
      <c r="K465" s="86"/>
      <c r="L465" s="86"/>
      <c r="M465" s="87"/>
      <c r="N465" s="88"/>
      <c r="O465" s="88"/>
      <c r="P465" s="86"/>
      <c r="Q465" s="86"/>
      <c r="R465" s="87"/>
      <c r="S465" s="88"/>
      <c r="T465" s="88"/>
      <c r="U465" s="86"/>
      <c r="V465" s="86"/>
      <c r="W465" s="87"/>
      <c r="X465" s="88"/>
      <c r="Y465" s="88"/>
      <c r="Z465" s="86"/>
      <c r="AA465" s="86"/>
      <c r="AB465" s="87"/>
      <c r="AC465" s="88"/>
      <c r="AD465" s="88"/>
      <c r="AE465" s="86"/>
      <c r="AF465" s="86"/>
      <c r="AG465" s="87"/>
      <c r="AH465" s="88"/>
      <c r="AI465" s="88"/>
      <c r="AJ465" s="86"/>
      <c r="AK465" s="86"/>
      <c r="AL465" s="87"/>
      <c r="AM465" s="88"/>
      <c r="AN465" s="88"/>
      <c r="AO465" s="86"/>
      <c r="AP465" s="86"/>
      <c r="AQ465" s="87"/>
      <c r="AR465" s="88"/>
      <c r="AS465" s="88"/>
      <c r="AT465" s="86"/>
      <c r="AU465" s="86"/>
      <c r="AV465" s="87"/>
      <c r="AW465" s="88"/>
      <c r="AX465" s="88"/>
      <c r="AY465" s="86"/>
      <c r="AZ465" s="87"/>
    </row>
    <row r="466" spans="1:52" customFormat="1">
      <c r="A466" s="52"/>
      <c r="B466" s="86"/>
      <c r="C466" s="87"/>
      <c r="D466" s="88"/>
      <c r="E466" s="88"/>
      <c r="F466" s="86"/>
      <c r="G466" s="86"/>
      <c r="H466" s="87"/>
      <c r="I466" s="88"/>
      <c r="J466" s="88"/>
      <c r="K466" s="86"/>
      <c r="L466" s="86"/>
      <c r="M466" s="87"/>
      <c r="N466" s="88"/>
      <c r="O466" s="88"/>
      <c r="P466" s="86"/>
      <c r="Q466" s="86"/>
      <c r="R466" s="87"/>
      <c r="S466" s="88"/>
      <c r="T466" s="88"/>
      <c r="U466" s="86"/>
      <c r="V466" s="86"/>
      <c r="W466" s="87"/>
      <c r="X466" s="88"/>
      <c r="Y466" s="88"/>
      <c r="Z466" s="86"/>
      <c r="AA466" s="86"/>
      <c r="AB466" s="87"/>
      <c r="AC466" s="88"/>
      <c r="AD466" s="88"/>
      <c r="AE466" s="86"/>
      <c r="AF466" s="86"/>
      <c r="AG466" s="87"/>
      <c r="AH466" s="88"/>
      <c r="AI466" s="88"/>
      <c r="AJ466" s="86"/>
      <c r="AK466" s="86"/>
      <c r="AL466" s="87"/>
      <c r="AM466" s="88"/>
      <c r="AN466" s="88"/>
      <c r="AO466" s="86"/>
      <c r="AP466" s="86"/>
      <c r="AQ466" s="87"/>
      <c r="AR466" s="88"/>
      <c r="AS466" s="88"/>
      <c r="AT466" s="86"/>
      <c r="AU466" s="86"/>
      <c r="AV466" s="87"/>
      <c r="AW466" s="88"/>
      <c r="AX466" s="88"/>
      <c r="AY466" s="86"/>
      <c r="AZ466" s="87"/>
    </row>
    <row r="467" spans="1:52" customFormat="1">
      <c r="A467" s="85"/>
      <c r="B467" s="86"/>
      <c r="C467" s="87"/>
      <c r="D467" s="88"/>
      <c r="E467" s="88"/>
      <c r="F467" s="86"/>
      <c r="G467" s="86"/>
      <c r="H467" s="87"/>
      <c r="I467" s="88"/>
      <c r="J467" s="88"/>
      <c r="K467" s="86"/>
      <c r="L467" s="86"/>
      <c r="M467" s="87"/>
      <c r="N467" s="88"/>
      <c r="O467" s="88"/>
      <c r="P467" s="86"/>
      <c r="Q467" s="86"/>
      <c r="R467" s="87"/>
      <c r="S467" s="88"/>
      <c r="T467" s="88"/>
      <c r="U467" s="86"/>
      <c r="V467" s="86"/>
      <c r="W467" s="87"/>
      <c r="X467" s="88"/>
      <c r="Y467" s="88"/>
      <c r="Z467" s="86"/>
      <c r="AA467" s="86"/>
      <c r="AB467" s="87"/>
      <c r="AC467" s="88"/>
      <c r="AD467" s="88"/>
      <c r="AE467" s="86"/>
      <c r="AF467" s="86"/>
      <c r="AG467" s="87"/>
      <c r="AH467" s="88"/>
      <c r="AI467" s="88"/>
      <c r="AJ467" s="86"/>
      <c r="AK467" s="86"/>
      <c r="AL467" s="87"/>
      <c r="AM467" s="88"/>
      <c r="AN467" s="88"/>
      <c r="AO467" s="86"/>
      <c r="AP467" s="86"/>
      <c r="AQ467" s="87"/>
      <c r="AR467" s="88"/>
      <c r="AS467" s="88"/>
      <c r="AT467" s="86"/>
      <c r="AU467" s="86"/>
      <c r="AV467" s="87"/>
      <c r="AW467" s="88"/>
      <c r="AX467" s="88"/>
      <c r="AY467" s="86"/>
      <c r="AZ467" s="87"/>
    </row>
    <row r="468" spans="1:52" customFormat="1">
      <c r="A468" s="52"/>
      <c r="B468" s="86"/>
      <c r="C468" s="87"/>
      <c r="D468" s="88"/>
      <c r="E468" s="88"/>
      <c r="F468" s="86"/>
      <c r="G468" s="86"/>
      <c r="H468" s="87"/>
      <c r="I468" s="88"/>
      <c r="J468" s="88"/>
      <c r="K468" s="86"/>
      <c r="L468" s="86"/>
      <c r="M468" s="87"/>
      <c r="N468" s="88"/>
      <c r="O468" s="88"/>
      <c r="P468" s="86"/>
      <c r="Q468" s="86"/>
      <c r="R468" s="87"/>
      <c r="S468" s="88"/>
      <c r="T468" s="88"/>
      <c r="U468" s="86"/>
      <c r="V468" s="86"/>
      <c r="W468" s="87"/>
      <c r="X468" s="88"/>
      <c r="Y468" s="88"/>
      <c r="Z468" s="86"/>
      <c r="AA468" s="86"/>
      <c r="AB468" s="87"/>
      <c r="AC468" s="88"/>
      <c r="AD468" s="88"/>
      <c r="AE468" s="86"/>
      <c r="AF468" s="86"/>
      <c r="AG468" s="87"/>
      <c r="AH468" s="88"/>
      <c r="AI468" s="88"/>
      <c r="AJ468" s="86"/>
      <c r="AK468" s="86"/>
      <c r="AL468" s="87"/>
      <c r="AM468" s="88"/>
      <c r="AN468" s="88"/>
      <c r="AO468" s="86"/>
      <c r="AP468" s="86"/>
      <c r="AQ468" s="87"/>
      <c r="AR468" s="88"/>
      <c r="AS468" s="88"/>
      <c r="AT468" s="86"/>
      <c r="AU468" s="86"/>
      <c r="AV468" s="87"/>
      <c r="AW468" s="88"/>
      <c r="AX468" s="88"/>
      <c r="AY468" s="86"/>
      <c r="AZ468" s="87"/>
    </row>
    <row r="469" spans="1:52" customFormat="1">
      <c r="A469" s="52"/>
      <c r="B469" s="86"/>
      <c r="C469" s="87"/>
      <c r="D469" s="88"/>
      <c r="E469" s="88"/>
      <c r="F469" s="86"/>
      <c r="G469" s="86"/>
      <c r="H469" s="87"/>
      <c r="I469" s="88"/>
      <c r="J469" s="88"/>
      <c r="K469" s="86"/>
      <c r="L469" s="86"/>
      <c r="M469" s="87"/>
      <c r="N469" s="88"/>
      <c r="O469" s="88"/>
      <c r="P469" s="86"/>
      <c r="Q469" s="86"/>
      <c r="R469" s="87"/>
      <c r="S469" s="88"/>
      <c r="T469" s="88"/>
      <c r="U469" s="86"/>
      <c r="V469" s="86"/>
      <c r="W469" s="87"/>
      <c r="X469" s="88"/>
      <c r="Y469" s="88"/>
      <c r="Z469" s="86"/>
      <c r="AA469" s="86"/>
      <c r="AB469" s="87"/>
      <c r="AC469" s="88"/>
      <c r="AD469" s="88"/>
      <c r="AE469" s="86"/>
      <c r="AF469" s="86"/>
      <c r="AG469" s="87"/>
      <c r="AH469" s="88"/>
      <c r="AI469" s="88"/>
      <c r="AJ469" s="86"/>
      <c r="AK469" s="86"/>
      <c r="AL469" s="87"/>
      <c r="AM469" s="88"/>
      <c r="AN469" s="88"/>
      <c r="AO469" s="86"/>
      <c r="AP469" s="86"/>
      <c r="AQ469" s="87"/>
      <c r="AR469" s="88"/>
      <c r="AS469" s="88"/>
      <c r="AT469" s="86"/>
      <c r="AU469" s="86"/>
      <c r="AV469" s="87"/>
      <c r="AW469" s="88"/>
      <c r="AX469" s="88"/>
      <c r="AY469" s="86"/>
      <c r="AZ469" s="87"/>
    </row>
    <row r="470" spans="1:52" customFormat="1">
      <c r="A470" s="52"/>
      <c r="B470" s="86"/>
      <c r="C470" s="87"/>
      <c r="D470" s="88"/>
      <c r="E470" s="88"/>
      <c r="F470" s="86"/>
      <c r="G470" s="86"/>
      <c r="H470" s="87"/>
      <c r="I470" s="88"/>
      <c r="J470" s="88"/>
      <c r="K470" s="86"/>
      <c r="L470" s="86"/>
      <c r="M470" s="87"/>
      <c r="N470" s="88"/>
      <c r="O470" s="88"/>
      <c r="P470" s="86"/>
      <c r="Q470" s="86"/>
      <c r="R470" s="87"/>
      <c r="S470" s="88"/>
      <c r="T470" s="88"/>
      <c r="U470" s="86"/>
      <c r="V470" s="86"/>
      <c r="W470" s="87"/>
      <c r="X470" s="88"/>
      <c r="Y470" s="88"/>
      <c r="Z470" s="86"/>
      <c r="AA470" s="86"/>
      <c r="AB470" s="87"/>
      <c r="AC470" s="88"/>
      <c r="AD470" s="88"/>
      <c r="AE470" s="86"/>
      <c r="AF470" s="86"/>
      <c r="AG470" s="87"/>
      <c r="AH470" s="88"/>
      <c r="AI470" s="88"/>
      <c r="AJ470" s="86"/>
      <c r="AK470" s="86"/>
      <c r="AL470" s="87"/>
      <c r="AM470" s="88"/>
      <c r="AN470" s="88"/>
      <c r="AO470" s="86"/>
      <c r="AP470" s="86"/>
      <c r="AQ470" s="87"/>
      <c r="AR470" s="88"/>
      <c r="AS470" s="88"/>
      <c r="AT470" s="86"/>
      <c r="AU470" s="86"/>
      <c r="AV470" s="87"/>
      <c r="AW470" s="88"/>
      <c r="AX470" s="88"/>
      <c r="AY470" s="86"/>
      <c r="AZ470" s="87"/>
    </row>
    <row r="471" spans="1:52" customFormat="1">
      <c r="A471" s="52"/>
      <c r="B471" s="86"/>
      <c r="C471" s="87"/>
      <c r="D471" s="88"/>
      <c r="E471" s="88"/>
      <c r="F471" s="86"/>
      <c r="G471" s="86"/>
      <c r="H471" s="87"/>
      <c r="I471" s="88"/>
      <c r="J471" s="88"/>
      <c r="K471" s="86"/>
      <c r="L471" s="86"/>
      <c r="M471" s="87"/>
      <c r="N471" s="88"/>
      <c r="O471" s="88"/>
      <c r="P471" s="86"/>
      <c r="Q471" s="86"/>
      <c r="R471" s="87"/>
      <c r="S471" s="88"/>
      <c r="T471" s="88"/>
      <c r="U471" s="86"/>
      <c r="V471" s="86"/>
      <c r="W471" s="87"/>
      <c r="X471" s="88"/>
      <c r="Y471" s="88"/>
      <c r="Z471" s="86"/>
      <c r="AA471" s="86"/>
      <c r="AB471" s="87"/>
      <c r="AC471" s="88"/>
      <c r="AD471" s="88"/>
      <c r="AE471" s="86"/>
      <c r="AF471" s="86"/>
      <c r="AG471" s="87"/>
      <c r="AH471" s="88"/>
      <c r="AI471" s="88"/>
      <c r="AJ471" s="86"/>
      <c r="AK471" s="86"/>
      <c r="AL471" s="87"/>
      <c r="AM471" s="88"/>
      <c r="AN471" s="88"/>
      <c r="AO471" s="86"/>
      <c r="AP471" s="86"/>
      <c r="AQ471" s="87"/>
      <c r="AR471" s="88"/>
      <c r="AS471" s="88"/>
      <c r="AT471" s="86"/>
      <c r="AU471" s="86"/>
      <c r="AV471" s="87"/>
      <c r="AW471" s="88"/>
      <c r="AX471" s="88"/>
      <c r="AY471" s="86"/>
      <c r="AZ471" s="87"/>
    </row>
    <row r="472" spans="1:52" customFormat="1">
      <c r="A472" s="52"/>
      <c r="B472" s="86"/>
      <c r="C472" s="87"/>
      <c r="D472" s="88"/>
      <c r="E472" s="88"/>
      <c r="F472" s="86"/>
      <c r="G472" s="86"/>
      <c r="H472" s="87"/>
      <c r="I472" s="88"/>
      <c r="J472" s="88"/>
      <c r="K472" s="86"/>
      <c r="L472" s="86"/>
      <c r="M472" s="87"/>
      <c r="N472" s="88"/>
      <c r="O472" s="88"/>
      <c r="P472" s="86"/>
      <c r="Q472" s="86"/>
      <c r="R472" s="87"/>
      <c r="S472" s="88"/>
      <c r="T472" s="88"/>
      <c r="U472" s="86"/>
      <c r="V472" s="86"/>
      <c r="W472" s="87"/>
      <c r="X472" s="88"/>
      <c r="Y472" s="88"/>
      <c r="Z472" s="86"/>
      <c r="AA472" s="86"/>
      <c r="AB472" s="87"/>
      <c r="AC472" s="88"/>
      <c r="AD472" s="88"/>
      <c r="AE472" s="86"/>
      <c r="AF472" s="86"/>
      <c r="AG472" s="87"/>
      <c r="AH472" s="88"/>
      <c r="AI472" s="88"/>
      <c r="AJ472" s="86"/>
      <c r="AK472" s="86"/>
      <c r="AL472" s="87"/>
      <c r="AM472" s="88"/>
      <c r="AN472" s="88"/>
      <c r="AO472" s="86"/>
      <c r="AP472" s="86"/>
      <c r="AQ472" s="87"/>
      <c r="AR472" s="88"/>
      <c r="AS472" s="88"/>
      <c r="AT472" s="86"/>
      <c r="AU472" s="86"/>
      <c r="AV472" s="87"/>
      <c r="AW472" s="88"/>
      <c r="AX472" s="88"/>
      <c r="AY472" s="86"/>
      <c r="AZ472" s="87"/>
    </row>
    <row r="473" spans="1:52" customFormat="1">
      <c r="A473" s="52"/>
      <c r="B473" s="86"/>
      <c r="C473" s="87"/>
      <c r="D473" s="88"/>
      <c r="E473" s="88"/>
      <c r="F473" s="86"/>
      <c r="G473" s="86"/>
      <c r="H473" s="87"/>
      <c r="I473" s="88"/>
      <c r="J473" s="88"/>
      <c r="K473" s="86"/>
      <c r="L473" s="86"/>
      <c r="M473" s="87"/>
      <c r="N473" s="88"/>
      <c r="O473" s="88"/>
      <c r="P473" s="86"/>
      <c r="Q473" s="86"/>
      <c r="R473" s="87"/>
      <c r="S473" s="88"/>
      <c r="T473" s="88"/>
      <c r="U473" s="86"/>
      <c r="V473" s="86"/>
      <c r="W473" s="87"/>
      <c r="X473" s="88"/>
      <c r="Y473" s="88"/>
      <c r="Z473" s="86"/>
      <c r="AA473" s="86"/>
      <c r="AB473" s="87"/>
      <c r="AC473" s="88"/>
      <c r="AD473" s="88"/>
      <c r="AE473" s="86"/>
      <c r="AF473" s="86"/>
      <c r="AG473" s="87"/>
      <c r="AH473" s="88"/>
      <c r="AI473" s="88"/>
      <c r="AJ473" s="86"/>
      <c r="AK473" s="86"/>
      <c r="AL473" s="87"/>
      <c r="AM473" s="88"/>
      <c r="AN473" s="88"/>
      <c r="AO473" s="86"/>
      <c r="AP473" s="86"/>
      <c r="AQ473" s="87"/>
      <c r="AR473" s="88"/>
      <c r="AS473" s="88"/>
      <c r="AT473" s="86"/>
      <c r="AU473" s="86"/>
      <c r="AV473" s="87"/>
      <c r="AW473" s="88"/>
      <c r="AX473" s="88"/>
      <c r="AY473" s="86"/>
      <c r="AZ473" s="87"/>
    </row>
    <row r="474" spans="1:52" customFormat="1">
      <c r="A474" s="52"/>
      <c r="B474" s="86"/>
      <c r="C474" s="87"/>
      <c r="D474" s="88"/>
      <c r="E474" s="88"/>
      <c r="F474" s="86"/>
      <c r="G474" s="86"/>
      <c r="H474" s="87"/>
      <c r="I474" s="88"/>
      <c r="J474" s="88"/>
      <c r="K474" s="86"/>
      <c r="L474" s="86"/>
      <c r="M474" s="87"/>
      <c r="N474" s="88"/>
      <c r="O474" s="88"/>
      <c r="P474" s="86"/>
      <c r="Q474" s="86"/>
      <c r="R474" s="87"/>
      <c r="S474" s="88"/>
      <c r="T474" s="88"/>
      <c r="U474" s="86"/>
      <c r="V474" s="86"/>
      <c r="W474" s="87"/>
      <c r="X474" s="88"/>
      <c r="Y474" s="88"/>
      <c r="Z474" s="86"/>
      <c r="AA474" s="86"/>
      <c r="AB474" s="87"/>
      <c r="AC474" s="88"/>
      <c r="AD474" s="88"/>
      <c r="AE474" s="86"/>
      <c r="AF474" s="86"/>
      <c r="AG474" s="87"/>
      <c r="AH474" s="88"/>
      <c r="AI474" s="88"/>
      <c r="AJ474" s="86"/>
      <c r="AK474" s="86"/>
      <c r="AL474" s="87"/>
      <c r="AM474" s="88"/>
      <c r="AN474" s="88"/>
      <c r="AO474" s="86"/>
      <c r="AP474" s="86"/>
      <c r="AQ474" s="87"/>
      <c r="AR474" s="88"/>
      <c r="AS474" s="88"/>
      <c r="AT474" s="86"/>
      <c r="AU474" s="86"/>
      <c r="AV474" s="87"/>
      <c r="AW474" s="88"/>
      <c r="AX474" s="88"/>
      <c r="AY474" s="86"/>
      <c r="AZ474" s="87"/>
    </row>
    <row r="475" spans="1:52" customFormat="1">
      <c r="A475" s="52"/>
      <c r="B475" s="86"/>
      <c r="C475" s="87"/>
      <c r="D475" s="88"/>
      <c r="E475" s="88"/>
      <c r="F475" s="86"/>
      <c r="G475" s="86"/>
      <c r="H475" s="87"/>
      <c r="I475" s="88"/>
      <c r="J475" s="88"/>
      <c r="K475" s="86"/>
      <c r="L475" s="86"/>
      <c r="M475" s="87"/>
      <c r="N475" s="88"/>
      <c r="O475" s="88"/>
      <c r="P475" s="86"/>
      <c r="Q475" s="86"/>
      <c r="R475" s="87"/>
      <c r="S475" s="88"/>
      <c r="T475" s="88"/>
      <c r="U475" s="86"/>
      <c r="V475" s="86"/>
      <c r="W475" s="87"/>
      <c r="X475" s="88"/>
      <c r="Y475" s="88"/>
      <c r="Z475" s="86"/>
      <c r="AA475" s="86"/>
      <c r="AB475" s="87"/>
      <c r="AC475" s="88"/>
      <c r="AD475" s="88"/>
      <c r="AE475" s="86"/>
      <c r="AF475" s="86"/>
      <c r="AG475" s="87"/>
      <c r="AH475" s="88"/>
      <c r="AI475" s="88"/>
      <c r="AJ475" s="86"/>
      <c r="AK475" s="86"/>
      <c r="AL475" s="87"/>
      <c r="AM475" s="88"/>
      <c r="AN475" s="88"/>
      <c r="AO475" s="86"/>
      <c r="AP475" s="86"/>
      <c r="AQ475" s="87"/>
      <c r="AR475" s="88"/>
      <c r="AS475" s="88"/>
      <c r="AT475" s="86"/>
      <c r="AU475" s="86"/>
      <c r="AV475" s="87"/>
      <c r="AW475" s="88"/>
      <c r="AX475" s="88"/>
      <c r="AY475" s="86"/>
      <c r="AZ475" s="87"/>
    </row>
    <row r="476" spans="1:52" customFormat="1">
      <c r="A476" s="52"/>
      <c r="B476" s="86"/>
      <c r="C476" s="87"/>
      <c r="D476" s="88"/>
      <c r="E476" s="88"/>
      <c r="F476" s="86"/>
      <c r="G476" s="86"/>
      <c r="H476" s="87"/>
      <c r="I476" s="88"/>
      <c r="J476" s="88"/>
      <c r="K476" s="86"/>
      <c r="L476" s="86"/>
      <c r="M476" s="87"/>
      <c r="N476" s="88"/>
      <c r="O476" s="88"/>
      <c r="P476" s="86"/>
      <c r="Q476" s="86"/>
      <c r="R476" s="87"/>
      <c r="S476" s="88"/>
      <c r="T476" s="88"/>
      <c r="U476" s="86"/>
      <c r="V476" s="86"/>
      <c r="W476" s="87"/>
      <c r="X476" s="88"/>
      <c r="Y476" s="88"/>
      <c r="Z476" s="86"/>
      <c r="AA476" s="86"/>
      <c r="AB476" s="87"/>
      <c r="AC476" s="88"/>
      <c r="AD476" s="88"/>
      <c r="AE476" s="86"/>
      <c r="AF476" s="86"/>
      <c r="AG476" s="87"/>
      <c r="AH476" s="88"/>
      <c r="AI476" s="88"/>
      <c r="AJ476" s="86"/>
      <c r="AK476" s="86"/>
      <c r="AL476" s="87"/>
      <c r="AM476" s="88"/>
      <c r="AN476" s="88"/>
      <c r="AO476" s="86"/>
      <c r="AP476" s="86"/>
      <c r="AQ476" s="87"/>
      <c r="AR476" s="88"/>
      <c r="AS476" s="88"/>
      <c r="AT476" s="86"/>
      <c r="AU476" s="86"/>
      <c r="AV476" s="87"/>
      <c r="AW476" s="88"/>
      <c r="AX476" s="88"/>
      <c r="AY476" s="86"/>
      <c r="AZ476" s="87"/>
    </row>
    <row r="477" spans="1:52" customFormat="1">
      <c r="A477" s="52"/>
      <c r="B477" s="86"/>
      <c r="C477" s="87"/>
      <c r="D477" s="88"/>
      <c r="E477" s="88"/>
      <c r="F477" s="86"/>
      <c r="G477" s="86"/>
      <c r="H477" s="87"/>
      <c r="I477" s="88"/>
      <c r="J477" s="88"/>
      <c r="K477" s="86"/>
      <c r="L477" s="86"/>
      <c r="M477" s="87"/>
      <c r="N477" s="88"/>
      <c r="O477" s="88"/>
      <c r="P477" s="86"/>
      <c r="Q477" s="86"/>
      <c r="R477" s="87"/>
      <c r="S477" s="88"/>
      <c r="T477" s="88"/>
      <c r="U477" s="86"/>
      <c r="V477" s="86"/>
      <c r="W477" s="87"/>
      <c r="X477" s="88"/>
      <c r="Y477" s="88"/>
      <c r="Z477" s="86"/>
      <c r="AA477" s="86"/>
      <c r="AB477" s="87"/>
      <c r="AC477" s="88"/>
      <c r="AD477" s="88"/>
      <c r="AE477" s="86"/>
      <c r="AF477" s="86"/>
      <c r="AG477" s="87"/>
      <c r="AH477" s="88"/>
      <c r="AI477" s="88"/>
      <c r="AJ477" s="86"/>
      <c r="AK477" s="86"/>
      <c r="AL477" s="87"/>
      <c r="AM477" s="88"/>
      <c r="AN477" s="88"/>
      <c r="AO477" s="86"/>
      <c r="AP477" s="86"/>
      <c r="AQ477" s="87"/>
      <c r="AR477" s="88"/>
      <c r="AS477" s="88"/>
      <c r="AT477" s="86"/>
      <c r="AU477" s="86"/>
      <c r="AV477" s="87"/>
      <c r="AW477" s="88"/>
      <c r="AX477" s="88"/>
      <c r="AY477" s="86"/>
      <c r="AZ477" s="87"/>
    </row>
    <row r="478" spans="1:52" customFormat="1">
      <c r="A478" s="52"/>
      <c r="B478" s="86"/>
      <c r="C478" s="87"/>
      <c r="D478" s="88"/>
      <c r="E478" s="88"/>
      <c r="F478" s="86"/>
      <c r="G478" s="86"/>
      <c r="H478" s="87"/>
      <c r="I478" s="88"/>
      <c r="J478" s="88"/>
      <c r="K478" s="86"/>
      <c r="L478" s="86"/>
      <c r="M478" s="87"/>
      <c r="N478" s="88"/>
      <c r="O478" s="88"/>
      <c r="P478" s="86"/>
      <c r="Q478" s="86"/>
      <c r="R478" s="87"/>
      <c r="S478" s="88"/>
      <c r="T478" s="88"/>
      <c r="U478" s="86"/>
      <c r="V478" s="86"/>
      <c r="W478" s="87"/>
      <c r="X478" s="88"/>
      <c r="Y478" s="88"/>
      <c r="Z478" s="86"/>
      <c r="AA478" s="86"/>
      <c r="AB478" s="87"/>
      <c r="AC478" s="88"/>
      <c r="AD478" s="88"/>
      <c r="AE478" s="86"/>
      <c r="AF478" s="86"/>
      <c r="AG478" s="87"/>
      <c r="AH478" s="88"/>
      <c r="AI478" s="88"/>
      <c r="AJ478" s="86"/>
      <c r="AK478" s="86"/>
      <c r="AL478" s="87"/>
      <c r="AM478" s="88"/>
      <c r="AN478" s="88"/>
      <c r="AO478" s="86"/>
      <c r="AP478" s="86"/>
      <c r="AQ478" s="87"/>
      <c r="AR478" s="88"/>
      <c r="AS478" s="88"/>
      <c r="AT478" s="86"/>
      <c r="AU478" s="86"/>
      <c r="AV478" s="87"/>
      <c r="AW478" s="88"/>
      <c r="AX478" s="88"/>
      <c r="AY478" s="86"/>
      <c r="AZ478" s="87"/>
    </row>
    <row r="479" spans="1:52" customFormat="1">
      <c r="A479" s="52"/>
      <c r="B479" s="86"/>
      <c r="C479" s="87"/>
      <c r="D479" s="88"/>
      <c r="E479" s="88"/>
      <c r="F479" s="86"/>
      <c r="G479" s="86"/>
      <c r="H479" s="87"/>
      <c r="I479" s="88"/>
      <c r="J479" s="88"/>
      <c r="K479" s="86"/>
      <c r="L479" s="86"/>
      <c r="M479" s="87"/>
      <c r="N479" s="88"/>
      <c r="O479" s="88"/>
      <c r="P479" s="86"/>
      <c r="Q479" s="86"/>
      <c r="R479" s="87"/>
      <c r="S479" s="88"/>
      <c r="T479" s="88"/>
      <c r="U479" s="86"/>
      <c r="V479" s="86"/>
      <c r="W479" s="87"/>
      <c r="X479" s="88"/>
      <c r="Y479" s="88"/>
      <c r="Z479" s="86"/>
      <c r="AA479" s="86"/>
      <c r="AB479" s="87"/>
      <c r="AC479" s="88"/>
      <c r="AD479" s="88"/>
      <c r="AE479" s="86"/>
      <c r="AF479" s="86"/>
      <c r="AG479" s="87"/>
      <c r="AH479" s="88"/>
      <c r="AI479" s="88"/>
      <c r="AJ479" s="86"/>
      <c r="AK479" s="86"/>
      <c r="AL479" s="87"/>
      <c r="AM479" s="88"/>
      <c r="AN479" s="88"/>
      <c r="AO479" s="86"/>
      <c r="AP479" s="86"/>
      <c r="AQ479" s="87"/>
      <c r="AR479" s="88"/>
      <c r="AS479" s="88"/>
      <c r="AT479" s="86"/>
      <c r="AU479" s="86"/>
      <c r="AV479" s="87"/>
      <c r="AW479" s="88"/>
      <c r="AX479" s="88"/>
      <c r="AY479" s="86"/>
      <c r="AZ479" s="87"/>
    </row>
    <row r="480" spans="1:52" customFormat="1">
      <c r="A480" s="52"/>
      <c r="B480" s="86"/>
      <c r="C480" s="87"/>
      <c r="D480" s="88"/>
      <c r="E480" s="88"/>
      <c r="F480" s="86"/>
      <c r="G480" s="86"/>
      <c r="H480" s="87"/>
      <c r="I480" s="88"/>
      <c r="J480" s="88"/>
      <c r="K480" s="86"/>
      <c r="L480" s="86"/>
      <c r="M480" s="87"/>
      <c r="N480" s="88"/>
      <c r="O480" s="88"/>
      <c r="P480" s="86"/>
      <c r="Q480" s="86"/>
      <c r="R480" s="87"/>
      <c r="S480" s="88"/>
      <c r="T480" s="88"/>
      <c r="U480" s="86"/>
      <c r="V480" s="86"/>
      <c r="W480" s="87"/>
      <c r="X480" s="88"/>
      <c r="Y480" s="88"/>
      <c r="Z480" s="86"/>
      <c r="AA480" s="86"/>
      <c r="AB480" s="87"/>
      <c r="AC480" s="88"/>
      <c r="AD480" s="88"/>
      <c r="AE480" s="86"/>
      <c r="AF480" s="86"/>
      <c r="AG480" s="87"/>
      <c r="AH480" s="88"/>
      <c r="AI480" s="88"/>
      <c r="AJ480" s="86"/>
      <c r="AK480" s="86"/>
      <c r="AL480" s="87"/>
      <c r="AM480" s="88"/>
      <c r="AN480" s="88"/>
      <c r="AO480" s="86"/>
      <c r="AP480" s="86"/>
      <c r="AQ480" s="87"/>
      <c r="AR480" s="88"/>
      <c r="AS480" s="88"/>
      <c r="AT480" s="86"/>
      <c r="AU480" s="86"/>
      <c r="AV480" s="87"/>
      <c r="AW480" s="88"/>
      <c r="AX480" s="88"/>
      <c r="AY480" s="86"/>
      <c r="AZ480" s="87"/>
    </row>
    <row r="481" spans="1:52" customFormat="1">
      <c r="A481" s="85"/>
      <c r="B481" s="86"/>
      <c r="C481" s="87"/>
      <c r="D481" s="88"/>
      <c r="E481" s="88"/>
      <c r="F481" s="86"/>
      <c r="G481" s="86"/>
      <c r="H481" s="87"/>
      <c r="I481" s="88"/>
      <c r="J481" s="88"/>
      <c r="K481" s="86"/>
      <c r="L481" s="86"/>
      <c r="M481" s="87"/>
      <c r="N481" s="88"/>
      <c r="O481" s="88"/>
      <c r="P481" s="86"/>
      <c r="Q481" s="86"/>
      <c r="R481" s="87"/>
      <c r="S481" s="88"/>
      <c r="T481" s="88"/>
      <c r="U481" s="86"/>
      <c r="V481" s="86"/>
      <c r="W481" s="87"/>
      <c r="X481" s="88"/>
      <c r="Y481" s="88"/>
      <c r="Z481" s="86"/>
      <c r="AA481" s="86"/>
      <c r="AB481" s="87"/>
      <c r="AC481" s="88"/>
      <c r="AD481" s="88"/>
      <c r="AE481" s="86"/>
      <c r="AF481" s="86"/>
      <c r="AG481" s="87"/>
      <c r="AH481" s="88"/>
      <c r="AI481" s="88"/>
      <c r="AJ481" s="86"/>
      <c r="AK481" s="86"/>
      <c r="AL481" s="87"/>
      <c r="AM481" s="88"/>
      <c r="AN481" s="88"/>
      <c r="AO481" s="86"/>
      <c r="AP481" s="86"/>
      <c r="AQ481" s="87"/>
      <c r="AR481" s="88"/>
      <c r="AS481" s="88"/>
      <c r="AT481" s="86"/>
      <c r="AU481" s="86"/>
      <c r="AV481" s="87"/>
      <c r="AW481" s="88"/>
      <c r="AX481" s="88"/>
      <c r="AY481" s="86"/>
      <c r="AZ481" s="87"/>
    </row>
    <row r="482" spans="1:52" customFormat="1">
      <c r="A482" s="52"/>
      <c r="B482" s="86"/>
      <c r="C482" s="87"/>
      <c r="D482" s="88"/>
      <c r="E482" s="88"/>
      <c r="F482" s="86"/>
      <c r="G482" s="86"/>
      <c r="H482" s="87"/>
      <c r="I482" s="88"/>
      <c r="J482" s="88"/>
      <c r="K482" s="86"/>
      <c r="L482" s="86"/>
      <c r="M482" s="87"/>
      <c r="N482" s="88"/>
      <c r="O482" s="88"/>
      <c r="P482" s="86"/>
      <c r="Q482" s="86"/>
      <c r="R482" s="87"/>
      <c r="S482" s="88"/>
      <c r="T482" s="88"/>
      <c r="U482" s="86"/>
      <c r="V482" s="86"/>
      <c r="W482" s="87"/>
      <c r="X482" s="88"/>
      <c r="Y482" s="88"/>
      <c r="Z482" s="86"/>
      <c r="AA482" s="86"/>
      <c r="AB482" s="87"/>
      <c r="AC482" s="88"/>
      <c r="AD482" s="88"/>
      <c r="AE482" s="86"/>
      <c r="AF482" s="86"/>
      <c r="AG482" s="87"/>
      <c r="AH482" s="88"/>
      <c r="AI482" s="88"/>
      <c r="AJ482" s="86"/>
      <c r="AK482" s="86"/>
      <c r="AL482" s="87"/>
      <c r="AM482" s="88"/>
      <c r="AN482" s="88"/>
      <c r="AO482" s="86"/>
      <c r="AP482" s="86"/>
      <c r="AQ482" s="87"/>
      <c r="AR482" s="88"/>
      <c r="AS482" s="88"/>
      <c r="AT482" s="86"/>
      <c r="AU482" s="86"/>
      <c r="AV482" s="87"/>
      <c r="AW482" s="88"/>
      <c r="AX482" s="88"/>
      <c r="AY482" s="86"/>
      <c r="AZ482" s="87"/>
    </row>
    <row r="483" spans="1:52" customFormat="1">
      <c r="A483" s="52"/>
      <c r="B483" s="86"/>
      <c r="C483" s="87"/>
      <c r="D483" s="88"/>
      <c r="E483" s="88"/>
      <c r="F483" s="86"/>
      <c r="G483" s="86"/>
      <c r="H483" s="87"/>
      <c r="I483" s="88"/>
      <c r="J483" s="88"/>
      <c r="K483" s="86"/>
      <c r="L483" s="86"/>
      <c r="M483" s="87"/>
      <c r="N483" s="88"/>
      <c r="O483" s="88"/>
      <c r="P483" s="86"/>
      <c r="Q483" s="86"/>
      <c r="R483" s="87"/>
      <c r="S483" s="88"/>
      <c r="T483" s="88"/>
      <c r="U483" s="86"/>
      <c r="V483" s="86"/>
      <c r="W483" s="87"/>
      <c r="X483" s="88"/>
      <c r="Y483" s="88"/>
      <c r="Z483" s="86"/>
      <c r="AA483" s="86"/>
      <c r="AB483" s="87"/>
      <c r="AC483" s="88"/>
      <c r="AD483" s="88"/>
      <c r="AE483" s="86"/>
      <c r="AF483" s="86"/>
      <c r="AG483" s="87"/>
      <c r="AH483" s="88"/>
      <c r="AI483" s="88"/>
      <c r="AJ483" s="86"/>
      <c r="AK483" s="86"/>
      <c r="AL483" s="87"/>
      <c r="AM483" s="88"/>
      <c r="AN483" s="88"/>
      <c r="AO483" s="86"/>
      <c r="AP483" s="86"/>
      <c r="AQ483" s="87"/>
      <c r="AR483" s="88"/>
      <c r="AS483" s="88"/>
      <c r="AT483" s="86"/>
      <c r="AU483" s="86"/>
      <c r="AV483" s="87"/>
      <c r="AW483" s="88"/>
      <c r="AX483" s="88"/>
      <c r="AY483" s="86"/>
      <c r="AZ483" s="87"/>
    </row>
    <row r="484" spans="1:52" customFormat="1">
      <c r="A484" s="52"/>
      <c r="B484" s="86"/>
      <c r="C484" s="87"/>
      <c r="D484" s="88"/>
      <c r="E484" s="88"/>
      <c r="F484" s="86"/>
      <c r="G484" s="86"/>
      <c r="H484" s="87"/>
      <c r="I484" s="88"/>
      <c r="J484" s="88"/>
      <c r="K484" s="86"/>
      <c r="L484" s="86"/>
      <c r="M484" s="87"/>
      <c r="N484" s="88"/>
      <c r="O484" s="88"/>
      <c r="P484" s="86"/>
      <c r="Q484" s="86"/>
      <c r="R484" s="87"/>
      <c r="S484" s="88"/>
      <c r="T484" s="88"/>
      <c r="U484" s="86"/>
      <c r="V484" s="86"/>
      <c r="W484" s="87"/>
      <c r="X484" s="88"/>
      <c r="Y484" s="88"/>
      <c r="Z484" s="86"/>
      <c r="AA484" s="86"/>
      <c r="AB484" s="87"/>
      <c r="AC484" s="88"/>
      <c r="AD484" s="88"/>
      <c r="AE484" s="86"/>
      <c r="AF484" s="86"/>
      <c r="AG484" s="87"/>
      <c r="AH484" s="88"/>
      <c r="AI484" s="88"/>
      <c r="AJ484" s="86"/>
      <c r="AK484" s="86"/>
      <c r="AL484" s="87"/>
      <c r="AM484" s="88"/>
      <c r="AN484" s="88"/>
      <c r="AO484" s="86"/>
      <c r="AP484" s="86"/>
      <c r="AQ484" s="87"/>
      <c r="AR484" s="88"/>
      <c r="AS484" s="88"/>
      <c r="AT484" s="86"/>
      <c r="AU484" s="86"/>
      <c r="AV484" s="87"/>
      <c r="AW484" s="88"/>
      <c r="AX484" s="88"/>
      <c r="AY484" s="86"/>
      <c r="AZ484" s="87"/>
    </row>
    <row r="485" spans="1:52" customFormat="1">
      <c r="A485" s="52"/>
      <c r="B485" s="86"/>
      <c r="C485" s="87"/>
      <c r="D485" s="88"/>
      <c r="E485" s="88"/>
      <c r="F485" s="86"/>
      <c r="G485" s="86"/>
      <c r="H485" s="87"/>
      <c r="I485" s="88"/>
      <c r="J485" s="88"/>
      <c r="K485" s="86"/>
      <c r="L485" s="86"/>
      <c r="M485" s="87"/>
      <c r="N485" s="88"/>
      <c r="O485" s="88"/>
      <c r="P485" s="86"/>
      <c r="Q485" s="86"/>
      <c r="R485" s="87"/>
      <c r="S485" s="88"/>
      <c r="T485" s="88"/>
      <c r="U485" s="86"/>
      <c r="V485" s="86"/>
      <c r="W485" s="87"/>
      <c r="X485" s="88"/>
      <c r="Y485" s="88"/>
      <c r="Z485" s="86"/>
      <c r="AA485" s="86"/>
      <c r="AB485" s="87"/>
      <c r="AC485" s="88"/>
      <c r="AD485" s="88"/>
      <c r="AE485" s="86"/>
      <c r="AF485" s="86"/>
      <c r="AG485" s="87"/>
      <c r="AH485" s="88"/>
      <c r="AI485" s="88"/>
      <c r="AJ485" s="86"/>
      <c r="AK485" s="86"/>
      <c r="AL485" s="87"/>
      <c r="AM485" s="88"/>
      <c r="AN485" s="88"/>
      <c r="AO485" s="86"/>
      <c r="AP485" s="86"/>
      <c r="AQ485" s="87"/>
      <c r="AR485" s="88"/>
      <c r="AS485" s="88"/>
      <c r="AT485" s="86"/>
      <c r="AU485" s="86"/>
      <c r="AV485" s="87"/>
      <c r="AW485" s="88"/>
      <c r="AX485" s="88"/>
      <c r="AY485" s="86"/>
      <c r="AZ485" s="87"/>
    </row>
    <row r="486" spans="1:52" customFormat="1">
      <c r="A486" s="52"/>
      <c r="B486" s="86"/>
      <c r="C486" s="87"/>
      <c r="D486" s="88"/>
      <c r="E486" s="88"/>
      <c r="F486" s="86"/>
      <c r="G486" s="86"/>
      <c r="H486" s="87"/>
      <c r="I486" s="88"/>
      <c r="J486" s="88"/>
      <c r="K486" s="86"/>
      <c r="L486" s="86"/>
      <c r="M486" s="87"/>
      <c r="N486" s="88"/>
      <c r="O486" s="88"/>
      <c r="P486" s="86"/>
      <c r="Q486" s="86"/>
      <c r="R486" s="87"/>
      <c r="S486" s="88"/>
      <c r="T486" s="88"/>
      <c r="U486" s="86"/>
      <c r="V486" s="86"/>
      <c r="W486" s="87"/>
      <c r="X486" s="88"/>
      <c r="Y486" s="88"/>
      <c r="Z486" s="86"/>
      <c r="AA486" s="86"/>
      <c r="AB486" s="87"/>
      <c r="AC486" s="88"/>
      <c r="AD486" s="88"/>
      <c r="AE486" s="86"/>
      <c r="AF486" s="86"/>
      <c r="AG486" s="87"/>
      <c r="AH486" s="88"/>
      <c r="AI486" s="88"/>
      <c r="AJ486" s="86"/>
      <c r="AK486" s="86"/>
      <c r="AL486" s="87"/>
      <c r="AM486" s="88"/>
      <c r="AN486" s="88"/>
      <c r="AO486" s="86"/>
      <c r="AP486" s="86"/>
      <c r="AQ486" s="87"/>
      <c r="AR486" s="88"/>
      <c r="AS486" s="88"/>
      <c r="AT486" s="86"/>
      <c r="AU486" s="86"/>
      <c r="AV486" s="87"/>
      <c r="AW486" s="88"/>
      <c r="AX486" s="88"/>
      <c r="AY486" s="86"/>
      <c r="AZ486" s="87"/>
    </row>
    <row r="487" spans="1:52" customFormat="1">
      <c r="A487" s="52"/>
      <c r="B487" s="86"/>
      <c r="C487" s="87"/>
      <c r="D487" s="88"/>
      <c r="E487" s="88"/>
      <c r="F487" s="86"/>
      <c r="G487" s="86"/>
      <c r="H487" s="87"/>
      <c r="I487" s="88"/>
      <c r="J487" s="88"/>
      <c r="K487" s="86"/>
      <c r="L487" s="86"/>
      <c r="M487" s="87"/>
      <c r="N487" s="88"/>
      <c r="O487" s="88"/>
      <c r="P487" s="86"/>
      <c r="Q487" s="86"/>
      <c r="R487" s="87"/>
      <c r="S487" s="88"/>
      <c r="T487" s="88"/>
      <c r="U487" s="86"/>
      <c r="V487" s="86"/>
      <c r="W487" s="87"/>
      <c r="X487" s="88"/>
      <c r="Y487" s="88"/>
      <c r="Z487" s="86"/>
      <c r="AA487" s="86"/>
      <c r="AB487" s="87"/>
      <c r="AC487" s="88"/>
      <c r="AD487" s="88"/>
      <c r="AE487" s="86"/>
      <c r="AF487" s="86"/>
      <c r="AG487" s="87"/>
      <c r="AH487" s="88"/>
      <c r="AI487" s="88"/>
      <c r="AJ487" s="86"/>
      <c r="AK487" s="86"/>
      <c r="AL487" s="87"/>
      <c r="AM487" s="88"/>
      <c r="AN487" s="88"/>
      <c r="AO487" s="86"/>
      <c r="AP487" s="86"/>
      <c r="AQ487" s="87"/>
      <c r="AR487" s="88"/>
      <c r="AS487" s="88"/>
      <c r="AT487" s="86"/>
      <c r="AU487" s="86"/>
      <c r="AV487" s="87"/>
      <c r="AW487" s="88"/>
      <c r="AX487" s="88"/>
      <c r="AY487" s="86"/>
      <c r="AZ487" s="87"/>
    </row>
    <row r="488" spans="1:52" customFormat="1">
      <c r="A488" s="52"/>
      <c r="B488" s="86"/>
      <c r="C488" s="87"/>
      <c r="D488" s="88"/>
      <c r="E488" s="88"/>
      <c r="F488" s="86"/>
      <c r="G488" s="86"/>
      <c r="H488" s="87"/>
      <c r="I488" s="88"/>
      <c r="J488" s="88"/>
      <c r="K488" s="86"/>
      <c r="L488" s="86"/>
      <c r="M488" s="87"/>
      <c r="N488" s="88"/>
      <c r="O488" s="88"/>
      <c r="P488" s="86"/>
      <c r="Q488" s="86"/>
      <c r="R488" s="87"/>
      <c r="S488" s="88"/>
      <c r="T488" s="88"/>
      <c r="U488" s="86"/>
      <c r="V488" s="86"/>
      <c r="W488" s="87"/>
      <c r="X488" s="88"/>
      <c r="Y488" s="88"/>
      <c r="Z488" s="86"/>
      <c r="AA488" s="86"/>
      <c r="AB488" s="87"/>
      <c r="AC488" s="88"/>
      <c r="AD488" s="88"/>
      <c r="AE488" s="86"/>
      <c r="AF488" s="86"/>
      <c r="AG488" s="87"/>
      <c r="AH488" s="88"/>
      <c r="AI488" s="88"/>
      <c r="AJ488" s="86"/>
      <c r="AK488" s="86"/>
      <c r="AL488" s="87"/>
      <c r="AM488" s="88"/>
      <c r="AN488" s="88"/>
      <c r="AO488" s="86"/>
      <c r="AP488" s="86"/>
      <c r="AQ488" s="87"/>
      <c r="AR488" s="88"/>
      <c r="AS488" s="88"/>
      <c r="AT488" s="86"/>
      <c r="AU488" s="86"/>
      <c r="AV488" s="87"/>
      <c r="AW488" s="88"/>
      <c r="AX488" s="88"/>
      <c r="AY488" s="86"/>
      <c r="AZ488" s="87"/>
    </row>
    <row r="489" spans="1:52" customFormat="1">
      <c r="A489" s="52"/>
      <c r="B489" s="86"/>
      <c r="C489" s="87"/>
      <c r="D489" s="88"/>
      <c r="E489" s="88"/>
      <c r="F489" s="86"/>
      <c r="G489" s="86"/>
      <c r="H489" s="87"/>
      <c r="I489" s="88"/>
      <c r="J489" s="88"/>
      <c r="K489" s="86"/>
      <c r="L489" s="86"/>
      <c r="M489" s="87"/>
      <c r="N489" s="88"/>
      <c r="O489" s="88"/>
      <c r="P489" s="86"/>
      <c r="Q489" s="86"/>
      <c r="R489" s="87"/>
      <c r="S489" s="88"/>
      <c r="T489" s="88"/>
      <c r="U489" s="86"/>
      <c r="V489" s="86"/>
      <c r="W489" s="87"/>
      <c r="X489" s="88"/>
      <c r="Y489" s="88"/>
      <c r="Z489" s="86"/>
      <c r="AA489" s="86"/>
      <c r="AB489" s="87"/>
      <c r="AC489" s="88"/>
      <c r="AD489" s="88"/>
      <c r="AE489" s="86"/>
      <c r="AF489" s="86"/>
      <c r="AG489" s="87"/>
      <c r="AH489" s="88"/>
      <c r="AI489" s="88"/>
      <c r="AJ489" s="86"/>
      <c r="AK489" s="86"/>
      <c r="AL489" s="87"/>
      <c r="AM489" s="88"/>
      <c r="AN489" s="88"/>
      <c r="AO489" s="86"/>
      <c r="AP489" s="86"/>
      <c r="AQ489" s="87"/>
      <c r="AR489" s="88"/>
      <c r="AS489" s="88"/>
      <c r="AT489" s="86"/>
      <c r="AU489" s="86"/>
      <c r="AV489" s="87"/>
      <c r="AW489" s="88"/>
      <c r="AX489" s="88"/>
      <c r="AY489" s="86"/>
      <c r="AZ489" s="87"/>
    </row>
    <row r="490" spans="1:52" customFormat="1">
      <c r="A490" s="52"/>
      <c r="B490" s="86"/>
      <c r="C490" s="87"/>
      <c r="D490" s="88"/>
      <c r="E490" s="88"/>
      <c r="F490" s="86"/>
      <c r="G490" s="86"/>
      <c r="H490" s="87"/>
      <c r="I490" s="88"/>
      <c r="J490" s="88"/>
      <c r="K490" s="86"/>
      <c r="L490" s="86"/>
      <c r="M490" s="87"/>
      <c r="N490" s="88"/>
      <c r="O490" s="88"/>
      <c r="P490" s="86"/>
      <c r="Q490" s="86"/>
      <c r="R490" s="87"/>
      <c r="S490" s="88"/>
      <c r="T490" s="88"/>
      <c r="U490" s="86"/>
      <c r="V490" s="86"/>
      <c r="W490" s="87"/>
      <c r="X490" s="88"/>
      <c r="Y490" s="88"/>
      <c r="Z490" s="86"/>
      <c r="AA490" s="86"/>
      <c r="AB490" s="87"/>
      <c r="AC490" s="88"/>
      <c r="AD490" s="88"/>
      <c r="AE490" s="86"/>
      <c r="AF490" s="86"/>
      <c r="AG490" s="87"/>
      <c r="AH490" s="88"/>
      <c r="AI490" s="88"/>
      <c r="AJ490" s="86"/>
      <c r="AK490" s="86"/>
      <c r="AL490" s="87"/>
      <c r="AM490" s="88"/>
      <c r="AN490" s="88"/>
      <c r="AO490" s="86"/>
      <c r="AP490" s="86"/>
      <c r="AQ490" s="87"/>
      <c r="AR490" s="88"/>
      <c r="AS490" s="88"/>
      <c r="AT490" s="86"/>
      <c r="AU490" s="86"/>
      <c r="AV490" s="87"/>
      <c r="AW490" s="88"/>
      <c r="AX490" s="88"/>
      <c r="AY490" s="86"/>
      <c r="AZ490" s="87"/>
    </row>
    <row r="491" spans="1:52" customFormat="1">
      <c r="A491" s="52"/>
      <c r="B491" s="86"/>
      <c r="C491" s="87"/>
      <c r="D491" s="88"/>
      <c r="E491" s="88"/>
      <c r="F491" s="86"/>
      <c r="G491" s="86"/>
      <c r="H491" s="87"/>
      <c r="I491" s="88"/>
      <c r="J491" s="88"/>
      <c r="K491" s="86"/>
      <c r="L491" s="86"/>
      <c r="M491" s="87"/>
      <c r="N491" s="88"/>
      <c r="O491" s="88"/>
      <c r="P491" s="86"/>
      <c r="Q491" s="86"/>
      <c r="R491" s="87"/>
      <c r="S491" s="88"/>
      <c r="T491" s="88"/>
      <c r="U491" s="86"/>
      <c r="V491" s="86"/>
      <c r="W491" s="87"/>
      <c r="X491" s="88"/>
      <c r="Y491" s="88"/>
      <c r="Z491" s="86"/>
      <c r="AA491" s="86"/>
      <c r="AB491" s="87"/>
      <c r="AC491" s="88"/>
      <c r="AD491" s="88"/>
      <c r="AE491" s="86"/>
      <c r="AF491" s="86"/>
      <c r="AG491" s="87"/>
      <c r="AH491" s="88"/>
      <c r="AI491" s="88"/>
      <c r="AJ491" s="86"/>
      <c r="AK491" s="86"/>
      <c r="AL491" s="87"/>
      <c r="AM491" s="88"/>
      <c r="AN491" s="88"/>
      <c r="AO491" s="86"/>
      <c r="AP491" s="86"/>
      <c r="AQ491" s="87"/>
      <c r="AR491" s="88"/>
      <c r="AS491" s="88"/>
      <c r="AT491" s="86"/>
      <c r="AU491" s="86"/>
      <c r="AV491" s="87"/>
      <c r="AW491" s="88"/>
      <c r="AX491" s="88"/>
      <c r="AY491" s="86"/>
      <c r="AZ491" s="87"/>
    </row>
    <row r="492" spans="1:52" customFormat="1">
      <c r="A492" s="52"/>
      <c r="B492" s="86"/>
      <c r="C492" s="87"/>
      <c r="D492" s="88"/>
      <c r="E492" s="88"/>
      <c r="F492" s="86"/>
      <c r="G492" s="86"/>
      <c r="H492" s="87"/>
      <c r="I492" s="88"/>
      <c r="J492" s="88"/>
      <c r="K492" s="86"/>
      <c r="L492" s="86"/>
      <c r="M492" s="87"/>
      <c r="N492" s="88"/>
      <c r="O492" s="88"/>
      <c r="P492" s="86"/>
      <c r="Q492" s="86"/>
      <c r="R492" s="87"/>
      <c r="S492" s="88"/>
      <c r="T492" s="88"/>
      <c r="U492" s="86"/>
      <c r="V492" s="86"/>
      <c r="W492" s="87"/>
      <c r="X492" s="88"/>
      <c r="Y492" s="88"/>
      <c r="Z492" s="86"/>
      <c r="AA492" s="86"/>
      <c r="AB492" s="87"/>
      <c r="AC492" s="88"/>
      <c r="AD492" s="88"/>
      <c r="AE492" s="86"/>
      <c r="AF492" s="86"/>
      <c r="AG492" s="87"/>
      <c r="AH492" s="88"/>
      <c r="AI492" s="88"/>
      <c r="AJ492" s="86"/>
      <c r="AK492" s="86"/>
      <c r="AL492" s="87"/>
      <c r="AM492" s="88"/>
      <c r="AN492" s="88"/>
      <c r="AO492" s="86"/>
      <c r="AP492" s="86"/>
      <c r="AQ492" s="87"/>
      <c r="AR492" s="88"/>
      <c r="AS492" s="88"/>
      <c r="AT492" s="86"/>
      <c r="AU492" s="86"/>
      <c r="AV492" s="87"/>
      <c r="AW492" s="88"/>
      <c r="AX492" s="88"/>
      <c r="AY492" s="86"/>
      <c r="AZ492" s="87"/>
    </row>
    <row r="493" spans="1:52" customFormat="1">
      <c r="A493" s="52"/>
      <c r="B493" s="86"/>
      <c r="C493" s="87"/>
      <c r="D493" s="88"/>
      <c r="E493" s="88"/>
      <c r="F493" s="86"/>
      <c r="G493" s="86"/>
      <c r="H493" s="87"/>
      <c r="I493" s="88"/>
      <c r="J493" s="88"/>
      <c r="K493" s="86"/>
      <c r="L493" s="86"/>
      <c r="M493" s="87"/>
      <c r="N493" s="88"/>
      <c r="O493" s="88"/>
      <c r="P493" s="86"/>
      <c r="Q493" s="86"/>
      <c r="R493" s="87"/>
      <c r="S493" s="88"/>
      <c r="T493" s="88"/>
      <c r="U493" s="86"/>
      <c r="V493" s="86"/>
      <c r="W493" s="87"/>
      <c r="X493" s="88"/>
      <c r="Y493" s="88"/>
      <c r="Z493" s="86"/>
      <c r="AA493" s="86"/>
      <c r="AB493" s="87"/>
      <c r="AC493" s="88"/>
      <c r="AD493" s="88"/>
      <c r="AE493" s="86"/>
      <c r="AF493" s="86"/>
      <c r="AG493" s="87"/>
      <c r="AH493" s="88"/>
      <c r="AI493" s="88"/>
      <c r="AJ493" s="86"/>
      <c r="AK493" s="86"/>
      <c r="AL493" s="87"/>
      <c r="AM493" s="88"/>
      <c r="AN493" s="88"/>
      <c r="AO493" s="86"/>
      <c r="AP493" s="86"/>
      <c r="AQ493" s="87"/>
      <c r="AR493" s="88"/>
      <c r="AS493" s="88"/>
      <c r="AT493" s="86"/>
      <c r="AU493" s="86"/>
      <c r="AV493" s="87"/>
      <c r="AW493" s="88"/>
      <c r="AX493" s="88"/>
      <c r="AY493" s="86"/>
      <c r="AZ493" s="87"/>
    </row>
    <row r="494" spans="1:52" customFormat="1">
      <c r="A494" s="52"/>
      <c r="B494" s="86"/>
      <c r="C494" s="87"/>
      <c r="D494" s="88"/>
      <c r="E494" s="88"/>
      <c r="F494" s="86"/>
      <c r="G494" s="86"/>
      <c r="H494" s="87"/>
      <c r="I494" s="88"/>
      <c r="J494" s="88"/>
      <c r="K494" s="86"/>
      <c r="L494" s="86"/>
      <c r="M494" s="87"/>
      <c r="N494" s="88"/>
      <c r="O494" s="88"/>
      <c r="P494" s="86"/>
      <c r="Q494" s="86"/>
      <c r="R494" s="87"/>
      <c r="S494" s="88"/>
      <c r="T494" s="88"/>
      <c r="U494" s="86"/>
      <c r="V494" s="86"/>
      <c r="W494" s="87"/>
      <c r="X494" s="88"/>
      <c r="Y494" s="88"/>
      <c r="Z494" s="86"/>
      <c r="AA494" s="86"/>
      <c r="AB494" s="87"/>
      <c r="AC494" s="88"/>
      <c r="AD494" s="88"/>
      <c r="AE494" s="86"/>
      <c r="AF494" s="86"/>
      <c r="AG494" s="87"/>
      <c r="AH494" s="88"/>
      <c r="AI494" s="88"/>
      <c r="AJ494" s="86"/>
      <c r="AK494" s="86"/>
      <c r="AL494" s="87"/>
      <c r="AM494" s="88"/>
      <c r="AN494" s="88"/>
      <c r="AO494" s="86"/>
      <c r="AP494" s="86"/>
      <c r="AQ494" s="87"/>
      <c r="AR494" s="88"/>
      <c r="AS494" s="88"/>
      <c r="AT494" s="86"/>
      <c r="AU494" s="86"/>
      <c r="AV494" s="87"/>
      <c r="AW494" s="88"/>
      <c r="AX494" s="88"/>
      <c r="AY494" s="86"/>
      <c r="AZ494" s="87"/>
    </row>
    <row r="495" spans="1:52" customFormat="1">
      <c r="A495" s="85"/>
      <c r="B495" s="86"/>
      <c r="C495" s="87"/>
      <c r="D495" s="88"/>
      <c r="E495" s="88"/>
      <c r="F495" s="86"/>
      <c r="G495" s="86"/>
      <c r="H495" s="87"/>
      <c r="I495" s="88"/>
      <c r="J495" s="88"/>
      <c r="K495" s="86"/>
      <c r="L495" s="86"/>
      <c r="M495" s="87"/>
      <c r="N495" s="88"/>
      <c r="O495" s="88"/>
      <c r="P495" s="86"/>
      <c r="Q495" s="86"/>
      <c r="R495" s="87"/>
      <c r="S495" s="88"/>
      <c r="T495" s="88"/>
      <c r="U495" s="86"/>
      <c r="V495" s="86"/>
      <c r="W495" s="87"/>
      <c r="X495" s="88"/>
      <c r="Y495" s="88"/>
      <c r="Z495" s="86"/>
      <c r="AA495" s="86"/>
      <c r="AB495" s="87"/>
      <c r="AC495" s="88"/>
      <c r="AD495" s="88"/>
      <c r="AE495" s="86"/>
      <c r="AF495" s="86"/>
      <c r="AG495" s="87"/>
      <c r="AH495" s="88"/>
      <c r="AI495" s="88"/>
      <c r="AJ495" s="86"/>
      <c r="AK495" s="86"/>
      <c r="AL495" s="87"/>
      <c r="AM495" s="88"/>
      <c r="AN495" s="88"/>
      <c r="AO495" s="86"/>
      <c r="AP495" s="86"/>
      <c r="AQ495" s="87"/>
      <c r="AR495" s="88"/>
      <c r="AS495" s="88"/>
      <c r="AT495" s="86"/>
      <c r="AU495" s="86"/>
      <c r="AV495" s="87"/>
      <c r="AW495" s="88"/>
      <c r="AX495" s="88"/>
      <c r="AY495" s="86"/>
      <c r="AZ495" s="87"/>
    </row>
    <row r="496" spans="1:52" customFormat="1">
      <c r="A496" s="52"/>
      <c r="B496" s="86"/>
      <c r="C496" s="87"/>
      <c r="D496" s="88"/>
      <c r="E496" s="88"/>
      <c r="F496" s="86"/>
      <c r="G496" s="86"/>
      <c r="H496" s="87"/>
      <c r="I496" s="88"/>
      <c r="J496" s="88"/>
      <c r="K496" s="86"/>
      <c r="L496" s="86"/>
      <c r="M496" s="87"/>
      <c r="N496" s="88"/>
      <c r="O496" s="88"/>
      <c r="P496" s="86"/>
      <c r="Q496" s="86"/>
      <c r="R496" s="87"/>
      <c r="S496" s="88"/>
      <c r="T496" s="88"/>
      <c r="U496" s="86"/>
      <c r="V496" s="86"/>
      <c r="W496" s="87"/>
      <c r="X496" s="88"/>
      <c r="Y496" s="88"/>
      <c r="Z496" s="86"/>
      <c r="AA496" s="86"/>
      <c r="AB496" s="87"/>
      <c r="AC496" s="88"/>
      <c r="AD496" s="88"/>
      <c r="AE496" s="86"/>
      <c r="AF496" s="86"/>
      <c r="AG496" s="87"/>
      <c r="AH496" s="88"/>
      <c r="AI496" s="88"/>
      <c r="AJ496" s="86"/>
      <c r="AK496" s="86"/>
      <c r="AL496" s="87"/>
      <c r="AM496" s="88"/>
      <c r="AN496" s="88"/>
      <c r="AO496" s="86"/>
      <c r="AP496" s="86"/>
      <c r="AQ496" s="87"/>
      <c r="AR496" s="88"/>
      <c r="AS496" s="88"/>
      <c r="AT496" s="86"/>
      <c r="AU496" s="86"/>
      <c r="AV496" s="87"/>
      <c r="AW496" s="88"/>
      <c r="AX496" s="88"/>
      <c r="AY496" s="86"/>
      <c r="AZ496" s="87"/>
    </row>
    <row r="497" spans="1:52" customFormat="1">
      <c r="A497" s="52"/>
      <c r="B497" s="86"/>
      <c r="C497" s="87"/>
      <c r="D497" s="88"/>
      <c r="E497" s="88"/>
      <c r="F497" s="86"/>
      <c r="G497" s="86"/>
      <c r="H497" s="87"/>
      <c r="I497" s="88"/>
      <c r="J497" s="88"/>
      <c r="K497" s="86"/>
      <c r="L497" s="86"/>
      <c r="M497" s="87"/>
      <c r="N497" s="88"/>
      <c r="O497" s="88"/>
      <c r="P497" s="86"/>
      <c r="Q497" s="86"/>
      <c r="R497" s="87"/>
      <c r="S497" s="88"/>
      <c r="T497" s="88"/>
      <c r="U497" s="86"/>
      <c r="V497" s="86"/>
      <c r="W497" s="87"/>
      <c r="X497" s="88"/>
      <c r="Y497" s="88"/>
      <c r="Z497" s="86"/>
      <c r="AA497" s="86"/>
      <c r="AB497" s="87"/>
      <c r="AC497" s="88"/>
      <c r="AD497" s="88"/>
      <c r="AE497" s="86"/>
      <c r="AF497" s="86"/>
      <c r="AG497" s="87"/>
      <c r="AH497" s="88"/>
      <c r="AI497" s="88"/>
      <c r="AJ497" s="86"/>
      <c r="AK497" s="86"/>
      <c r="AL497" s="87"/>
      <c r="AM497" s="88"/>
      <c r="AN497" s="88"/>
      <c r="AO497" s="86"/>
      <c r="AP497" s="86"/>
      <c r="AQ497" s="87"/>
      <c r="AR497" s="88"/>
      <c r="AS497" s="88"/>
      <c r="AT497" s="86"/>
      <c r="AU497" s="86"/>
      <c r="AV497" s="87"/>
      <c r="AW497" s="88"/>
      <c r="AX497" s="88"/>
      <c r="AY497" s="86"/>
      <c r="AZ497" s="87"/>
    </row>
    <row r="498" spans="1:52" customFormat="1">
      <c r="A498" s="52"/>
      <c r="B498" s="86"/>
      <c r="C498" s="87"/>
      <c r="D498" s="88"/>
      <c r="E498" s="88"/>
      <c r="F498" s="86"/>
      <c r="G498" s="86"/>
      <c r="H498" s="87"/>
      <c r="I498" s="88"/>
      <c r="J498" s="88"/>
      <c r="K498" s="86"/>
      <c r="L498" s="86"/>
      <c r="M498" s="87"/>
      <c r="N498" s="88"/>
      <c r="O498" s="88"/>
      <c r="P498" s="86"/>
      <c r="Q498" s="86"/>
      <c r="R498" s="87"/>
      <c r="S498" s="88"/>
      <c r="T498" s="88"/>
      <c r="U498" s="86"/>
      <c r="V498" s="86"/>
      <c r="W498" s="87"/>
      <c r="X498" s="88"/>
      <c r="Y498" s="88"/>
      <c r="Z498" s="86"/>
      <c r="AA498" s="86"/>
      <c r="AB498" s="87"/>
      <c r="AC498" s="88"/>
      <c r="AD498" s="88"/>
      <c r="AE498" s="86"/>
      <c r="AF498" s="86"/>
      <c r="AG498" s="87"/>
      <c r="AH498" s="88"/>
      <c r="AI498" s="88"/>
      <c r="AJ498" s="86"/>
      <c r="AK498" s="86"/>
      <c r="AL498" s="87"/>
      <c r="AM498" s="88"/>
      <c r="AN498" s="88"/>
      <c r="AO498" s="86"/>
      <c r="AP498" s="86"/>
      <c r="AQ498" s="87"/>
      <c r="AR498" s="88"/>
      <c r="AS498" s="88"/>
      <c r="AT498" s="86"/>
      <c r="AU498" s="86"/>
      <c r="AV498" s="87"/>
      <c r="AW498" s="88"/>
      <c r="AX498" s="88"/>
      <c r="AY498" s="86"/>
      <c r="AZ498" s="87"/>
    </row>
    <row r="499" spans="1:52" customFormat="1">
      <c r="A499" s="52"/>
      <c r="B499" s="86"/>
      <c r="C499" s="87"/>
      <c r="D499" s="88"/>
      <c r="E499" s="88"/>
      <c r="F499" s="86"/>
      <c r="G499" s="86"/>
      <c r="H499" s="87"/>
      <c r="I499" s="88"/>
      <c r="J499" s="88"/>
      <c r="K499" s="86"/>
      <c r="L499" s="86"/>
      <c r="M499" s="87"/>
      <c r="N499" s="88"/>
      <c r="O499" s="88"/>
      <c r="P499" s="86"/>
      <c r="Q499" s="86"/>
      <c r="R499" s="87"/>
      <c r="S499" s="88"/>
      <c r="T499" s="88"/>
      <c r="U499" s="86"/>
      <c r="V499" s="86"/>
      <c r="W499" s="87"/>
      <c r="X499" s="88"/>
      <c r="Y499" s="88"/>
      <c r="Z499" s="86"/>
      <c r="AA499" s="86"/>
      <c r="AB499" s="87"/>
      <c r="AC499" s="88"/>
      <c r="AD499" s="88"/>
      <c r="AE499" s="86"/>
      <c r="AF499" s="86"/>
      <c r="AG499" s="87"/>
      <c r="AH499" s="88"/>
      <c r="AI499" s="88"/>
      <c r="AJ499" s="86"/>
      <c r="AK499" s="86"/>
      <c r="AL499" s="87"/>
      <c r="AM499" s="88"/>
      <c r="AN499" s="88"/>
      <c r="AO499" s="86"/>
      <c r="AP499" s="86"/>
      <c r="AQ499" s="87"/>
      <c r="AR499" s="88"/>
      <c r="AS499" s="88"/>
      <c r="AT499" s="86"/>
      <c r="AU499" s="86"/>
      <c r="AV499" s="87"/>
      <c r="AW499" s="88"/>
      <c r="AX499" s="88"/>
      <c r="AY499" s="86"/>
      <c r="AZ499" s="87"/>
    </row>
    <row r="500" spans="1:52" customFormat="1">
      <c r="A500" s="52"/>
      <c r="B500" s="86"/>
      <c r="C500" s="87"/>
      <c r="D500" s="88"/>
      <c r="E500" s="88"/>
      <c r="F500" s="86"/>
      <c r="G500" s="86"/>
      <c r="H500" s="87"/>
      <c r="I500" s="88"/>
      <c r="J500" s="88"/>
      <c r="K500" s="86"/>
      <c r="L500" s="86"/>
      <c r="M500" s="87"/>
      <c r="N500" s="88"/>
      <c r="O500" s="88"/>
      <c r="P500" s="86"/>
      <c r="Q500" s="86"/>
      <c r="R500" s="87"/>
      <c r="S500" s="88"/>
      <c r="T500" s="88"/>
      <c r="U500" s="86"/>
      <c r="V500" s="86"/>
      <c r="W500" s="87"/>
      <c r="X500" s="88"/>
      <c r="Y500" s="88"/>
      <c r="Z500" s="86"/>
      <c r="AA500" s="86"/>
      <c r="AB500" s="87"/>
      <c r="AC500" s="88"/>
      <c r="AD500" s="88"/>
      <c r="AE500" s="86"/>
      <c r="AF500" s="86"/>
      <c r="AG500" s="87"/>
      <c r="AH500" s="88"/>
      <c r="AI500" s="88"/>
      <c r="AJ500" s="86"/>
      <c r="AK500" s="86"/>
      <c r="AL500" s="87"/>
      <c r="AM500" s="88"/>
      <c r="AN500" s="88"/>
      <c r="AO500" s="86"/>
      <c r="AP500" s="86"/>
      <c r="AQ500" s="87"/>
      <c r="AR500" s="88"/>
      <c r="AS500" s="88"/>
      <c r="AT500" s="86"/>
      <c r="AU500" s="86"/>
      <c r="AV500" s="87"/>
      <c r="AW500" s="88"/>
      <c r="AX500" s="88"/>
      <c r="AY500" s="86"/>
      <c r="AZ500" s="87"/>
    </row>
    <row r="501" spans="1:52" customFormat="1">
      <c r="A501" s="52"/>
      <c r="B501" s="86"/>
      <c r="C501" s="87"/>
      <c r="D501" s="88"/>
      <c r="E501" s="88"/>
      <c r="F501" s="86"/>
      <c r="G501" s="86"/>
      <c r="H501" s="87"/>
      <c r="I501" s="88"/>
      <c r="J501" s="88"/>
      <c r="K501" s="86"/>
      <c r="L501" s="86"/>
      <c r="M501" s="87"/>
      <c r="N501" s="88"/>
      <c r="O501" s="88"/>
      <c r="P501" s="86"/>
      <c r="Q501" s="86"/>
      <c r="R501" s="87"/>
      <c r="S501" s="88"/>
      <c r="T501" s="88"/>
      <c r="U501" s="86"/>
      <c r="V501" s="86"/>
      <c r="W501" s="87"/>
      <c r="X501" s="88"/>
      <c r="Y501" s="88"/>
      <c r="Z501" s="86"/>
      <c r="AA501" s="86"/>
      <c r="AB501" s="87"/>
      <c r="AC501" s="88"/>
      <c r="AD501" s="88"/>
      <c r="AE501" s="86"/>
      <c r="AF501" s="86"/>
      <c r="AG501" s="87"/>
      <c r="AH501" s="88"/>
      <c r="AI501" s="88"/>
      <c r="AJ501" s="86"/>
      <c r="AK501" s="86"/>
      <c r="AL501" s="87"/>
      <c r="AM501" s="88"/>
      <c r="AN501" s="88"/>
      <c r="AO501" s="86"/>
      <c r="AP501" s="86"/>
      <c r="AQ501" s="87"/>
      <c r="AR501" s="88"/>
      <c r="AS501" s="88"/>
      <c r="AT501" s="86"/>
      <c r="AU501" s="86"/>
      <c r="AV501" s="87"/>
      <c r="AW501" s="88"/>
      <c r="AX501" s="88"/>
      <c r="AY501" s="86"/>
      <c r="AZ501" s="87"/>
    </row>
    <row r="502" spans="1:52" customFormat="1">
      <c r="A502" s="52"/>
      <c r="B502" s="86"/>
      <c r="C502" s="87"/>
      <c r="D502" s="88"/>
      <c r="E502" s="88"/>
      <c r="F502" s="86"/>
      <c r="G502" s="86"/>
      <c r="H502" s="87"/>
      <c r="I502" s="88"/>
      <c r="J502" s="88"/>
      <c r="K502" s="86"/>
      <c r="L502" s="86"/>
      <c r="M502" s="87"/>
      <c r="N502" s="88"/>
      <c r="O502" s="88"/>
      <c r="P502" s="86"/>
      <c r="Q502" s="86"/>
      <c r="R502" s="87"/>
      <c r="S502" s="88"/>
      <c r="T502" s="88"/>
      <c r="U502" s="86"/>
      <c r="V502" s="86"/>
      <c r="W502" s="87"/>
      <c r="X502" s="88"/>
      <c r="Y502" s="88"/>
      <c r="Z502" s="86"/>
      <c r="AA502" s="86"/>
      <c r="AB502" s="87"/>
      <c r="AC502" s="88"/>
      <c r="AD502" s="88"/>
      <c r="AE502" s="86"/>
      <c r="AF502" s="86"/>
      <c r="AG502" s="87"/>
      <c r="AH502" s="88"/>
      <c r="AI502" s="88"/>
      <c r="AJ502" s="86"/>
      <c r="AK502" s="86"/>
      <c r="AL502" s="87"/>
      <c r="AM502" s="88"/>
      <c r="AN502" s="88"/>
      <c r="AO502" s="86"/>
      <c r="AP502" s="86"/>
      <c r="AQ502" s="87"/>
      <c r="AR502" s="88"/>
      <c r="AS502" s="88"/>
      <c r="AT502" s="86"/>
      <c r="AU502" s="86"/>
      <c r="AV502" s="87"/>
      <c r="AW502" s="88"/>
      <c r="AX502" s="88"/>
      <c r="AY502" s="86"/>
      <c r="AZ502" s="87"/>
    </row>
    <row r="503" spans="1:52" customFormat="1">
      <c r="A503" s="52"/>
      <c r="B503" s="86"/>
      <c r="C503" s="87"/>
      <c r="D503" s="88"/>
      <c r="E503" s="88"/>
      <c r="F503" s="86"/>
      <c r="G503" s="86"/>
      <c r="H503" s="87"/>
      <c r="I503" s="88"/>
      <c r="J503" s="88"/>
      <c r="K503" s="86"/>
      <c r="L503" s="86"/>
      <c r="M503" s="87"/>
      <c r="N503" s="88"/>
      <c r="O503" s="88"/>
      <c r="P503" s="86"/>
      <c r="Q503" s="86"/>
      <c r="R503" s="87"/>
      <c r="S503" s="88"/>
      <c r="T503" s="88"/>
      <c r="U503" s="86"/>
      <c r="V503" s="86"/>
      <c r="W503" s="87"/>
      <c r="X503" s="88"/>
      <c r="Y503" s="88"/>
      <c r="Z503" s="86"/>
      <c r="AA503" s="86"/>
      <c r="AB503" s="87"/>
      <c r="AC503" s="88"/>
      <c r="AD503" s="88"/>
      <c r="AE503" s="86"/>
      <c r="AF503" s="86"/>
      <c r="AG503" s="87"/>
      <c r="AH503" s="88"/>
      <c r="AI503" s="88"/>
      <c r="AJ503" s="86"/>
      <c r="AK503" s="86"/>
      <c r="AL503" s="87"/>
      <c r="AM503" s="88"/>
      <c r="AN503" s="88"/>
      <c r="AO503" s="86"/>
      <c r="AP503" s="86"/>
      <c r="AQ503" s="87"/>
      <c r="AR503" s="88"/>
      <c r="AS503" s="88"/>
      <c r="AT503" s="86"/>
      <c r="AU503" s="86"/>
      <c r="AV503" s="87"/>
      <c r="AW503" s="88"/>
      <c r="AX503" s="88"/>
      <c r="AY503" s="86"/>
      <c r="AZ503" s="87"/>
    </row>
    <row r="504" spans="1:52" customFormat="1">
      <c r="A504" s="52"/>
      <c r="B504" s="86"/>
      <c r="C504" s="87"/>
      <c r="D504" s="88"/>
      <c r="E504" s="88"/>
      <c r="F504" s="86"/>
      <c r="G504" s="86"/>
      <c r="H504" s="87"/>
      <c r="I504" s="88"/>
      <c r="J504" s="88"/>
      <c r="K504" s="86"/>
      <c r="L504" s="86"/>
      <c r="M504" s="87"/>
      <c r="N504" s="88"/>
      <c r="O504" s="88"/>
      <c r="P504" s="86"/>
      <c r="Q504" s="86"/>
      <c r="R504" s="87"/>
      <c r="S504" s="88"/>
      <c r="T504" s="88"/>
      <c r="U504" s="86"/>
      <c r="V504" s="86"/>
      <c r="W504" s="87"/>
      <c r="X504" s="88"/>
      <c r="Y504" s="88"/>
      <c r="Z504" s="86"/>
      <c r="AA504" s="86"/>
      <c r="AB504" s="87"/>
      <c r="AC504" s="88"/>
      <c r="AD504" s="88"/>
      <c r="AE504" s="86"/>
      <c r="AF504" s="86"/>
      <c r="AG504" s="87"/>
      <c r="AH504" s="88"/>
      <c r="AI504" s="88"/>
      <c r="AJ504" s="86"/>
      <c r="AK504" s="86"/>
      <c r="AL504" s="87"/>
      <c r="AM504" s="88"/>
      <c r="AN504" s="88"/>
      <c r="AO504" s="86"/>
      <c r="AP504" s="86"/>
      <c r="AQ504" s="87"/>
      <c r="AR504" s="88"/>
      <c r="AS504" s="88"/>
      <c r="AT504" s="86"/>
      <c r="AU504" s="86"/>
      <c r="AV504" s="87"/>
      <c r="AW504" s="88"/>
      <c r="AX504" s="88"/>
      <c r="AY504" s="86"/>
      <c r="AZ504" s="87"/>
    </row>
    <row r="505" spans="1:52" customFormat="1">
      <c r="A505" s="52"/>
      <c r="B505" s="86"/>
      <c r="C505" s="87"/>
      <c r="D505" s="88"/>
      <c r="E505" s="88"/>
      <c r="F505" s="86"/>
      <c r="G505" s="86"/>
      <c r="H505" s="87"/>
      <c r="I505" s="88"/>
      <c r="J505" s="88"/>
      <c r="K505" s="86"/>
      <c r="L505" s="86"/>
      <c r="M505" s="87"/>
      <c r="N505" s="88"/>
      <c r="O505" s="88"/>
      <c r="P505" s="86"/>
      <c r="Q505" s="86"/>
      <c r="R505" s="87"/>
      <c r="S505" s="88"/>
      <c r="T505" s="88"/>
      <c r="U505" s="86"/>
      <c r="V505" s="86"/>
      <c r="W505" s="87"/>
      <c r="X505" s="88"/>
      <c r="Y505" s="88"/>
      <c r="Z505" s="86"/>
      <c r="AA505" s="86"/>
      <c r="AB505" s="87"/>
      <c r="AC505" s="88"/>
      <c r="AD505" s="88"/>
      <c r="AE505" s="86"/>
      <c r="AF505" s="86"/>
      <c r="AG505" s="87"/>
      <c r="AH505" s="88"/>
      <c r="AI505" s="88"/>
      <c r="AJ505" s="86"/>
      <c r="AK505" s="86"/>
      <c r="AL505" s="87"/>
      <c r="AM505" s="88"/>
      <c r="AN505" s="88"/>
      <c r="AO505" s="86"/>
      <c r="AP505" s="86"/>
      <c r="AQ505" s="87"/>
      <c r="AR505" s="88"/>
      <c r="AS505" s="88"/>
      <c r="AT505" s="86"/>
      <c r="AU505" s="86"/>
      <c r="AV505" s="87"/>
      <c r="AW505" s="88"/>
      <c r="AX505" s="88"/>
      <c r="AY505" s="86"/>
      <c r="AZ505" s="87"/>
    </row>
    <row r="506" spans="1:52" customFormat="1">
      <c r="A506" s="52"/>
      <c r="B506" s="86"/>
      <c r="C506" s="87"/>
      <c r="D506" s="88"/>
      <c r="E506" s="88"/>
      <c r="F506" s="86"/>
      <c r="G506" s="86"/>
      <c r="H506" s="87"/>
      <c r="I506" s="88"/>
      <c r="J506" s="88"/>
      <c r="K506" s="86"/>
      <c r="L506" s="86"/>
      <c r="M506" s="87"/>
      <c r="N506" s="88"/>
      <c r="O506" s="88"/>
      <c r="P506" s="86"/>
      <c r="Q506" s="86"/>
      <c r="R506" s="87"/>
      <c r="S506" s="88"/>
      <c r="T506" s="88"/>
      <c r="U506" s="86"/>
      <c r="V506" s="86"/>
      <c r="W506" s="87"/>
      <c r="X506" s="88"/>
      <c r="Y506" s="88"/>
      <c r="Z506" s="86"/>
      <c r="AA506" s="86"/>
      <c r="AB506" s="87"/>
      <c r="AC506" s="88"/>
      <c r="AD506" s="88"/>
      <c r="AE506" s="86"/>
      <c r="AF506" s="86"/>
      <c r="AG506" s="87"/>
      <c r="AH506" s="88"/>
      <c r="AI506" s="88"/>
      <c r="AJ506" s="86"/>
      <c r="AK506" s="86"/>
      <c r="AL506" s="87"/>
      <c r="AM506" s="88"/>
      <c r="AN506" s="88"/>
      <c r="AO506" s="86"/>
      <c r="AP506" s="86"/>
      <c r="AQ506" s="87"/>
      <c r="AR506" s="88"/>
      <c r="AS506" s="88"/>
      <c r="AT506" s="86"/>
      <c r="AU506" s="86"/>
      <c r="AV506" s="87"/>
      <c r="AW506" s="88"/>
      <c r="AX506" s="88"/>
      <c r="AY506" s="86"/>
      <c r="AZ506" s="87"/>
    </row>
    <row r="507" spans="1:52" customFormat="1">
      <c r="A507" s="52"/>
      <c r="B507" s="86"/>
      <c r="C507" s="87"/>
      <c r="D507" s="88"/>
      <c r="E507" s="88"/>
      <c r="F507" s="86"/>
      <c r="G507" s="86"/>
      <c r="H507" s="87"/>
      <c r="I507" s="88"/>
      <c r="J507" s="88"/>
      <c r="K507" s="86"/>
      <c r="L507" s="86"/>
      <c r="M507" s="87"/>
      <c r="N507" s="88"/>
      <c r="O507" s="88"/>
      <c r="P507" s="86"/>
      <c r="Q507" s="86"/>
      <c r="R507" s="87"/>
      <c r="S507" s="88"/>
      <c r="T507" s="88"/>
      <c r="U507" s="86"/>
      <c r="V507" s="86"/>
      <c r="W507" s="87"/>
      <c r="X507" s="88"/>
      <c r="Y507" s="88"/>
      <c r="Z507" s="86"/>
      <c r="AA507" s="86"/>
      <c r="AB507" s="87"/>
      <c r="AC507" s="88"/>
      <c r="AD507" s="88"/>
      <c r="AE507" s="86"/>
      <c r="AF507" s="86"/>
      <c r="AG507" s="87"/>
      <c r="AH507" s="88"/>
      <c r="AI507" s="88"/>
      <c r="AJ507" s="86"/>
      <c r="AK507" s="86"/>
      <c r="AL507" s="87"/>
      <c r="AM507" s="88"/>
      <c r="AN507" s="88"/>
      <c r="AO507" s="86"/>
      <c r="AP507" s="86"/>
      <c r="AQ507" s="87"/>
      <c r="AR507" s="88"/>
      <c r="AS507" s="88"/>
      <c r="AT507" s="86"/>
      <c r="AU507" s="86"/>
      <c r="AV507" s="87"/>
      <c r="AW507" s="88"/>
      <c r="AX507" s="88"/>
      <c r="AY507" s="86"/>
      <c r="AZ507" s="87"/>
    </row>
    <row r="508" spans="1:52" customFormat="1">
      <c r="A508" s="52"/>
      <c r="B508" s="86"/>
      <c r="C508" s="87"/>
      <c r="D508" s="88"/>
      <c r="E508" s="88"/>
      <c r="F508" s="86"/>
      <c r="G508" s="86"/>
      <c r="H508" s="87"/>
      <c r="I508" s="88"/>
      <c r="J508" s="88"/>
      <c r="K508" s="86"/>
      <c r="L508" s="86"/>
      <c r="M508" s="87"/>
      <c r="N508" s="88"/>
      <c r="O508" s="88"/>
      <c r="P508" s="86"/>
      <c r="Q508" s="86"/>
      <c r="R508" s="87"/>
      <c r="S508" s="88"/>
      <c r="T508" s="88"/>
      <c r="U508" s="86"/>
      <c r="V508" s="86"/>
      <c r="W508" s="87"/>
      <c r="X508" s="88"/>
      <c r="Y508" s="88"/>
      <c r="Z508" s="86"/>
      <c r="AA508" s="86"/>
      <c r="AB508" s="87"/>
      <c r="AC508" s="88"/>
      <c r="AD508" s="88"/>
      <c r="AE508" s="86"/>
      <c r="AF508" s="86"/>
      <c r="AG508" s="87"/>
      <c r="AH508" s="88"/>
      <c r="AI508" s="88"/>
      <c r="AJ508" s="86"/>
      <c r="AK508" s="86"/>
      <c r="AL508" s="87"/>
      <c r="AM508" s="88"/>
      <c r="AN508" s="88"/>
      <c r="AO508" s="86"/>
      <c r="AP508" s="86"/>
      <c r="AQ508" s="87"/>
      <c r="AR508" s="88"/>
      <c r="AS508" s="88"/>
      <c r="AT508" s="86"/>
      <c r="AU508" s="86"/>
      <c r="AV508" s="87"/>
      <c r="AW508" s="88"/>
      <c r="AX508" s="88"/>
      <c r="AY508" s="86"/>
      <c r="AZ508" s="87"/>
    </row>
    <row r="509" spans="1:52" customFormat="1">
      <c r="A509" s="85"/>
      <c r="B509" s="86"/>
      <c r="C509" s="87"/>
      <c r="D509" s="88"/>
      <c r="E509" s="88"/>
      <c r="F509" s="86"/>
      <c r="G509" s="86"/>
      <c r="H509" s="87"/>
      <c r="I509" s="88"/>
      <c r="J509" s="88"/>
      <c r="K509" s="86"/>
      <c r="L509" s="86"/>
      <c r="M509" s="87"/>
      <c r="N509" s="88"/>
      <c r="O509" s="88"/>
      <c r="P509" s="86"/>
      <c r="Q509" s="86"/>
      <c r="R509" s="87"/>
      <c r="S509" s="88"/>
      <c r="T509" s="88"/>
      <c r="U509" s="86"/>
      <c r="V509" s="86"/>
      <c r="W509" s="87"/>
      <c r="X509" s="88"/>
      <c r="Y509" s="88"/>
      <c r="Z509" s="86"/>
      <c r="AA509" s="86"/>
      <c r="AB509" s="87"/>
      <c r="AC509" s="88"/>
      <c r="AD509" s="88"/>
      <c r="AE509" s="86"/>
      <c r="AF509" s="86"/>
      <c r="AG509" s="87"/>
      <c r="AH509" s="88"/>
      <c r="AI509" s="88"/>
      <c r="AJ509" s="86"/>
      <c r="AK509" s="86"/>
      <c r="AL509" s="87"/>
      <c r="AM509" s="88"/>
      <c r="AN509" s="88"/>
      <c r="AO509" s="86"/>
      <c r="AP509" s="86"/>
      <c r="AQ509" s="87"/>
      <c r="AR509" s="88"/>
      <c r="AS509" s="88"/>
      <c r="AT509" s="86"/>
      <c r="AU509" s="86"/>
      <c r="AV509" s="87"/>
      <c r="AW509" s="88"/>
      <c r="AX509" s="88"/>
      <c r="AY509" s="86"/>
      <c r="AZ509" s="87"/>
    </row>
    <row r="510" spans="1:52" customFormat="1">
      <c r="A510" s="52"/>
      <c r="B510" s="86"/>
      <c r="C510" s="87"/>
      <c r="D510" s="88"/>
      <c r="E510" s="88"/>
      <c r="F510" s="86"/>
      <c r="G510" s="86"/>
      <c r="H510" s="87"/>
      <c r="I510" s="88"/>
      <c r="J510" s="88"/>
      <c r="K510" s="86"/>
      <c r="L510" s="86"/>
      <c r="M510" s="87"/>
      <c r="N510" s="88"/>
      <c r="O510" s="88"/>
      <c r="P510" s="86"/>
      <c r="Q510" s="86"/>
      <c r="R510" s="87"/>
      <c r="S510" s="88"/>
      <c r="T510" s="88"/>
      <c r="U510" s="86"/>
      <c r="V510" s="86"/>
      <c r="W510" s="87"/>
      <c r="X510" s="88"/>
      <c r="Y510" s="88"/>
      <c r="Z510" s="86"/>
      <c r="AA510" s="86"/>
      <c r="AB510" s="87"/>
      <c r="AC510" s="88"/>
      <c r="AD510" s="88"/>
      <c r="AE510" s="86"/>
      <c r="AF510" s="86"/>
      <c r="AG510" s="87"/>
      <c r="AH510" s="88"/>
      <c r="AI510" s="88"/>
      <c r="AJ510" s="86"/>
      <c r="AK510" s="86"/>
      <c r="AL510" s="87"/>
      <c r="AM510" s="88"/>
      <c r="AN510" s="88"/>
      <c r="AO510" s="86"/>
      <c r="AP510" s="86"/>
      <c r="AQ510" s="87"/>
      <c r="AR510" s="88"/>
      <c r="AS510" s="88"/>
      <c r="AT510" s="86"/>
      <c r="AU510" s="86"/>
      <c r="AV510" s="87"/>
      <c r="AW510" s="88"/>
      <c r="AX510" s="88"/>
      <c r="AY510" s="86"/>
      <c r="AZ510" s="87"/>
    </row>
    <row r="511" spans="1:52" customFormat="1">
      <c r="A511" s="52"/>
      <c r="B511" s="86"/>
      <c r="C511" s="87"/>
      <c r="D511" s="88"/>
      <c r="E511" s="88"/>
      <c r="F511" s="86"/>
      <c r="G511" s="86"/>
      <c r="H511" s="87"/>
      <c r="I511" s="88"/>
      <c r="J511" s="88"/>
      <c r="K511" s="86"/>
      <c r="L511" s="86"/>
      <c r="M511" s="87"/>
      <c r="N511" s="88"/>
      <c r="O511" s="88"/>
      <c r="P511" s="86"/>
      <c r="Q511" s="86"/>
      <c r="R511" s="87"/>
      <c r="S511" s="88"/>
      <c r="T511" s="88"/>
      <c r="U511" s="86"/>
      <c r="V511" s="86"/>
      <c r="W511" s="87"/>
      <c r="X511" s="88"/>
      <c r="Y511" s="88"/>
      <c r="Z511" s="86"/>
      <c r="AA511" s="86"/>
      <c r="AB511" s="87"/>
      <c r="AC511" s="88"/>
      <c r="AD511" s="88"/>
      <c r="AE511" s="86"/>
      <c r="AF511" s="86"/>
      <c r="AG511" s="87"/>
      <c r="AH511" s="88"/>
      <c r="AI511" s="88"/>
      <c r="AJ511" s="86"/>
      <c r="AK511" s="86"/>
      <c r="AL511" s="87"/>
      <c r="AM511" s="88"/>
      <c r="AN511" s="88"/>
      <c r="AO511" s="86"/>
      <c r="AP511" s="86"/>
      <c r="AQ511" s="87"/>
      <c r="AR511" s="88"/>
      <c r="AS511" s="88"/>
      <c r="AT511" s="86"/>
      <c r="AU511" s="86"/>
      <c r="AV511" s="87"/>
      <c r="AW511" s="88"/>
      <c r="AX511" s="88"/>
      <c r="AY511" s="86"/>
      <c r="AZ511" s="87"/>
    </row>
    <row r="512" spans="1:52" customFormat="1">
      <c r="A512" s="52"/>
      <c r="B512" s="86"/>
      <c r="C512" s="87"/>
      <c r="D512" s="88"/>
      <c r="E512" s="88"/>
      <c r="F512" s="86"/>
      <c r="G512" s="86"/>
      <c r="H512" s="87"/>
      <c r="I512" s="88"/>
      <c r="J512" s="88"/>
      <c r="K512" s="86"/>
      <c r="L512" s="86"/>
      <c r="M512" s="87"/>
      <c r="N512" s="88"/>
      <c r="O512" s="88"/>
      <c r="P512" s="86"/>
      <c r="Q512" s="86"/>
      <c r="R512" s="87"/>
      <c r="S512" s="88"/>
      <c r="T512" s="88"/>
      <c r="U512" s="86"/>
      <c r="V512" s="86"/>
      <c r="W512" s="87"/>
      <c r="X512" s="88"/>
      <c r="Y512" s="88"/>
      <c r="Z512" s="86"/>
      <c r="AA512" s="86"/>
      <c r="AB512" s="87"/>
      <c r="AC512" s="88"/>
      <c r="AD512" s="88"/>
      <c r="AE512" s="86"/>
      <c r="AF512" s="86"/>
      <c r="AG512" s="87"/>
      <c r="AH512" s="88"/>
      <c r="AI512" s="88"/>
      <c r="AJ512" s="86"/>
      <c r="AK512" s="86"/>
      <c r="AL512" s="87"/>
      <c r="AM512" s="88"/>
      <c r="AN512" s="88"/>
      <c r="AO512" s="86"/>
      <c r="AP512" s="86"/>
      <c r="AQ512" s="87"/>
      <c r="AR512" s="88"/>
      <c r="AS512" s="88"/>
      <c r="AT512" s="86"/>
      <c r="AU512" s="86"/>
      <c r="AV512" s="87"/>
      <c r="AW512" s="88"/>
      <c r="AX512" s="88"/>
      <c r="AY512" s="86"/>
      <c r="AZ512" s="87"/>
    </row>
    <row r="513" spans="1:52" customFormat="1">
      <c r="A513" s="52"/>
      <c r="B513" s="86"/>
      <c r="C513" s="87"/>
      <c r="D513" s="88"/>
      <c r="E513" s="88"/>
      <c r="F513" s="86"/>
      <c r="G513" s="86"/>
      <c r="H513" s="87"/>
      <c r="I513" s="88"/>
      <c r="J513" s="88"/>
      <c r="K513" s="86"/>
      <c r="L513" s="86"/>
      <c r="M513" s="87"/>
      <c r="N513" s="88"/>
      <c r="O513" s="88"/>
      <c r="P513" s="86"/>
      <c r="Q513" s="86"/>
      <c r="R513" s="87"/>
      <c r="S513" s="88"/>
      <c r="T513" s="88"/>
      <c r="U513" s="86"/>
      <c r="V513" s="86"/>
      <c r="W513" s="87"/>
      <c r="X513" s="88"/>
      <c r="Y513" s="88"/>
      <c r="Z513" s="86"/>
      <c r="AA513" s="86"/>
      <c r="AB513" s="87"/>
      <c r="AC513" s="88"/>
      <c r="AD513" s="88"/>
      <c r="AE513" s="86"/>
      <c r="AF513" s="86"/>
      <c r="AG513" s="87"/>
      <c r="AH513" s="88"/>
      <c r="AI513" s="88"/>
      <c r="AJ513" s="86"/>
      <c r="AK513" s="86"/>
      <c r="AL513" s="87"/>
      <c r="AM513" s="88"/>
      <c r="AN513" s="88"/>
      <c r="AO513" s="86"/>
      <c r="AP513" s="86"/>
      <c r="AQ513" s="87"/>
      <c r="AR513" s="88"/>
      <c r="AS513" s="88"/>
      <c r="AT513" s="86"/>
      <c r="AU513" s="86"/>
      <c r="AV513" s="87"/>
      <c r="AW513" s="88"/>
      <c r="AX513" s="88"/>
      <c r="AY513" s="86"/>
      <c r="AZ513" s="87"/>
    </row>
    <row r="514" spans="1:52" customFormat="1">
      <c r="A514" s="52"/>
      <c r="B514" s="86"/>
      <c r="C514" s="87"/>
      <c r="D514" s="88"/>
      <c r="E514" s="88"/>
      <c r="F514" s="86"/>
      <c r="G514" s="86"/>
      <c r="H514" s="87"/>
      <c r="I514" s="88"/>
      <c r="J514" s="88"/>
      <c r="K514" s="86"/>
      <c r="L514" s="86"/>
      <c r="M514" s="87"/>
      <c r="N514" s="88"/>
      <c r="O514" s="88"/>
      <c r="P514" s="86"/>
      <c r="Q514" s="86"/>
      <c r="R514" s="87"/>
      <c r="S514" s="88"/>
      <c r="T514" s="88"/>
      <c r="U514" s="86"/>
      <c r="V514" s="86"/>
      <c r="W514" s="87"/>
      <c r="X514" s="88"/>
      <c r="Y514" s="88"/>
      <c r="Z514" s="86"/>
      <c r="AA514" s="86"/>
      <c r="AB514" s="87"/>
      <c r="AC514" s="88"/>
      <c r="AD514" s="88"/>
      <c r="AE514" s="86"/>
      <c r="AF514" s="86"/>
      <c r="AG514" s="87"/>
      <c r="AH514" s="88"/>
      <c r="AI514" s="88"/>
      <c r="AJ514" s="86"/>
      <c r="AK514" s="86"/>
      <c r="AL514" s="87"/>
      <c r="AM514" s="88"/>
      <c r="AN514" s="88"/>
      <c r="AO514" s="86"/>
      <c r="AP514" s="86"/>
      <c r="AQ514" s="87"/>
      <c r="AR514" s="88"/>
      <c r="AS514" s="88"/>
      <c r="AT514" s="86"/>
      <c r="AU514" s="86"/>
      <c r="AV514" s="87"/>
      <c r="AW514" s="88"/>
      <c r="AX514" s="88"/>
      <c r="AY514" s="86"/>
      <c r="AZ514" s="87"/>
    </row>
    <row r="515" spans="1:52" customFormat="1">
      <c r="A515" s="52"/>
      <c r="B515" s="86"/>
      <c r="C515" s="87"/>
      <c r="D515" s="88"/>
      <c r="E515" s="88"/>
      <c r="F515" s="86"/>
      <c r="G515" s="86"/>
      <c r="H515" s="87"/>
      <c r="I515" s="88"/>
      <c r="J515" s="88"/>
      <c r="K515" s="86"/>
      <c r="L515" s="86"/>
      <c r="M515" s="87"/>
      <c r="N515" s="88"/>
      <c r="O515" s="88"/>
      <c r="P515" s="86"/>
      <c r="Q515" s="86"/>
      <c r="R515" s="87"/>
      <c r="S515" s="88"/>
      <c r="T515" s="88"/>
      <c r="U515" s="86"/>
      <c r="V515" s="86"/>
      <c r="W515" s="87"/>
      <c r="X515" s="88"/>
      <c r="Y515" s="88"/>
      <c r="Z515" s="86"/>
      <c r="AA515" s="86"/>
      <c r="AB515" s="87"/>
      <c r="AC515" s="88"/>
      <c r="AD515" s="88"/>
      <c r="AE515" s="86"/>
      <c r="AF515" s="86"/>
      <c r="AG515" s="87"/>
      <c r="AH515" s="88"/>
      <c r="AI515" s="88"/>
      <c r="AJ515" s="86"/>
      <c r="AK515" s="86"/>
      <c r="AL515" s="87"/>
      <c r="AM515" s="88"/>
      <c r="AN515" s="88"/>
      <c r="AO515" s="86"/>
      <c r="AP515" s="86"/>
      <c r="AQ515" s="87"/>
      <c r="AR515" s="88"/>
      <c r="AS515" s="88"/>
      <c r="AT515" s="86"/>
      <c r="AU515" s="86"/>
      <c r="AV515" s="87"/>
      <c r="AW515" s="88"/>
      <c r="AX515" s="88"/>
      <c r="AY515" s="86"/>
      <c r="AZ515" s="87"/>
    </row>
    <row r="516" spans="1:52" customFormat="1">
      <c r="A516" s="52"/>
      <c r="B516" s="86"/>
      <c r="C516" s="87"/>
      <c r="D516" s="88"/>
      <c r="E516" s="88"/>
      <c r="F516" s="86"/>
      <c r="G516" s="86"/>
      <c r="H516" s="87"/>
      <c r="I516" s="88"/>
      <c r="J516" s="88"/>
      <c r="K516" s="86"/>
      <c r="L516" s="86"/>
      <c r="M516" s="87"/>
      <c r="N516" s="88"/>
      <c r="O516" s="88"/>
      <c r="P516" s="86"/>
      <c r="Q516" s="86"/>
      <c r="R516" s="87"/>
      <c r="S516" s="88"/>
      <c r="T516" s="88"/>
      <c r="U516" s="86"/>
      <c r="V516" s="86"/>
      <c r="W516" s="87"/>
      <c r="X516" s="88"/>
      <c r="Y516" s="88"/>
      <c r="Z516" s="86"/>
      <c r="AA516" s="86"/>
      <c r="AB516" s="87"/>
      <c r="AC516" s="88"/>
      <c r="AD516" s="88"/>
      <c r="AE516" s="86"/>
      <c r="AF516" s="86"/>
      <c r="AG516" s="87"/>
      <c r="AH516" s="88"/>
      <c r="AI516" s="88"/>
      <c r="AJ516" s="86"/>
      <c r="AK516" s="86"/>
      <c r="AL516" s="87"/>
      <c r="AM516" s="88"/>
      <c r="AN516" s="88"/>
      <c r="AO516" s="86"/>
      <c r="AP516" s="86"/>
      <c r="AQ516" s="87"/>
      <c r="AR516" s="88"/>
      <c r="AS516" s="88"/>
      <c r="AT516" s="86"/>
      <c r="AU516" s="86"/>
      <c r="AV516" s="87"/>
      <c r="AW516" s="88"/>
      <c r="AX516" s="88"/>
      <c r="AY516" s="86"/>
      <c r="AZ516" s="87"/>
    </row>
    <row r="517" spans="1:52" customFormat="1">
      <c r="A517" s="52"/>
      <c r="B517" s="86"/>
      <c r="C517" s="87"/>
      <c r="D517" s="88"/>
      <c r="E517" s="88"/>
      <c r="F517" s="86"/>
      <c r="G517" s="86"/>
      <c r="H517" s="87"/>
      <c r="I517" s="88"/>
      <c r="J517" s="88"/>
      <c r="K517" s="86"/>
      <c r="L517" s="86"/>
      <c r="M517" s="87"/>
      <c r="N517" s="88"/>
      <c r="O517" s="88"/>
      <c r="P517" s="86"/>
      <c r="Q517" s="86"/>
      <c r="R517" s="87"/>
      <c r="S517" s="88"/>
      <c r="T517" s="88"/>
      <c r="U517" s="86"/>
      <c r="V517" s="86"/>
      <c r="W517" s="87"/>
      <c r="X517" s="88"/>
      <c r="Y517" s="88"/>
      <c r="Z517" s="86"/>
      <c r="AA517" s="86"/>
      <c r="AB517" s="87"/>
      <c r="AC517" s="88"/>
      <c r="AD517" s="88"/>
      <c r="AE517" s="86"/>
      <c r="AF517" s="86"/>
      <c r="AG517" s="87"/>
      <c r="AH517" s="88"/>
      <c r="AI517" s="88"/>
      <c r="AJ517" s="86"/>
      <c r="AK517" s="86"/>
      <c r="AL517" s="87"/>
      <c r="AM517" s="88"/>
      <c r="AN517" s="88"/>
      <c r="AO517" s="86"/>
      <c r="AP517" s="86"/>
      <c r="AQ517" s="87"/>
      <c r="AR517" s="88"/>
      <c r="AS517" s="88"/>
      <c r="AT517" s="86"/>
      <c r="AU517" s="86"/>
      <c r="AV517" s="87"/>
      <c r="AW517" s="88"/>
      <c r="AX517" s="88"/>
      <c r="AY517" s="86"/>
      <c r="AZ517" s="87"/>
    </row>
    <row r="518" spans="1:52" customFormat="1">
      <c r="A518" s="52"/>
      <c r="B518" s="86"/>
      <c r="C518" s="87"/>
      <c r="D518" s="88"/>
      <c r="E518" s="88"/>
      <c r="F518" s="86"/>
      <c r="G518" s="86"/>
      <c r="H518" s="87"/>
      <c r="I518" s="88"/>
      <c r="J518" s="88"/>
      <c r="K518" s="86"/>
      <c r="L518" s="86"/>
      <c r="M518" s="87"/>
      <c r="N518" s="88"/>
      <c r="O518" s="88"/>
      <c r="P518" s="86"/>
      <c r="Q518" s="86"/>
      <c r="R518" s="87"/>
      <c r="S518" s="88"/>
      <c r="T518" s="88"/>
      <c r="U518" s="86"/>
      <c r="V518" s="86"/>
      <c r="W518" s="87"/>
      <c r="X518" s="88"/>
      <c r="Y518" s="88"/>
      <c r="Z518" s="86"/>
      <c r="AA518" s="86"/>
      <c r="AB518" s="87"/>
      <c r="AC518" s="88"/>
      <c r="AD518" s="88"/>
      <c r="AE518" s="86"/>
      <c r="AF518" s="86"/>
      <c r="AG518" s="87"/>
      <c r="AH518" s="88"/>
      <c r="AI518" s="88"/>
      <c r="AJ518" s="86"/>
      <c r="AK518" s="86"/>
      <c r="AL518" s="87"/>
      <c r="AM518" s="88"/>
      <c r="AN518" s="88"/>
      <c r="AO518" s="86"/>
      <c r="AP518" s="86"/>
      <c r="AQ518" s="87"/>
      <c r="AR518" s="88"/>
      <c r="AS518" s="88"/>
      <c r="AT518" s="86"/>
      <c r="AU518" s="86"/>
      <c r="AV518" s="87"/>
      <c r="AW518" s="88"/>
      <c r="AX518" s="88"/>
      <c r="AY518" s="86"/>
      <c r="AZ518" s="87"/>
    </row>
    <row r="519" spans="1:52" customFormat="1">
      <c r="A519" s="52"/>
      <c r="B519" s="86"/>
      <c r="C519" s="87"/>
      <c r="D519" s="88"/>
      <c r="E519" s="88"/>
      <c r="F519" s="86"/>
      <c r="G519" s="86"/>
      <c r="H519" s="87"/>
      <c r="I519" s="88"/>
      <c r="J519" s="88"/>
      <c r="K519" s="86"/>
      <c r="L519" s="86"/>
      <c r="M519" s="87"/>
      <c r="N519" s="88"/>
      <c r="O519" s="88"/>
      <c r="P519" s="86"/>
      <c r="Q519" s="86"/>
      <c r="R519" s="87"/>
      <c r="S519" s="88"/>
      <c r="T519" s="88"/>
      <c r="U519" s="86"/>
      <c r="V519" s="86"/>
      <c r="W519" s="87"/>
      <c r="X519" s="88"/>
      <c r="Y519" s="88"/>
      <c r="Z519" s="86"/>
      <c r="AA519" s="86"/>
      <c r="AB519" s="87"/>
      <c r="AC519" s="88"/>
      <c r="AD519" s="88"/>
      <c r="AE519" s="86"/>
      <c r="AF519" s="86"/>
      <c r="AG519" s="87"/>
      <c r="AH519" s="88"/>
      <c r="AI519" s="88"/>
      <c r="AJ519" s="86"/>
      <c r="AK519" s="86"/>
      <c r="AL519" s="87"/>
      <c r="AM519" s="88"/>
      <c r="AN519" s="88"/>
      <c r="AO519" s="86"/>
      <c r="AP519" s="86"/>
      <c r="AQ519" s="87"/>
      <c r="AR519" s="88"/>
      <c r="AS519" s="88"/>
      <c r="AT519" s="86"/>
      <c r="AU519" s="86"/>
      <c r="AV519" s="87"/>
      <c r="AW519" s="88"/>
      <c r="AX519" s="88"/>
      <c r="AY519" s="86"/>
      <c r="AZ519" s="87"/>
    </row>
    <row r="520" spans="1:52" customFormat="1">
      <c r="A520" s="52"/>
      <c r="B520" s="86"/>
      <c r="C520" s="87"/>
      <c r="D520" s="88"/>
      <c r="E520" s="88"/>
      <c r="F520" s="86"/>
      <c r="G520" s="86"/>
      <c r="H520" s="87"/>
      <c r="I520" s="88"/>
      <c r="J520" s="88"/>
      <c r="K520" s="86"/>
      <c r="L520" s="86"/>
      <c r="M520" s="87"/>
      <c r="N520" s="88"/>
      <c r="O520" s="88"/>
      <c r="P520" s="86"/>
      <c r="Q520" s="86"/>
      <c r="R520" s="87"/>
      <c r="S520" s="88"/>
      <c r="T520" s="88"/>
      <c r="U520" s="86"/>
      <c r="V520" s="86"/>
      <c r="W520" s="87"/>
      <c r="X520" s="88"/>
      <c r="Y520" s="88"/>
      <c r="Z520" s="86"/>
      <c r="AA520" s="86"/>
      <c r="AB520" s="87"/>
      <c r="AC520" s="88"/>
      <c r="AD520" s="88"/>
      <c r="AE520" s="86"/>
      <c r="AF520" s="86"/>
      <c r="AG520" s="87"/>
      <c r="AH520" s="88"/>
      <c r="AI520" s="88"/>
      <c r="AJ520" s="86"/>
      <c r="AK520" s="86"/>
      <c r="AL520" s="87"/>
      <c r="AM520" s="88"/>
      <c r="AN520" s="88"/>
      <c r="AO520" s="86"/>
      <c r="AP520" s="86"/>
      <c r="AQ520" s="87"/>
      <c r="AR520" s="88"/>
      <c r="AS520" s="88"/>
      <c r="AT520" s="86"/>
      <c r="AU520" s="86"/>
      <c r="AV520" s="87"/>
      <c r="AW520" s="88"/>
      <c r="AX520" s="88"/>
      <c r="AY520" s="86"/>
      <c r="AZ520" s="87"/>
    </row>
    <row r="521" spans="1:52" customFormat="1">
      <c r="A521" s="52"/>
      <c r="B521" s="86"/>
      <c r="C521" s="87"/>
      <c r="D521" s="88"/>
      <c r="E521" s="88"/>
      <c r="F521" s="86"/>
      <c r="G521" s="86"/>
      <c r="H521" s="87"/>
      <c r="I521" s="88"/>
      <c r="J521" s="88"/>
      <c r="K521" s="86"/>
      <c r="L521" s="86"/>
      <c r="M521" s="87"/>
      <c r="N521" s="88"/>
      <c r="O521" s="88"/>
      <c r="P521" s="86"/>
      <c r="Q521" s="86"/>
      <c r="R521" s="87"/>
      <c r="S521" s="88"/>
      <c r="T521" s="88"/>
      <c r="U521" s="86"/>
      <c r="V521" s="86"/>
      <c r="W521" s="87"/>
      <c r="X521" s="88"/>
      <c r="Y521" s="88"/>
      <c r="Z521" s="86"/>
      <c r="AA521" s="86"/>
      <c r="AB521" s="87"/>
      <c r="AC521" s="88"/>
      <c r="AD521" s="88"/>
      <c r="AE521" s="86"/>
      <c r="AF521" s="86"/>
      <c r="AG521" s="87"/>
      <c r="AH521" s="88"/>
      <c r="AI521" s="88"/>
      <c r="AJ521" s="86"/>
      <c r="AK521" s="86"/>
      <c r="AL521" s="87"/>
      <c r="AM521" s="88"/>
      <c r="AN521" s="88"/>
      <c r="AO521" s="86"/>
      <c r="AP521" s="86"/>
      <c r="AQ521" s="87"/>
      <c r="AR521" s="88"/>
      <c r="AS521" s="88"/>
      <c r="AT521" s="86"/>
      <c r="AU521" s="86"/>
      <c r="AV521" s="87"/>
      <c r="AW521" s="88"/>
      <c r="AX521" s="88"/>
      <c r="AY521" s="86"/>
      <c r="AZ521" s="87"/>
    </row>
    <row r="522" spans="1:52" customFormat="1">
      <c r="A522" s="52"/>
      <c r="B522" s="86"/>
      <c r="C522" s="87"/>
      <c r="D522" s="88"/>
      <c r="E522" s="88"/>
      <c r="F522" s="86"/>
      <c r="G522" s="86"/>
      <c r="H522" s="87"/>
      <c r="I522" s="88"/>
      <c r="J522" s="88"/>
      <c r="K522" s="86"/>
      <c r="L522" s="86"/>
      <c r="M522" s="87"/>
      <c r="N522" s="88"/>
      <c r="O522" s="88"/>
      <c r="P522" s="86"/>
      <c r="Q522" s="86"/>
      <c r="R522" s="87"/>
      <c r="S522" s="88"/>
      <c r="T522" s="88"/>
      <c r="U522" s="86"/>
      <c r="V522" s="86"/>
      <c r="W522" s="87"/>
      <c r="X522" s="88"/>
      <c r="Y522" s="88"/>
      <c r="Z522" s="86"/>
      <c r="AA522" s="86"/>
      <c r="AB522" s="87"/>
      <c r="AC522" s="88"/>
      <c r="AD522" s="88"/>
      <c r="AE522" s="86"/>
      <c r="AF522" s="86"/>
      <c r="AG522" s="87"/>
      <c r="AH522" s="88"/>
      <c r="AI522" s="88"/>
      <c r="AJ522" s="86"/>
      <c r="AK522" s="86"/>
      <c r="AL522" s="87"/>
      <c r="AM522" s="88"/>
      <c r="AN522" s="88"/>
      <c r="AO522" s="86"/>
      <c r="AP522" s="86"/>
      <c r="AQ522" s="87"/>
      <c r="AR522" s="88"/>
      <c r="AS522" s="88"/>
      <c r="AT522" s="86"/>
      <c r="AU522" s="86"/>
      <c r="AV522" s="87"/>
      <c r="AW522" s="88"/>
      <c r="AX522" s="88"/>
      <c r="AY522" s="86"/>
      <c r="AZ522" s="87"/>
    </row>
    <row r="523" spans="1:52" customFormat="1">
      <c r="A523" s="85"/>
      <c r="B523" s="86"/>
      <c r="C523" s="87"/>
      <c r="D523" s="88"/>
      <c r="E523" s="88"/>
      <c r="F523" s="86"/>
      <c r="G523" s="86"/>
      <c r="H523" s="87"/>
      <c r="I523" s="88"/>
      <c r="J523" s="88"/>
      <c r="K523" s="86"/>
      <c r="L523" s="86"/>
      <c r="M523" s="87"/>
      <c r="N523" s="88"/>
      <c r="O523" s="88"/>
      <c r="P523" s="86"/>
      <c r="Q523" s="86"/>
      <c r="R523" s="87"/>
      <c r="S523" s="88"/>
      <c r="T523" s="88"/>
      <c r="U523" s="86"/>
      <c r="V523" s="86"/>
      <c r="W523" s="87"/>
      <c r="X523" s="88"/>
      <c r="Y523" s="88"/>
      <c r="Z523" s="86"/>
      <c r="AA523" s="86"/>
      <c r="AB523" s="87"/>
      <c r="AC523" s="88"/>
      <c r="AD523" s="88"/>
      <c r="AE523" s="86"/>
      <c r="AF523" s="86"/>
      <c r="AG523" s="87"/>
      <c r="AH523" s="88"/>
      <c r="AI523" s="88"/>
      <c r="AJ523" s="86"/>
      <c r="AK523" s="86"/>
      <c r="AL523" s="87"/>
      <c r="AM523" s="88"/>
      <c r="AN523" s="88"/>
      <c r="AO523" s="86"/>
      <c r="AP523" s="86"/>
      <c r="AQ523" s="87"/>
      <c r="AR523" s="88"/>
      <c r="AS523" s="88"/>
      <c r="AT523" s="86"/>
      <c r="AU523" s="86"/>
      <c r="AV523" s="87"/>
      <c r="AW523" s="88"/>
      <c r="AX523" s="88"/>
      <c r="AY523" s="86"/>
      <c r="AZ523" s="87"/>
    </row>
    <row r="524" spans="1:52" customFormat="1">
      <c r="A524" s="52"/>
      <c r="B524" s="86"/>
      <c r="C524" s="87"/>
      <c r="D524" s="88"/>
      <c r="E524" s="88"/>
      <c r="F524" s="86"/>
      <c r="G524" s="86"/>
      <c r="H524" s="87"/>
      <c r="I524" s="88"/>
      <c r="J524" s="88"/>
      <c r="K524" s="86"/>
      <c r="L524" s="86"/>
      <c r="M524" s="87"/>
      <c r="N524" s="88"/>
      <c r="O524" s="88"/>
      <c r="P524" s="86"/>
      <c r="Q524" s="86"/>
      <c r="R524" s="87"/>
      <c r="S524" s="88"/>
      <c r="T524" s="88"/>
      <c r="U524" s="86"/>
      <c r="V524" s="86"/>
      <c r="W524" s="87"/>
      <c r="X524" s="88"/>
      <c r="Y524" s="88"/>
      <c r="Z524" s="86"/>
      <c r="AA524" s="86"/>
      <c r="AB524" s="87"/>
      <c r="AC524" s="88"/>
      <c r="AD524" s="88"/>
      <c r="AE524" s="86"/>
      <c r="AF524" s="86"/>
      <c r="AG524" s="87"/>
      <c r="AH524" s="88"/>
      <c r="AI524" s="88"/>
      <c r="AJ524" s="86"/>
      <c r="AK524" s="86"/>
      <c r="AL524" s="87"/>
      <c r="AM524" s="88"/>
      <c r="AN524" s="88"/>
      <c r="AO524" s="86"/>
      <c r="AP524" s="86"/>
      <c r="AQ524" s="87"/>
      <c r="AR524" s="88"/>
      <c r="AS524" s="88"/>
      <c r="AT524" s="86"/>
      <c r="AU524" s="86"/>
      <c r="AV524" s="87"/>
      <c r="AW524" s="88"/>
      <c r="AX524" s="88"/>
      <c r="AY524" s="86"/>
      <c r="AZ524" s="87"/>
    </row>
    <row r="525" spans="1:52" customFormat="1">
      <c r="A525" s="52"/>
      <c r="B525" s="86"/>
      <c r="C525" s="87"/>
      <c r="D525" s="88"/>
      <c r="E525" s="88"/>
      <c r="F525" s="86"/>
      <c r="G525" s="86"/>
      <c r="H525" s="87"/>
      <c r="I525" s="88"/>
      <c r="J525" s="88"/>
      <c r="K525" s="86"/>
      <c r="L525" s="86"/>
      <c r="M525" s="87"/>
      <c r="N525" s="88"/>
      <c r="O525" s="88"/>
      <c r="P525" s="86"/>
      <c r="Q525" s="86"/>
      <c r="R525" s="87"/>
      <c r="S525" s="88"/>
      <c r="T525" s="88"/>
      <c r="U525" s="86"/>
      <c r="V525" s="86"/>
      <c r="W525" s="87"/>
      <c r="X525" s="88"/>
      <c r="Y525" s="88"/>
      <c r="Z525" s="86"/>
      <c r="AA525" s="86"/>
      <c r="AB525" s="87"/>
      <c r="AC525" s="88"/>
      <c r="AD525" s="88"/>
      <c r="AE525" s="86"/>
      <c r="AF525" s="86"/>
      <c r="AG525" s="87"/>
      <c r="AH525" s="88"/>
      <c r="AI525" s="88"/>
      <c r="AJ525" s="86"/>
      <c r="AK525" s="86"/>
      <c r="AL525" s="87"/>
      <c r="AM525" s="88"/>
      <c r="AN525" s="88"/>
      <c r="AO525" s="86"/>
      <c r="AP525" s="86"/>
      <c r="AQ525" s="87"/>
      <c r="AR525" s="88"/>
      <c r="AS525" s="88"/>
      <c r="AT525" s="86"/>
      <c r="AU525" s="86"/>
      <c r="AV525" s="87"/>
      <c r="AW525" s="88"/>
      <c r="AX525" s="88"/>
      <c r="AY525" s="86"/>
      <c r="AZ525" s="87"/>
    </row>
    <row r="526" spans="1:52" customFormat="1">
      <c r="A526" s="52"/>
      <c r="B526" s="86"/>
      <c r="C526" s="87"/>
      <c r="D526" s="88"/>
      <c r="E526" s="88"/>
      <c r="F526" s="86"/>
      <c r="G526" s="86"/>
      <c r="H526" s="87"/>
      <c r="I526" s="88"/>
      <c r="J526" s="88"/>
      <c r="K526" s="86"/>
      <c r="L526" s="86"/>
      <c r="M526" s="87"/>
      <c r="N526" s="88"/>
      <c r="O526" s="88"/>
      <c r="P526" s="86"/>
      <c r="Q526" s="86"/>
      <c r="R526" s="87"/>
      <c r="S526" s="88"/>
      <c r="T526" s="88"/>
      <c r="U526" s="86"/>
      <c r="V526" s="86"/>
      <c r="W526" s="87"/>
      <c r="X526" s="88"/>
      <c r="Y526" s="88"/>
      <c r="Z526" s="86"/>
      <c r="AA526" s="86"/>
      <c r="AB526" s="87"/>
      <c r="AC526" s="88"/>
      <c r="AD526" s="88"/>
      <c r="AE526" s="86"/>
      <c r="AF526" s="86"/>
      <c r="AG526" s="87"/>
      <c r="AH526" s="88"/>
      <c r="AI526" s="88"/>
      <c r="AJ526" s="86"/>
      <c r="AK526" s="86"/>
      <c r="AL526" s="87"/>
      <c r="AM526" s="88"/>
      <c r="AN526" s="88"/>
      <c r="AO526" s="86"/>
      <c r="AP526" s="86"/>
      <c r="AQ526" s="87"/>
      <c r="AR526" s="88"/>
      <c r="AS526" s="88"/>
      <c r="AT526" s="86"/>
      <c r="AU526" s="86"/>
      <c r="AV526" s="87"/>
      <c r="AW526" s="88"/>
      <c r="AX526" s="88"/>
      <c r="AY526" s="86"/>
      <c r="AZ526" s="87"/>
    </row>
    <row r="527" spans="1:52" customFormat="1">
      <c r="A527" s="52"/>
      <c r="B527" s="86"/>
      <c r="C527" s="87"/>
      <c r="D527" s="88"/>
      <c r="E527" s="88"/>
      <c r="F527" s="86"/>
      <c r="G527" s="86"/>
      <c r="H527" s="87"/>
      <c r="I527" s="88"/>
      <c r="J527" s="88"/>
      <c r="K527" s="86"/>
      <c r="L527" s="86"/>
      <c r="M527" s="87"/>
      <c r="N527" s="88"/>
      <c r="O527" s="88"/>
      <c r="P527" s="86"/>
      <c r="Q527" s="86"/>
      <c r="R527" s="87"/>
      <c r="S527" s="88"/>
      <c r="T527" s="88"/>
      <c r="U527" s="86"/>
      <c r="V527" s="86"/>
      <c r="W527" s="87"/>
      <c r="X527" s="88"/>
      <c r="Y527" s="88"/>
      <c r="Z527" s="86"/>
      <c r="AA527" s="86"/>
      <c r="AB527" s="87"/>
      <c r="AC527" s="88"/>
      <c r="AD527" s="88"/>
      <c r="AE527" s="86"/>
      <c r="AF527" s="86"/>
      <c r="AG527" s="87"/>
      <c r="AH527" s="88"/>
      <c r="AI527" s="88"/>
      <c r="AJ527" s="86"/>
      <c r="AK527" s="86"/>
      <c r="AL527" s="87"/>
      <c r="AM527" s="88"/>
      <c r="AN527" s="88"/>
      <c r="AO527" s="86"/>
      <c r="AP527" s="86"/>
      <c r="AQ527" s="87"/>
      <c r="AR527" s="88"/>
      <c r="AS527" s="88"/>
      <c r="AT527" s="86"/>
      <c r="AU527" s="86"/>
      <c r="AV527" s="87"/>
      <c r="AW527" s="88"/>
      <c r="AX527" s="88"/>
      <c r="AY527" s="86"/>
      <c r="AZ527" s="87"/>
    </row>
    <row r="528" spans="1:52" customFormat="1">
      <c r="A528" s="52"/>
      <c r="B528" s="86"/>
      <c r="C528" s="87"/>
      <c r="D528" s="88"/>
      <c r="E528" s="88"/>
      <c r="F528" s="86"/>
      <c r="G528" s="86"/>
      <c r="H528" s="87"/>
      <c r="I528" s="88"/>
      <c r="J528" s="88"/>
      <c r="K528" s="86"/>
      <c r="L528" s="86"/>
      <c r="M528" s="87"/>
      <c r="N528" s="88"/>
      <c r="O528" s="88"/>
      <c r="P528" s="86"/>
      <c r="Q528" s="86"/>
      <c r="R528" s="87"/>
      <c r="S528" s="88"/>
      <c r="T528" s="88"/>
      <c r="U528" s="86"/>
      <c r="V528" s="86"/>
      <c r="W528" s="87"/>
      <c r="X528" s="88"/>
      <c r="Y528" s="88"/>
      <c r="Z528" s="86"/>
      <c r="AA528" s="86"/>
      <c r="AB528" s="87"/>
      <c r="AC528" s="88"/>
      <c r="AD528" s="88"/>
      <c r="AE528" s="86"/>
      <c r="AF528" s="86"/>
      <c r="AG528" s="87"/>
      <c r="AH528" s="88"/>
      <c r="AI528" s="88"/>
      <c r="AJ528" s="86"/>
      <c r="AK528" s="86"/>
      <c r="AL528" s="87"/>
      <c r="AM528" s="88"/>
      <c r="AN528" s="88"/>
      <c r="AO528" s="86"/>
      <c r="AP528" s="86"/>
      <c r="AQ528" s="87"/>
      <c r="AR528" s="88"/>
      <c r="AS528" s="88"/>
      <c r="AT528" s="86"/>
      <c r="AU528" s="86"/>
      <c r="AV528" s="87"/>
      <c r="AW528" s="88"/>
      <c r="AX528" s="88"/>
      <c r="AY528" s="86"/>
      <c r="AZ528" s="87"/>
    </row>
    <row r="529" spans="1:52" customFormat="1">
      <c r="A529" s="52"/>
      <c r="B529" s="86"/>
      <c r="C529" s="87"/>
      <c r="D529" s="88"/>
      <c r="E529" s="88"/>
      <c r="F529" s="86"/>
      <c r="G529" s="86"/>
      <c r="H529" s="87"/>
      <c r="I529" s="88"/>
      <c r="J529" s="88"/>
      <c r="K529" s="86"/>
      <c r="L529" s="86"/>
      <c r="M529" s="87"/>
      <c r="N529" s="88"/>
      <c r="O529" s="88"/>
      <c r="P529" s="86"/>
      <c r="Q529" s="86"/>
      <c r="R529" s="87"/>
      <c r="S529" s="88"/>
      <c r="T529" s="88"/>
      <c r="U529" s="86"/>
      <c r="V529" s="86"/>
      <c r="W529" s="87"/>
      <c r="X529" s="88"/>
      <c r="Y529" s="88"/>
      <c r="Z529" s="86"/>
      <c r="AA529" s="86"/>
      <c r="AB529" s="87"/>
      <c r="AC529" s="88"/>
      <c r="AD529" s="88"/>
      <c r="AE529" s="86"/>
      <c r="AF529" s="86"/>
      <c r="AG529" s="87"/>
      <c r="AH529" s="88"/>
      <c r="AI529" s="88"/>
      <c r="AJ529" s="86"/>
      <c r="AK529" s="86"/>
      <c r="AL529" s="87"/>
      <c r="AM529" s="88"/>
      <c r="AN529" s="88"/>
      <c r="AO529" s="86"/>
      <c r="AP529" s="86"/>
      <c r="AQ529" s="87"/>
      <c r="AR529" s="88"/>
      <c r="AS529" s="88"/>
      <c r="AT529" s="86"/>
      <c r="AU529" s="86"/>
      <c r="AV529" s="87"/>
      <c r="AW529" s="88"/>
      <c r="AX529" s="88"/>
      <c r="AY529" s="86"/>
      <c r="AZ529" s="87"/>
    </row>
    <row r="530" spans="1:52" customFormat="1">
      <c r="A530" s="52"/>
      <c r="B530" s="86"/>
      <c r="C530" s="87"/>
      <c r="D530" s="88"/>
      <c r="E530" s="88"/>
      <c r="F530" s="86"/>
      <c r="G530" s="86"/>
      <c r="H530" s="87"/>
      <c r="I530" s="88"/>
      <c r="J530" s="88"/>
      <c r="K530" s="86"/>
      <c r="L530" s="86"/>
      <c r="M530" s="87"/>
      <c r="N530" s="88"/>
      <c r="O530" s="88"/>
      <c r="P530" s="86"/>
      <c r="Q530" s="86"/>
      <c r="R530" s="87"/>
      <c r="S530" s="88"/>
      <c r="T530" s="88"/>
      <c r="U530" s="86"/>
      <c r="V530" s="86"/>
      <c r="W530" s="87"/>
      <c r="X530" s="88"/>
      <c r="Y530" s="88"/>
      <c r="Z530" s="86"/>
      <c r="AA530" s="86"/>
      <c r="AB530" s="87"/>
      <c r="AC530" s="88"/>
      <c r="AD530" s="88"/>
      <c r="AE530" s="86"/>
      <c r="AF530" s="86"/>
      <c r="AG530" s="87"/>
      <c r="AH530" s="88"/>
      <c r="AI530" s="88"/>
      <c r="AJ530" s="86"/>
      <c r="AK530" s="86"/>
      <c r="AL530" s="87"/>
      <c r="AM530" s="88"/>
      <c r="AN530" s="88"/>
      <c r="AO530" s="86"/>
      <c r="AP530" s="86"/>
      <c r="AQ530" s="87"/>
      <c r="AR530" s="88"/>
      <c r="AS530" s="88"/>
      <c r="AT530" s="86"/>
      <c r="AU530" s="86"/>
      <c r="AV530" s="87"/>
      <c r="AW530" s="88"/>
      <c r="AX530" s="88"/>
      <c r="AY530" s="86"/>
      <c r="AZ530" s="87"/>
    </row>
    <row r="531" spans="1:52" customFormat="1">
      <c r="A531" s="52"/>
      <c r="B531" s="86"/>
      <c r="C531" s="87"/>
      <c r="D531" s="88"/>
      <c r="E531" s="88"/>
      <c r="F531" s="86"/>
      <c r="G531" s="86"/>
      <c r="H531" s="87"/>
      <c r="I531" s="88"/>
      <c r="J531" s="88"/>
      <c r="K531" s="86"/>
      <c r="L531" s="86"/>
      <c r="M531" s="87"/>
      <c r="N531" s="88"/>
      <c r="O531" s="88"/>
      <c r="P531" s="86"/>
      <c r="Q531" s="86"/>
      <c r="R531" s="87"/>
      <c r="S531" s="88"/>
      <c r="T531" s="88"/>
      <c r="U531" s="86"/>
      <c r="V531" s="86"/>
      <c r="W531" s="87"/>
      <c r="X531" s="88"/>
      <c r="Y531" s="88"/>
      <c r="Z531" s="86"/>
      <c r="AA531" s="86"/>
      <c r="AB531" s="87"/>
      <c r="AC531" s="88"/>
      <c r="AD531" s="88"/>
      <c r="AE531" s="86"/>
      <c r="AF531" s="86"/>
      <c r="AG531" s="87"/>
      <c r="AH531" s="88"/>
      <c r="AI531" s="88"/>
      <c r="AJ531" s="86"/>
      <c r="AK531" s="86"/>
      <c r="AL531" s="87"/>
      <c r="AM531" s="88"/>
      <c r="AN531" s="88"/>
      <c r="AO531" s="86"/>
      <c r="AP531" s="86"/>
      <c r="AQ531" s="87"/>
      <c r="AR531" s="88"/>
      <c r="AS531" s="88"/>
      <c r="AT531" s="86"/>
      <c r="AU531" s="86"/>
      <c r="AV531" s="87"/>
      <c r="AW531" s="88"/>
      <c r="AX531" s="88"/>
      <c r="AY531" s="86"/>
      <c r="AZ531" s="87"/>
    </row>
    <row r="532" spans="1:52" customFormat="1">
      <c r="A532" s="52"/>
      <c r="B532" s="86"/>
      <c r="C532" s="87"/>
      <c r="D532" s="88"/>
      <c r="E532" s="88"/>
      <c r="F532" s="86"/>
      <c r="G532" s="86"/>
      <c r="H532" s="87"/>
      <c r="I532" s="88"/>
      <c r="J532" s="88"/>
      <c r="K532" s="86"/>
      <c r="L532" s="86"/>
      <c r="M532" s="87"/>
      <c r="N532" s="88"/>
      <c r="O532" s="88"/>
      <c r="P532" s="86"/>
      <c r="Q532" s="86"/>
      <c r="R532" s="87"/>
      <c r="S532" s="88"/>
      <c r="T532" s="88"/>
      <c r="U532" s="86"/>
      <c r="V532" s="86"/>
      <c r="W532" s="87"/>
      <c r="X532" s="88"/>
      <c r="Y532" s="88"/>
      <c r="Z532" s="86"/>
      <c r="AA532" s="86"/>
      <c r="AB532" s="87"/>
      <c r="AC532" s="88"/>
      <c r="AD532" s="88"/>
      <c r="AE532" s="86"/>
      <c r="AF532" s="86"/>
      <c r="AG532" s="87"/>
      <c r="AH532" s="88"/>
      <c r="AI532" s="88"/>
      <c r="AJ532" s="86"/>
      <c r="AK532" s="86"/>
      <c r="AL532" s="87"/>
      <c r="AM532" s="88"/>
      <c r="AN532" s="88"/>
      <c r="AO532" s="86"/>
      <c r="AP532" s="86"/>
      <c r="AQ532" s="87"/>
      <c r="AR532" s="88"/>
      <c r="AS532" s="88"/>
      <c r="AT532" s="86"/>
      <c r="AU532" s="86"/>
      <c r="AV532" s="87"/>
      <c r="AW532" s="88"/>
      <c r="AX532" s="88"/>
      <c r="AY532" s="86"/>
      <c r="AZ532" s="87"/>
    </row>
    <row r="533" spans="1:52" customFormat="1">
      <c r="A533" s="52"/>
      <c r="B533" s="86"/>
      <c r="C533" s="87"/>
      <c r="D533" s="88"/>
      <c r="E533" s="88"/>
      <c r="F533" s="86"/>
      <c r="G533" s="86"/>
      <c r="H533" s="87"/>
      <c r="I533" s="88"/>
      <c r="J533" s="88"/>
      <c r="K533" s="86"/>
      <c r="L533" s="86"/>
      <c r="M533" s="87"/>
      <c r="N533" s="88"/>
      <c r="O533" s="88"/>
      <c r="P533" s="86"/>
      <c r="Q533" s="86"/>
      <c r="R533" s="87"/>
      <c r="S533" s="88"/>
      <c r="T533" s="88"/>
      <c r="U533" s="86"/>
      <c r="V533" s="86"/>
      <c r="W533" s="87"/>
      <c r="X533" s="88"/>
      <c r="Y533" s="88"/>
      <c r="Z533" s="86"/>
      <c r="AA533" s="86"/>
      <c r="AB533" s="87"/>
      <c r="AC533" s="88"/>
      <c r="AD533" s="88"/>
      <c r="AE533" s="86"/>
      <c r="AF533" s="86"/>
      <c r="AG533" s="87"/>
      <c r="AH533" s="88"/>
      <c r="AI533" s="88"/>
      <c r="AJ533" s="86"/>
      <c r="AK533" s="86"/>
      <c r="AL533" s="87"/>
      <c r="AM533" s="88"/>
      <c r="AN533" s="88"/>
      <c r="AO533" s="86"/>
      <c r="AP533" s="86"/>
      <c r="AQ533" s="87"/>
      <c r="AR533" s="88"/>
      <c r="AS533" s="88"/>
      <c r="AT533" s="86"/>
      <c r="AU533" s="86"/>
      <c r="AV533" s="87"/>
      <c r="AW533" s="88"/>
      <c r="AX533" s="88"/>
      <c r="AY533" s="86"/>
      <c r="AZ533" s="87"/>
    </row>
    <row r="534" spans="1:52" customFormat="1">
      <c r="A534" s="52"/>
      <c r="B534" s="86"/>
      <c r="C534" s="87"/>
      <c r="D534" s="88"/>
      <c r="E534" s="88"/>
      <c r="F534" s="86"/>
      <c r="G534" s="86"/>
      <c r="H534" s="87"/>
      <c r="I534" s="88"/>
      <c r="J534" s="88"/>
      <c r="K534" s="86"/>
      <c r="L534" s="86"/>
      <c r="M534" s="87"/>
      <c r="N534" s="88"/>
      <c r="O534" s="88"/>
      <c r="P534" s="86"/>
      <c r="Q534" s="86"/>
      <c r="R534" s="87"/>
      <c r="S534" s="88"/>
      <c r="T534" s="88"/>
      <c r="U534" s="86"/>
      <c r="V534" s="86"/>
      <c r="W534" s="87"/>
      <c r="X534" s="88"/>
      <c r="Y534" s="88"/>
      <c r="Z534" s="86"/>
      <c r="AA534" s="86"/>
      <c r="AB534" s="87"/>
      <c r="AC534" s="88"/>
      <c r="AD534" s="88"/>
      <c r="AE534" s="86"/>
      <c r="AF534" s="86"/>
      <c r="AG534" s="87"/>
      <c r="AH534" s="88"/>
      <c r="AI534" s="88"/>
      <c r="AJ534" s="86"/>
      <c r="AK534" s="86"/>
      <c r="AL534" s="87"/>
      <c r="AM534" s="88"/>
      <c r="AN534" s="88"/>
      <c r="AO534" s="86"/>
      <c r="AP534" s="86"/>
      <c r="AQ534" s="87"/>
      <c r="AR534" s="88"/>
      <c r="AS534" s="88"/>
      <c r="AT534" s="86"/>
      <c r="AU534" s="86"/>
      <c r="AV534" s="87"/>
      <c r="AW534" s="88"/>
      <c r="AX534" s="88"/>
      <c r="AY534" s="86"/>
      <c r="AZ534" s="87"/>
    </row>
    <row r="535" spans="1:52" customFormat="1">
      <c r="A535" s="52"/>
      <c r="B535" s="86"/>
      <c r="C535" s="87"/>
      <c r="D535" s="88"/>
      <c r="E535" s="88"/>
      <c r="F535" s="86"/>
      <c r="G535" s="86"/>
      <c r="H535" s="87"/>
      <c r="I535" s="88"/>
      <c r="J535" s="88"/>
      <c r="K535" s="86"/>
      <c r="L535" s="86"/>
      <c r="M535" s="87"/>
      <c r="N535" s="88"/>
      <c r="O535" s="88"/>
      <c r="P535" s="86"/>
      <c r="Q535" s="86"/>
      <c r="R535" s="87"/>
      <c r="S535" s="88"/>
      <c r="T535" s="88"/>
      <c r="U535" s="86"/>
      <c r="V535" s="86"/>
      <c r="W535" s="87"/>
      <c r="X535" s="88"/>
      <c r="Y535" s="88"/>
      <c r="Z535" s="86"/>
      <c r="AA535" s="86"/>
      <c r="AB535" s="87"/>
      <c r="AC535" s="88"/>
      <c r="AD535" s="88"/>
      <c r="AE535" s="86"/>
      <c r="AF535" s="86"/>
      <c r="AG535" s="87"/>
      <c r="AH535" s="88"/>
      <c r="AI535" s="88"/>
      <c r="AJ535" s="86"/>
      <c r="AK535" s="86"/>
      <c r="AL535" s="87"/>
      <c r="AM535" s="88"/>
      <c r="AN535" s="88"/>
      <c r="AO535" s="86"/>
      <c r="AP535" s="86"/>
      <c r="AQ535" s="87"/>
      <c r="AR535" s="88"/>
      <c r="AS535" s="88"/>
      <c r="AT535" s="86"/>
      <c r="AU535" s="86"/>
      <c r="AV535" s="87"/>
      <c r="AW535" s="88"/>
      <c r="AX535" s="88"/>
      <c r="AY535" s="86"/>
      <c r="AZ535" s="87"/>
    </row>
    <row r="536" spans="1:52" customFormat="1">
      <c r="A536" s="52"/>
      <c r="B536" s="86"/>
      <c r="C536" s="87"/>
      <c r="D536" s="88"/>
      <c r="E536" s="88"/>
      <c r="F536" s="86"/>
      <c r="G536" s="86"/>
      <c r="H536" s="87"/>
      <c r="I536" s="88"/>
      <c r="J536" s="88"/>
      <c r="K536" s="86"/>
      <c r="L536" s="86"/>
      <c r="M536" s="87"/>
      <c r="N536" s="88"/>
      <c r="O536" s="88"/>
      <c r="P536" s="86"/>
      <c r="Q536" s="86"/>
      <c r="R536" s="87"/>
      <c r="S536" s="88"/>
      <c r="T536" s="88"/>
      <c r="U536" s="86"/>
      <c r="V536" s="86"/>
      <c r="W536" s="87"/>
      <c r="X536" s="88"/>
      <c r="Y536" s="88"/>
      <c r="Z536" s="86"/>
      <c r="AA536" s="86"/>
      <c r="AB536" s="87"/>
      <c r="AC536" s="88"/>
      <c r="AD536" s="88"/>
      <c r="AE536" s="86"/>
      <c r="AF536" s="86"/>
      <c r="AG536" s="87"/>
      <c r="AH536" s="88"/>
      <c r="AI536" s="88"/>
      <c r="AJ536" s="86"/>
      <c r="AK536" s="86"/>
      <c r="AL536" s="87"/>
      <c r="AM536" s="88"/>
      <c r="AN536" s="88"/>
      <c r="AO536" s="86"/>
      <c r="AP536" s="86"/>
      <c r="AQ536" s="87"/>
      <c r="AR536" s="88"/>
      <c r="AS536" s="88"/>
      <c r="AT536" s="86"/>
      <c r="AU536" s="86"/>
      <c r="AV536" s="87"/>
      <c r="AW536" s="88"/>
      <c r="AX536" s="88"/>
      <c r="AY536" s="86"/>
      <c r="AZ536" s="87"/>
    </row>
    <row r="537" spans="1:52" customFormat="1">
      <c r="A537" s="85"/>
      <c r="B537" s="86"/>
      <c r="C537" s="87"/>
      <c r="D537" s="88"/>
      <c r="E537" s="88"/>
      <c r="F537" s="86"/>
      <c r="G537" s="86"/>
      <c r="H537" s="87"/>
      <c r="I537" s="88"/>
      <c r="J537" s="88"/>
      <c r="K537" s="86"/>
      <c r="L537" s="86"/>
      <c r="M537" s="87"/>
      <c r="N537" s="88"/>
      <c r="O537" s="88"/>
      <c r="P537" s="86"/>
      <c r="Q537" s="86"/>
      <c r="R537" s="87"/>
      <c r="S537" s="88"/>
      <c r="T537" s="88"/>
      <c r="U537" s="86"/>
      <c r="V537" s="86"/>
      <c r="W537" s="87"/>
      <c r="X537" s="88"/>
      <c r="Y537" s="88"/>
      <c r="Z537" s="86"/>
      <c r="AA537" s="86"/>
      <c r="AB537" s="87"/>
      <c r="AC537" s="88"/>
      <c r="AD537" s="88"/>
      <c r="AE537" s="86"/>
      <c r="AF537" s="86"/>
      <c r="AG537" s="87"/>
      <c r="AH537" s="88"/>
      <c r="AI537" s="88"/>
      <c r="AJ537" s="86"/>
      <c r="AK537" s="86"/>
      <c r="AL537" s="87"/>
      <c r="AM537" s="88"/>
      <c r="AN537" s="88"/>
      <c r="AO537" s="86"/>
      <c r="AP537" s="86"/>
      <c r="AQ537" s="87"/>
      <c r="AR537" s="88"/>
      <c r="AS537" s="88"/>
      <c r="AT537" s="86"/>
      <c r="AU537" s="86"/>
      <c r="AV537" s="87"/>
      <c r="AW537" s="88"/>
      <c r="AX537" s="88"/>
      <c r="AY537" s="86"/>
      <c r="AZ537" s="87"/>
    </row>
    <row r="538" spans="1:52" customFormat="1">
      <c r="A538" s="52"/>
      <c r="B538" s="86"/>
      <c r="C538" s="87"/>
      <c r="D538" s="88"/>
      <c r="E538" s="88"/>
      <c r="F538" s="86"/>
      <c r="G538" s="86"/>
      <c r="H538" s="87"/>
      <c r="I538" s="88"/>
      <c r="J538" s="88"/>
      <c r="K538" s="86"/>
      <c r="L538" s="86"/>
      <c r="M538" s="87"/>
      <c r="N538" s="88"/>
      <c r="O538" s="88"/>
      <c r="P538" s="86"/>
      <c r="Q538" s="86"/>
      <c r="R538" s="87"/>
      <c r="S538" s="88"/>
      <c r="T538" s="88"/>
      <c r="U538" s="86"/>
      <c r="V538" s="86"/>
      <c r="W538" s="87"/>
      <c r="X538" s="88"/>
      <c r="Y538" s="88"/>
      <c r="Z538" s="86"/>
      <c r="AA538" s="86"/>
      <c r="AB538" s="87"/>
      <c r="AC538" s="88"/>
      <c r="AD538" s="88"/>
      <c r="AE538" s="86"/>
      <c r="AF538" s="86"/>
      <c r="AG538" s="87"/>
      <c r="AH538" s="88"/>
      <c r="AI538" s="88"/>
      <c r="AJ538" s="86"/>
      <c r="AK538" s="86"/>
      <c r="AL538" s="87"/>
      <c r="AM538" s="88"/>
      <c r="AN538" s="88"/>
      <c r="AO538" s="86"/>
      <c r="AP538" s="86"/>
      <c r="AQ538" s="87"/>
      <c r="AR538" s="88"/>
      <c r="AS538" s="88"/>
      <c r="AT538" s="86"/>
      <c r="AU538" s="86"/>
      <c r="AV538" s="87"/>
      <c r="AW538" s="88"/>
      <c r="AX538" s="88"/>
      <c r="AY538" s="86"/>
      <c r="AZ538" s="87"/>
    </row>
    <row r="539" spans="1:52" customFormat="1">
      <c r="A539" s="52"/>
      <c r="B539" s="86"/>
      <c r="C539" s="87"/>
      <c r="D539" s="88"/>
      <c r="E539" s="88"/>
      <c r="F539" s="86"/>
      <c r="G539" s="86"/>
      <c r="H539" s="87"/>
      <c r="I539" s="88"/>
      <c r="J539" s="88"/>
      <c r="K539" s="86"/>
      <c r="L539" s="86"/>
      <c r="M539" s="87"/>
      <c r="N539" s="88"/>
      <c r="O539" s="88"/>
      <c r="P539" s="86"/>
      <c r="Q539" s="86"/>
      <c r="R539" s="87"/>
      <c r="S539" s="88"/>
      <c r="T539" s="88"/>
      <c r="U539" s="86"/>
      <c r="V539" s="86"/>
      <c r="W539" s="87"/>
      <c r="X539" s="88"/>
      <c r="Y539" s="88"/>
      <c r="Z539" s="86"/>
      <c r="AA539" s="86"/>
      <c r="AB539" s="87"/>
      <c r="AC539" s="88"/>
      <c r="AD539" s="88"/>
      <c r="AE539" s="86"/>
      <c r="AF539" s="86"/>
      <c r="AG539" s="87"/>
      <c r="AH539" s="88"/>
      <c r="AI539" s="88"/>
      <c r="AJ539" s="86"/>
      <c r="AK539" s="86"/>
      <c r="AL539" s="87"/>
      <c r="AM539" s="88"/>
      <c r="AN539" s="88"/>
      <c r="AO539" s="86"/>
      <c r="AP539" s="86"/>
      <c r="AQ539" s="87"/>
      <c r="AR539" s="88"/>
      <c r="AS539" s="88"/>
      <c r="AT539" s="86"/>
      <c r="AU539" s="86"/>
      <c r="AV539" s="87"/>
      <c r="AW539" s="88"/>
      <c r="AX539" s="88"/>
      <c r="AY539" s="86"/>
      <c r="AZ539" s="87"/>
    </row>
    <row r="540" spans="1:52" customFormat="1">
      <c r="A540" s="52"/>
      <c r="B540" s="86"/>
      <c r="C540" s="87"/>
      <c r="D540" s="88"/>
      <c r="E540" s="88"/>
      <c r="F540" s="86"/>
      <c r="G540" s="86"/>
      <c r="H540" s="87"/>
      <c r="I540" s="88"/>
      <c r="J540" s="88"/>
      <c r="K540" s="86"/>
      <c r="L540" s="86"/>
      <c r="M540" s="87"/>
      <c r="N540" s="88"/>
      <c r="O540" s="88"/>
      <c r="P540" s="86"/>
      <c r="Q540" s="86"/>
      <c r="R540" s="87"/>
      <c r="S540" s="88"/>
      <c r="T540" s="88"/>
      <c r="U540" s="86"/>
      <c r="V540" s="86"/>
      <c r="W540" s="87"/>
      <c r="X540" s="88"/>
      <c r="Y540" s="88"/>
      <c r="Z540" s="86"/>
      <c r="AA540" s="86"/>
      <c r="AB540" s="87"/>
      <c r="AC540" s="88"/>
      <c r="AD540" s="88"/>
      <c r="AE540" s="86"/>
      <c r="AF540" s="86"/>
      <c r="AG540" s="87"/>
      <c r="AH540" s="88"/>
      <c r="AI540" s="88"/>
      <c r="AJ540" s="86"/>
      <c r="AK540" s="86"/>
      <c r="AL540" s="87"/>
      <c r="AM540" s="88"/>
      <c r="AN540" s="88"/>
      <c r="AO540" s="86"/>
      <c r="AP540" s="86"/>
      <c r="AQ540" s="87"/>
      <c r="AR540" s="88"/>
      <c r="AS540" s="88"/>
      <c r="AT540" s="86"/>
      <c r="AU540" s="86"/>
      <c r="AV540" s="87"/>
      <c r="AW540" s="88"/>
      <c r="AX540" s="88"/>
      <c r="AY540" s="86"/>
      <c r="AZ540" s="87"/>
    </row>
    <row r="541" spans="1:52" customFormat="1">
      <c r="A541" s="52"/>
      <c r="B541" s="86"/>
      <c r="C541" s="87"/>
      <c r="D541" s="88"/>
      <c r="E541" s="88"/>
      <c r="F541" s="86"/>
      <c r="G541" s="86"/>
      <c r="H541" s="87"/>
      <c r="I541" s="88"/>
      <c r="J541" s="88"/>
      <c r="K541" s="86"/>
      <c r="L541" s="86"/>
      <c r="M541" s="87"/>
      <c r="N541" s="88"/>
      <c r="O541" s="88"/>
      <c r="P541" s="86"/>
      <c r="Q541" s="86"/>
      <c r="R541" s="87"/>
      <c r="S541" s="88"/>
      <c r="T541" s="88"/>
      <c r="U541" s="86"/>
      <c r="V541" s="86"/>
      <c r="W541" s="87"/>
      <c r="X541" s="88"/>
      <c r="Y541" s="88"/>
      <c r="Z541" s="86"/>
      <c r="AA541" s="86"/>
      <c r="AB541" s="87"/>
      <c r="AC541" s="88"/>
      <c r="AD541" s="88"/>
      <c r="AE541" s="86"/>
      <c r="AF541" s="86"/>
      <c r="AG541" s="87"/>
      <c r="AH541" s="88"/>
      <c r="AI541" s="88"/>
      <c r="AJ541" s="86"/>
      <c r="AK541" s="86"/>
      <c r="AL541" s="87"/>
      <c r="AM541" s="88"/>
      <c r="AN541" s="88"/>
      <c r="AO541" s="86"/>
      <c r="AP541" s="86"/>
      <c r="AQ541" s="87"/>
      <c r="AR541" s="88"/>
      <c r="AS541" s="88"/>
      <c r="AT541" s="86"/>
      <c r="AU541" s="86"/>
      <c r="AV541" s="87"/>
      <c r="AW541" s="88"/>
      <c r="AX541" s="88"/>
      <c r="AY541" s="86"/>
      <c r="AZ541" s="87"/>
    </row>
    <row r="542" spans="1:52" customFormat="1">
      <c r="A542" s="52"/>
      <c r="B542" s="86"/>
      <c r="C542" s="87"/>
      <c r="D542" s="88"/>
      <c r="E542" s="88"/>
      <c r="F542" s="86"/>
      <c r="G542" s="86"/>
      <c r="H542" s="87"/>
      <c r="I542" s="88"/>
      <c r="J542" s="88"/>
      <c r="K542" s="86"/>
      <c r="L542" s="86"/>
      <c r="M542" s="87"/>
      <c r="N542" s="88"/>
      <c r="O542" s="88"/>
      <c r="P542" s="86"/>
      <c r="Q542" s="86"/>
      <c r="R542" s="87"/>
      <c r="S542" s="88"/>
      <c r="T542" s="88"/>
      <c r="U542" s="86"/>
      <c r="V542" s="86"/>
      <c r="W542" s="87"/>
      <c r="X542" s="88"/>
      <c r="Y542" s="88"/>
      <c r="Z542" s="86"/>
      <c r="AA542" s="86"/>
      <c r="AB542" s="87"/>
      <c r="AC542" s="88"/>
      <c r="AD542" s="88"/>
      <c r="AE542" s="86"/>
      <c r="AF542" s="86"/>
      <c r="AG542" s="87"/>
      <c r="AH542" s="88"/>
      <c r="AI542" s="88"/>
      <c r="AJ542" s="86"/>
      <c r="AK542" s="86"/>
      <c r="AL542" s="87"/>
      <c r="AM542" s="88"/>
      <c r="AN542" s="88"/>
      <c r="AO542" s="86"/>
      <c r="AP542" s="86"/>
      <c r="AQ542" s="87"/>
      <c r="AR542" s="88"/>
      <c r="AS542" s="88"/>
      <c r="AT542" s="86"/>
      <c r="AU542" s="86"/>
      <c r="AV542" s="87"/>
      <c r="AW542" s="88"/>
      <c r="AX542" s="88"/>
      <c r="AY542" s="86"/>
      <c r="AZ542" s="87"/>
    </row>
    <row r="543" spans="1:52" customFormat="1">
      <c r="A543" s="52"/>
      <c r="B543" s="86"/>
      <c r="C543" s="87"/>
      <c r="D543" s="88"/>
      <c r="E543" s="88"/>
      <c r="F543" s="86"/>
      <c r="G543" s="86"/>
      <c r="H543" s="87"/>
      <c r="I543" s="88"/>
      <c r="J543" s="88"/>
      <c r="K543" s="86"/>
      <c r="L543" s="86"/>
      <c r="M543" s="87"/>
      <c r="N543" s="88"/>
      <c r="O543" s="88"/>
      <c r="P543" s="86"/>
      <c r="Q543" s="86"/>
      <c r="R543" s="87"/>
      <c r="S543" s="88"/>
      <c r="T543" s="88"/>
      <c r="U543" s="86"/>
      <c r="V543" s="86"/>
      <c r="W543" s="87"/>
      <c r="X543" s="88"/>
      <c r="Y543" s="88"/>
      <c r="Z543" s="86"/>
      <c r="AA543" s="86"/>
      <c r="AB543" s="87"/>
      <c r="AC543" s="88"/>
      <c r="AD543" s="88"/>
      <c r="AE543" s="86"/>
      <c r="AF543" s="86"/>
      <c r="AG543" s="87"/>
      <c r="AH543" s="88"/>
      <c r="AI543" s="88"/>
      <c r="AJ543" s="86"/>
      <c r="AK543" s="86"/>
      <c r="AL543" s="87"/>
      <c r="AM543" s="88"/>
      <c r="AN543" s="88"/>
      <c r="AO543" s="86"/>
      <c r="AP543" s="86"/>
      <c r="AQ543" s="87"/>
      <c r="AR543" s="88"/>
      <c r="AS543" s="88"/>
      <c r="AT543" s="86"/>
      <c r="AU543" s="86"/>
      <c r="AV543" s="87"/>
      <c r="AW543" s="88"/>
      <c r="AX543" s="88"/>
      <c r="AY543" s="86"/>
      <c r="AZ543" s="87"/>
    </row>
    <row r="544" spans="1:52" customFormat="1">
      <c r="A544" s="52"/>
      <c r="B544" s="86"/>
      <c r="C544" s="87"/>
      <c r="D544" s="88"/>
      <c r="E544" s="88"/>
      <c r="F544" s="86"/>
      <c r="G544" s="86"/>
      <c r="H544" s="87"/>
      <c r="I544" s="88"/>
      <c r="J544" s="88"/>
      <c r="K544" s="86"/>
      <c r="L544" s="86"/>
      <c r="M544" s="87"/>
      <c r="N544" s="88"/>
      <c r="O544" s="88"/>
      <c r="P544" s="86"/>
      <c r="Q544" s="86"/>
      <c r="R544" s="87"/>
      <c r="S544" s="88"/>
      <c r="T544" s="88"/>
      <c r="U544" s="86"/>
      <c r="V544" s="86"/>
      <c r="W544" s="87"/>
      <c r="X544" s="88"/>
      <c r="Y544" s="88"/>
      <c r="Z544" s="86"/>
      <c r="AA544" s="86"/>
      <c r="AB544" s="87"/>
      <c r="AC544" s="88"/>
      <c r="AD544" s="88"/>
      <c r="AE544" s="86"/>
      <c r="AF544" s="86"/>
      <c r="AG544" s="87"/>
      <c r="AH544" s="88"/>
      <c r="AI544" s="88"/>
      <c r="AJ544" s="86"/>
      <c r="AK544" s="86"/>
      <c r="AL544" s="87"/>
      <c r="AM544" s="88"/>
      <c r="AN544" s="88"/>
      <c r="AO544" s="86"/>
      <c r="AP544" s="86"/>
      <c r="AQ544" s="87"/>
      <c r="AR544" s="88"/>
      <c r="AS544" s="88"/>
      <c r="AT544" s="86"/>
      <c r="AU544" s="86"/>
      <c r="AV544" s="87"/>
      <c r="AW544" s="88"/>
      <c r="AX544" s="88"/>
      <c r="AY544" s="86"/>
      <c r="AZ544" s="87"/>
    </row>
    <row r="545" spans="1:52" customFormat="1">
      <c r="A545" s="52"/>
      <c r="B545" s="86"/>
      <c r="C545" s="87"/>
      <c r="D545" s="88"/>
      <c r="E545" s="88"/>
      <c r="F545" s="86"/>
      <c r="G545" s="86"/>
      <c r="H545" s="87"/>
      <c r="I545" s="88"/>
      <c r="J545" s="88"/>
      <c r="K545" s="86"/>
      <c r="L545" s="86"/>
      <c r="M545" s="87"/>
      <c r="N545" s="88"/>
      <c r="O545" s="88"/>
      <c r="P545" s="86"/>
      <c r="Q545" s="86"/>
      <c r="R545" s="87"/>
      <c r="S545" s="88"/>
      <c r="T545" s="88"/>
      <c r="U545" s="86"/>
      <c r="V545" s="86"/>
      <c r="W545" s="87"/>
      <c r="X545" s="88"/>
      <c r="Y545" s="88"/>
      <c r="Z545" s="86"/>
      <c r="AA545" s="86"/>
      <c r="AB545" s="87"/>
      <c r="AC545" s="88"/>
      <c r="AD545" s="88"/>
      <c r="AE545" s="86"/>
      <c r="AF545" s="86"/>
      <c r="AG545" s="87"/>
      <c r="AH545" s="88"/>
      <c r="AI545" s="88"/>
      <c r="AJ545" s="86"/>
      <c r="AK545" s="86"/>
      <c r="AL545" s="87"/>
      <c r="AM545" s="88"/>
      <c r="AN545" s="88"/>
      <c r="AO545" s="86"/>
      <c r="AP545" s="86"/>
      <c r="AQ545" s="87"/>
      <c r="AR545" s="88"/>
      <c r="AS545" s="88"/>
      <c r="AT545" s="86"/>
      <c r="AU545" s="86"/>
      <c r="AV545" s="87"/>
      <c r="AW545" s="88"/>
      <c r="AX545" s="88"/>
      <c r="AY545" s="86"/>
      <c r="AZ545" s="87"/>
    </row>
    <row r="546" spans="1:52" customFormat="1">
      <c r="A546" s="52"/>
      <c r="B546" s="86"/>
      <c r="C546" s="87"/>
      <c r="D546" s="88"/>
      <c r="E546" s="88"/>
      <c r="F546" s="86"/>
      <c r="G546" s="86"/>
      <c r="H546" s="87"/>
      <c r="I546" s="88"/>
      <c r="J546" s="88"/>
      <c r="K546" s="86"/>
      <c r="L546" s="86"/>
      <c r="M546" s="87"/>
      <c r="N546" s="88"/>
      <c r="O546" s="88"/>
      <c r="P546" s="86"/>
      <c r="Q546" s="86"/>
      <c r="R546" s="87"/>
      <c r="S546" s="88"/>
      <c r="T546" s="88"/>
      <c r="U546" s="86"/>
      <c r="V546" s="86"/>
      <c r="W546" s="87"/>
      <c r="X546" s="88"/>
      <c r="Y546" s="88"/>
      <c r="Z546" s="86"/>
      <c r="AA546" s="86"/>
      <c r="AB546" s="87"/>
      <c r="AC546" s="88"/>
      <c r="AD546" s="88"/>
      <c r="AE546" s="86"/>
      <c r="AF546" s="86"/>
      <c r="AG546" s="87"/>
      <c r="AH546" s="88"/>
      <c r="AI546" s="88"/>
      <c r="AJ546" s="86"/>
      <c r="AK546" s="86"/>
      <c r="AL546" s="87"/>
      <c r="AM546" s="88"/>
      <c r="AN546" s="88"/>
      <c r="AO546" s="86"/>
      <c r="AP546" s="86"/>
      <c r="AQ546" s="87"/>
      <c r="AR546" s="88"/>
      <c r="AS546" s="88"/>
      <c r="AT546" s="86"/>
      <c r="AU546" s="86"/>
      <c r="AV546" s="87"/>
      <c r="AW546" s="88"/>
      <c r="AX546" s="88"/>
      <c r="AY546" s="86"/>
      <c r="AZ546" s="87"/>
    </row>
    <row r="547" spans="1:52" customFormat="1">
      <c r="A547" s="52"/>
      <c r="B547" s="86"/>
      <c r="C547" s="87"/>
      <c r="D547" s="88"/>
      <c r="E547" s="88"/>
      <c r="F547" s="86"/>
      <c r="G547" s="86"/>
      <c r="H547" s="87"/>
      <c r="I547" s="88"/>
      <c r="J547" s="88"/>
      <c r="K547" s="86"/>
      <c r="L547" s="86"/>
      <c r="M547" s="87"/>
      <c r="N547" s="88"/>
      <c r="O547" s="88"/>
      <c r="P547" s="86"/>
      <c r="Q547" s="86"/>
      <c r="R547" s="87"/>
      <c r="S547" s="88"/>
      <c r="T547" s="88"/>
      <c r="U547" s="86"/>
      <c r="V547" s="86"/>
      <c r="W547" s="87"/>
      <c r="X547" s="88"/>
      <c r="Y547" s="88"/>
      <c r="Z547" s="86"/>
      <c r="AA547" s="86"/>
      <c r="AB547" s="87"/>
      <c r="AC547" s="88"/>
      <c r="AD547" s="88"/>
      <c r="AE547" s="86"/>
      <c r="AF547" s="86"/>
      <c r="AG547" s="87"/>
      <c r="AH547" s="88"/>
      <c r="AI547" s="88"/>
      <c r="AJ547" s="86"/>
      <c r="AK547" s="86"/>
      <c r="AL547" s="87"/>
      <c r="AM547" s="88"/>
      <c r="AN547" s="88"/>
      <c r="AO547" s="86"/>
      <c r="AP547" s="86"/>
      <c r="AQ547" s="87"/>
      <c r="AR547" s="88"/>
      <c r="AS547" s="88"/>
      <c r="AT547" s="86"/>
      <c r="AU547" s="86"/>
      <c r="AV547" s="87"/>
      <c r="AW547" s="88"/>
      <c r="AX547" s="88"/>
      <c r="AY547" s="86"/>
      <c r="AZ547" s="87"/>
    </row>
    <row r="548" spans="1:52" customFormat="1">
      <c r="A548" s="52"/>
      <c r="B548" s="86"/>
      <c r="C548" s="87"/>
      <c r="D548" s="88"/>
      <c r="E548" s="88"/>
      <c r="F548" s="86"/>
      <c r="G548" s="86"/>
      <c r="H548" s="87"/>
      <c r="I548" s="88"/>
      <c r="J548" s="88"/>
      <c r="K548" s="86"/>
      <c r="L548" s="86"/>
      <c r="M548" s="87"/>
      <c r="N548" s="88"/>
      <c r="O548" s="88"/>
      <c r="P548" s="86"/>
      <c r="Q548" s="86"/>
      <c r="R548" s="87"/>
      <c r="S548" s="88"/>
      <c r="T548" s="88"/>
      <c r="U548" s="86"/>
      <c r="V548" s="86"/>
      <c r="W548" s="87"/>
      <c r="X548" s="88"/>
      <c r="Y548" s="88"/>
      <c r="Z548" s="86"/>
      <c r="AA548" s="86"/>
      <c r="AB548" s="87"/>
      <c r="AC548" s="88"/>
      <c r="AD548" s="88"/>
      <c r="AE548" s="86"/>
      <c r="AF548" s="86"/>
      <c r="AG548" s="87"/>
      <c r="AH548" s="88"/>
      <c r="AI548" s="88"/>
      <c r="AJ548" s="86"/>
      <c r="AK548" s="86"/>
      <c r="AL548" s="87"/>
      <c r="AM548" s="88"/>
      <c r="AN548" s="88"/>
      <c r="AO548" s="86"/>
      <c r="AP548" s="86"/>
      <c r="AQ548" s="87"/>
      <c r="AR548" s="88"/>
      <c r="AS548" s="88"/>
      <c r="AT548" s="86"/>
      <c r="AU548" s="86"/>
      <c r="AV548" s="87"/>
      <c r="AW548" s="88"/>
      <c r="AX548" s="88"/>
      <c r="AY548" s="86"/>
      <c r="AZ548" s="87"/>
    </row>
    <row r="549" spans="1:52" customFormat="1">
      <c r="A549" s="52"/>
      <c r="B549" s="86"/>
      <c r="C549" s="87"/>
      <c r="D549" s="88"/>
      <c r="E549" s="88"/>
      <c r="F549" s="86"/>
      <c r="G549" s="86"/>
      <c r="H549" s="87"/>
      <c r="I549" s="88"/>
      <c r="J549" s="88"/>
      <c r="K549" s="86"/>
      <c r="L549" s="86"/>
      <c r="M549" s="87"/>
      <c r="N549" s="88"/>
      <c r="O549" s="88"/>
      <c r="P549" s="86"/>
      <c r="Q549" s="86"/>
      <c r="R549" s="87"/>
      <c r="S549" s="88"/>
      <c r="T549" s="88"/>
      <c r="U549" s="86"/>
      <c r="V549" s="86"/>
      <c r="W549" s="87"/>
      <c r="X549" s="88"/>
      <c r="Y549" s="88"/>
      <c r="Z549" s="86"/>
      <c r="AA549" s="86"/>
      <c r="AB549" s="87"/>
      <c r="AC549" s="88"/>
      <c r="AD549" s="88"/>
      <c r="AE549" s="86"/>
      <c r="AF549" s="86"/>
      <c r="AG549" s="87"/>
      <c r="AH549" s="88"/>
      <c r="AI549" s="88"/>
      <c r="AJ549" s="86"/>
      <c r="AK549" s="86"/>
      <c r="AL549" s="87"/>
      <c r="AM549" s="88"/>
      <c r="AN549" s="88"/>
      <c r="AO549" s="86"/>
      <c r="AP549" s="86"/>
      <c r="AQ549" s="87"/>
      <c r="AR549" s="88"/>
      <c r="AS549" s="88"/>
      <c r="AT549" s="86"/>
      <c r="AU549" s="86"/>
      <c r="AV549" s="87"/>
      <c r="AW549" s="88"/>
      <c r="AX549" s="88"/>
      <c r="AY549" s="86"/>
      <c r="AZ549" s="87"/>
    </row>
    <row r="550" spans="1:52" customFormat="1">
      <c r="A550" s="52"/>
      <c r="B550" s="86"/>
      <c r="C550" s="87"/>
      <c r="D550" s="88"/>
      <c r="E550" s="88"/>
      <c r="F550" s="86"/>
      <c r="G550" s="86"/>
      <c r="H550" s="87"/>
      <c r="I550" s="88"/>
      <c r="J550" s="88"/>
      <c r="K550" s="86"/>
      <c r="L550" s="86"/>
      <c r="M550" s="87"/>
      <c r="N550" s="88"/>
      <c r="O550" s="88"/>
      <c r="P550" s="86"/>
      <c r="Q550" s="86"/>
      <c r="R550" s="87"/>
      <c r="S550" s="88"/>
      <c r="T550" s="88"/>
      <c r="U550" s="86"/>
      <c r="V550" s="86"/>
      <c r="W550" s="87"/>
      <c r="X550" s="88"/>
      <c r="Y550" s="88"/>
      <c r="Z550" s="86"/>
      <c r="AA550" s="86"/>
      <c r="AB550" s="87"/>
      <c r="AC550" s="88"/>
      <c r="AD550" s="88"/>
      <c r="AE550" s="86"/>
      <c r="AF550" s="86"/>
      <c r="AG550" s="87"/>
      <c r="AH550" s="88"/>
      <c r="AI550" s="88"/>
      <c r="AJ550" s="86"/>
      <c r="AK550" s="86"/>
      <c r="AL550" s="87"/>
      <c r="AM550" s="88"/>
      <c r="AN550" s="88"/>
      <c r="AO550" s="86"/>
      <c r="AP550" s="86"/>
      <c r="AQ550" s="87"/>
      <c r="AR550" s="88"/>
      <c r="AS550" s="88"/>
      <c r="AT550" s="86"/>
      <c r="AU550" s="86"/>
      <c r="AV550" s="87"/>
      <c r="AW550" s="88"/>
      <c r="AX550" s="88"/>
      <c r="AY550" s="86"/>
      <c r="AZ550" s="87"/>
    </row>
    <row r="551" spans="1:52" customFormat="1">
      <c r="A551" s="85"/>
      <c r="B551" s="86"/>
      <c r="C551" s="87"/>
      <c r="D551" s="88"/>
      <c r="E551" s="88"/>
      <c r="F551" s="86"/>
      <c r="G551" s="86"/>
      <c r="H551" s="87"/>
      <c r="I551" s="88"/>
      <c r="J551" s="88"/>
      <c r="K551" s="86"/>
      <c r="L551" s="86"/>
      <c r="M551" s="87"/>
      <c r="N551" s="88"/>
      <c r="O551" s="88"/>
      <c r="P551" s="86"/>
      <c r="Q551" s="86"/>
      <c r="R551" s="87"/>
      <c r="S551" s="88"/>
      <c r="T551" s="88"/>
      <c r="U551" s="86"/>
      <c r="V551" s="86"/>
      <c r="W551" s="87"/>
      <c r="X551" s="88"/>
      <c r="Y551" s="88"/>
      <c r="Z551" s="86"/>
      <c r="AA551" s="86"/>
      <c r="AB551" s="87"/>
      <c r="AC551" s="88"/>
      <c r="AD551" s="88"/>
      <c r="AE551" s="86"/>
      <c r="AF551" s="86"/>
      <c r="AG551" s="87"/>
      <c r="AH551" s="88"/>
      <c r="AI551" s="88"/>
      <c r="AJ551" s="86"/>
      <c r="AK551" s="86"/>
      <c r="AL551" s="87"/>
      <c r="AM551" s="88"/>
      <c r="AN551" s="88"/>
      <c r="AO551" s="86"/>
      <c r="AP551" s="86"/>
      <c r="AQ551" s="87"/>
      <c r="AR551" s="88"/>
      <c r="AS551" s="88"/>
      <c r="AT551" s="86"/>
      <c r="AU551" s="86"/>
      <c r="AV551" s="87"/>
      <c r="AW551" s="88"/>
      <c r="AX551" s="88"/>
      <c r="AY551" s="86"/>
      <c r="AZ551" s="87"/>
    </row>
    <row r="552" spans="1:52" customFormat="1">
      <c r="A552" s="52"/>
      <c r="B552" s="86"/>
      <c r="C552" s="87"/>
      <c r="D552" s="88"/>
      <c r="E552" s="88"/>
      <c r="F552" s="86"/>
      <c r="G552" s="86"/>
      <c r="H552" s="87"/>
      <c r="I552" s="88"/>
      <c r="J552" s="88"/>
      <c r="K552" s="86"/>
      <c r="L552" s="86"/>
      <c r="M552" s="87"/>
      <c r="N552" s="88"/>
      <c r="O552" s="88"/>
      <c r="P552" s="86"/>
      <c r="Q552" s="86"/>
      <c r="R552" s="87"/>
      <c r="S552" s="88"/>
      <c r="T552" s="88"/>
      <c r="U552" s="86"/>
      <c r="V552" s="86"/>
      <c r="W552" s="87"/>
      <c r="X552" s="88"/>
      <c r="Y552" s="88"/>
      <c r="Z552" s="86"/>
      <c r="AA552" s="86"/>
      <c r="AB552" s="87"/>
      <c r="AC552" s="88"/>
      <c r="AD552" s="88"/>
      <c r="AE552" s="86"/>
      <c r="AF552" s="86"/>
      <c r="AG552" s="87"/>
      <c r="AH552" s="88"/>
      <c r="AI552" s="88"/>
      <c r="AJ552" s="86"/>
      <c r="AK552" s="86"/>
      <c r="AL552" s="87"/>
      <c r="AM552" s="88"/>
      <c r="AN552" s="88"/>
      <c r="AO552" s="86"/>
      <c r="AP552" s="86"/>
      <c r="AQ552" s="87"/>
      <c r="AR552" s="88"/>
      <c r="AS552" s="88"/>
      <c r="AT552" s="86"/>
      <c r="AU552" s="86"/>
      <c r="AV552" s="87"/>
      <c r="AW552" s="88"/>
      <c r="AX552" s="88"/>
      <c r="AY552" s="86"/>
      <c r="AZ552" s="87"/>
    </row>
    <row r="553" spans="1:52" customFormat="1">
      <c r="A553" s="52"/>
      <c r="B553" s="86"/>
      <c r="C553" s="87"/>
      <c r="D553" s="88"/>
      <c r="E553" s="88"/>
      <c r="F553" s="86"/>
      <c r="G553" s="86"/>
      <c r="H553" s="87"/>
      <c r="I553" s="88"/>
      <c r="J553" s="88"/>
      <c r="K553" s="86"/>
      <c r="L553" s="86"/>
      <c r="M553" s="87"/>
      <c r="N553" s="88"/>
      <c r="O553" s="88"/>
      <c r="P553" s="86"/>
      <c r="Q553" s="86"/>
      <c r="R553" s="87"/>
      <c r="S553" s="88"/>
      <c r="T553" s="88"/>
      <c r="U553" s="86"/>
      <c r="V553" s="86"/>
      <c r="W553" s="87"/>
      <c r="X553" s="88"/>
      <c r="Y553" s="88"/>
      <c r="Z553" s="86"/>
      <c r="AA553" s="86"/>
      <c r="AB553" s="87"/>
      <c r="AC553" s="88"/>
      <c r="AD553" s="88"/>
      <c r="AE553" s="86"/>
      <c r="AF553" s="86"/>
      <c r="AG553" s="87"/>
      <c r="AH553" s="88"/>
      <c r="AI553" s="88"/>
      <c r="AJ553" s="86"/>
      <c r="AK553" s="86"/>
      <c r="AL553" s="87"/>
      <c r="AM553" s="88"/>
      <c r="AN553" s="88"/>
      <c r="AO553" s="86"/>
      <c r="AP553" s="86"/>
      <c r="AQ553" s="87"/>
      <c r="AR553" s="88"/>
      <c r="AS553" s="88"/>
      <c r="AT553" s="86"/>
      <c r="AU553" s="86"/>
      <c r="AV553" s="87"/>
      <c r="AW553" s="88"/>
      <c r="AX553" s="88"/>
      <c r="AY553" s="86"/>
      <c r="AZ553" s="87"/>
    </row>
    <row r="554" spans="1:52" customFormat="1">
      <c r="A554" s="52"/>
      <c r="B554" s="86"/>
      <c r="C554" s="87"/>
      <c r="D554" s="88"/>
      <c r="E554" s="88"/>
      <c r="F554" s="86"/>
      <c r="G554" s="86"/>
      <c r="H554" s="87"/>
      <c r="I554" s="88"/>
      <c r="J554" s="88"/>
      <c r="K554" s="86"/>
      <c r="L554" s="86"/>
      <c r="M554" s="87"/>
      <c r="N554" s="88"/>
      <c r="O554" s="88"/>
      <c r="P554" s="86"/>
      <c r="Q554" s="86"/>
      <c r="R554" s="87"/>
      <c r="S554" s="88"/>
      <c r="T554" s="88"/>
      <c r="U554" s="86"/>
      <c r="V554" s="86"/>
      <c r="W554" s="87"/>
      <c r="X554" s="88"/>
      <c r="Y554" s="88"/>
      <c r="Z554" s="86"/>
      <c r="AA554" s="86"/>
      <c r="AB554" s="87"/>
      <c r="AC554" s="88"/>
      <c r="AD554" s="88"/>
      <c r="AE554" s="86"/>
      <c r="AF554" s="86"/>
      <c r="AG554" s="87"/>
      <c r="AH554" s="88"/>
      <c r="AI554" s="88"/>
      <c r="AJ554" s="86"/>
      <c r="AK554" s="86"/>
      <c r="AL554" s="87"/>
      <c r="AM554" s="88"/>
      <c r="AN554" s="88"/>
      <c r="AO554" s="86"/>
      <c r="AP554" s="86"/>
      <c r="AQ554" s="87"/>
      <c r="AR554" s="88"/>
      <c r="AS554" s="88"/>
      <c r="AT554" s="86"/>
      <c r="AU554" s="86"/>
      <c r="AV554" s="87"/>
      <c r="AW554" s="88"/>
      <c r="AX554" s="88"/>
      <c r="AY554" s="86"/>
      <c r="AZ554" s="87"/>
    </row>
    <row r="555" spans="1:52" customFormat="1">
      <c r="A555" s="52"/>
      <c r="B555" s="86"/>
      <c r="C555" s="87"/>
      <c r="D555" s="88"/>
      <c r="E555" s="88"/>
      <c r="F555" s="86"/>
      <c r="G555" s="86"/>
      <c r="H555" s="87"/>
      <c r="I555" s="88"/>
      <c r="J555" s="88"/>
      <c r="K555" s="86"/>
      <c r="L555" s="86"/>
      <c r="M555" s="87"/>
      <c r="N555" s="88"/>
      <c r="O555" s="88"/>
      <c r="P555" s="86"/>
      <c r="Q555" s="86"/>
      <c r="R555" s="87"/>
      <c r="S555" s="88"/>
      <c r="T555" s="88"/>
      <c r="U555" s="86"/>
      <c r="V555" s="86"/>
      <c r="W555" s="87"/>
      <c r="X555" s="88"/>
      <c r="Y555" s="88"/>
      <c r="Z555" s="86"/>
      <c r="AA555" s="86"/>
      <c r="AB555" s="87"/>
      <c r="AC555" s="88"/>
      <c r="AD555" s="88"/>
      <c r="AE555" s="86"/>
      <c r="AF555" s="86"/>
      <c r="AG555" s="87"/>
      <c r="AH555" s="88"/>
      <c r="AI555" s="88"/>
      <c r="AJ555" s="86"/>
      <c r="AK555" s="86"/>
      <c r="AL555" s="87"/>
      <c r="AM555" s="88"/>
      <c r="AN555" s="88"/>
      <c r="AO555" s="86"/>
      <c r="AP555" s="86"/>
      <c r="AQ555" s="87"/>
      <c r="AR555" s="88"/>
      <c r="AS555" s="88"/>
      <c r="AT555" s="86"/>
      <c r="AU555" s="86"/>
      <c r="AV555" s="87"/>
      <c r="AW555" s="88"/>
      <c r="AX555" s="88"/>
      <c r="AY555" s="86"/>
      <c r="AZ555" s="87"/>
    </row>
    <row r="556" spans="1:52" customFormat="1">
      <c r="A556" s="52"/>
      <c r="B556" s="86"/>
      <c r="C556" s="87"/>
      <c r="D556" s="88"/>
      <c r="E556" s="88"/>
      <c r="F556" s="86"/>
      <c r="G556" s="86"/>
      <c r="H556" s="87"/>
      <c r="I556" s="88"/>
      <c r="J556" s="88"/>
      <c r="K556" s="86"/>
      <c r="L556" s="86"/>
      <c r="M556" s="87"/>
      <c r="N556" s="88"/>
      <c r="O556" s="88"/>
      <c r="P556" s="86"/>
      <c r="Q556" s="86"/>
      <c r="R556" s="87"/>
      <c r="S556" s="88"/>
      <c r="T556" s="88"/>
      <c r="U556" s="86"/>
      <c r="V556" s="86"/>
      <c r="W556" s="87"/>
      <c r="X556" s="88"/>
      <c r="Y556" s="88"/>
      <c r="Z556" s="86"/>
      <c r="AA556" s="86"/>
      <c r="AB556" s="87"/>
      <c r="AC556" s="88"/>
      <c r="AD556" s="88"/>
      <c r="AE556" s="86"/>
      <c r="AF556" s="86"/>
      <c r="AG556" s="87"/>
      <c r="AH556" s="88"/>
      <c r="AI556" s="88"/>
      <c r="AJ556" s="86"/>
      <c r="AK556" s="86"/>
      <c r="AL556" s="87"/>
      <c r="AM556" s="88"/>
      <c r="AN556" s="88"/>
      <c r="AO556" s="86"/>
      <c r="AP556" s="86"/>
      <c r="AQ556" s="87"/>
      <c r="AR556" s="88"/>
      <c r="AS556" s="88"/>
      <c r="AT556" s="86"/>
      <c r="AU556" s="86"/>
      <c r="AV556" s="87"/>
      <c r="AW556" s="88"/>
      <c r="AX556" s="88"/>
      <c r="AY556" s="86"/>
      <c r="AZ556" s="87"/>
    </row>
    <row r="557" spans="1:52" customFormat="1">
      <c r="A557" s="52"/>
      <c r="B557" s="86"/>
      <c r="C557" s="87"/>
      <c r="D557" s="88"/>
      <c r="E557" s="88"/>
      <c r="F557" s="86"/>
      <c r="G557" s="86"/>
      <c r="H557" s="87"/>
      <c r="I557" s="88"/>
      <c r="J557" s="88"/>
      <c r="K557" s="86"/>
      <c r="L557" s="86"/>
      <c r="M557" s="87"/>
      <c r="N557" s="88"/>
      <c r="O557" s="88"/>
      <c r="P557" s="86"/>
      <c r="Q557" s="86"/>
      <c r="R557" s="87"/>
      <c r="S557" s="88"/>
      <c r="T557" s="88"/>
      <c r="U557" s="86"/>
      <c r="V557" s="86"/>
      <c r="W557" s="87"/>
      <c r="X557" s="88"/>
      <c r="Y557" s="88"/>
      <c r="Z557" s="86"/>
      <c r="AA557" s="86"/>
      <c r="AB557" s="87"/>
      <c r="AC557" s="88"/>
      <c r="AD557" s="88"/>
      <c r="AE557" s="86"/>
      <c r="AF557" s="86"/>
      <c r="AG557" s="87"/>
      <c r="AH557" s="88"/>
      <c r="AI557" s="88"/>
      <c r="AJ557" s="86"/>
      <c r="AK557" s="86"/>
      <c r="AL557" s="87"/>
      <c r="AM557" s="88"/>
      <c r="AN557" s="88"/>
      <c r="AO557" s="86"/>
      <c r="AP557" s="86"/>
      <c r="AQ557" s="87"/>
      <c r="AR557" s="88"/>
      <c r="AS557" s="88"/>
      <c r="AT557" s="86"/>
      <c r="AU557" s="86"/>
      <c r="AV557" s="87"/>
      <c r="AW557" s="88"/>
      <c r="AX557" s="88"/>
      <c r="AY557" s="86"/>
      <c r="AZ557" s="87"/>
    </row>
    <row r="558" spans="1:52" customFormat="1">
      <c r="A558" s="52"/>
      <c r="B558" s="86"/>
      <c r="C558" s="87"/>
      <c r="D558" s="88"/>
      <c r="E558" s="88"/>
      <c r="F558" s="86"/>
      <c r="G558" s="86"/>
      <c r="H558" s="87"/>
      <c r="I558" s="88"/>
      <c r="J558" s="88"/>
      <c r="K558" s="86"/>
      <c r="L558" s="86"/>
      <c r="M558" s="87"/>
      <c r="N558" s="88"/>
      <c r="O558" s="88"/>
      <c r="P558" s="86"/>
      <c r="Q558" s="86"/>
      <c r="R558" s="87"/>
      <c r="S558" s="88"/>
      <c r="T558" s="88"/>
      <c r="U558" s="86"/>
      <c r="V558" s="86"/>
      <c r="W558" s="87"/>
      <c r="X558" s="88"/>
      <c r="Y558" s="88"/>
      <c r="Z558" s="86"/>
      <c r="AA558" s="86"/>
      <c r="AB558" s="87"/>
      <c r="AC558" s="88"/>
      <c r="AD558" s="88"/>
      <c r="AE558" s="86"/>
      <c r="AF558" s="86"/>
      <c r="AG558" s="87"/>
      <c r="AH558" s="88"/>
      <c r="AI558" s="88"/>
      <c r="AJ558" s="86"/>
      <c r="AK558" s="86"/>
      <c r="AL558" s="87"/>
      <c r="AM558" s="88"/>
      <c r="AN558" s="88"/>
      <c r="AO558" s="86"/>
      <c r="AP558" s="86"/>
      <c r="AQ558" s="87"/>
      <c r="AR558" s="88"/>
      <c r="AS558" s="88"/>
      <c r="AT558" s="86"/>
      <c r="AU558" s="86"/>
      <c r="AV558" s="87"/>
      <c r="AW558" s="88"/>
      <c r="AX558" s="88"/>
      <c r="AY558" s="86"/>
      <c r="AZ558" s="87"/>
    </row>
    <row r="559" spans="1:52" customFormat="1">
      <c r="A559" s="52"/>
      <c r="B559" s="86"/>
      <c r="C559" s="87"/>
      <c r="D559" s="88"/>
      <c r="E559" s="88"/>
      <c r="F559" s="86"/>
      <c r="G559" s="86"/>
      <c r="H559" s="87"/>
      <c r="I559" s="88"/>
      <c r="J559" s="88"/>
      <c r="K559" s="86"/>
      <c r="L559" s="86"/>
      <c r="M559" s="87"/>
      <c r="N559" s="88"/>
      <c r="O559" s="88"/>
      <c r="P559" s="86"/>
      <c r="Q559" s="86"/>
      <c r="R559" s="87"/>
      <c r="S559" s="88"/>
      <c r="T559" s="88"/>
      <c r="U559" s="86"/>
      <c r="V559" s="86"/>
      <c r="W559" s="87"/>
      <c r="X559" s="88"/>
      <c r="Y559" s="88"/>
      <c r="Z559" s="86"/>
      <c r="AA559" s="86"/>
      <c r="AB559" s="87"/>
      <c r="AC559" s="88"/>
      <c r="AD559" s="88"/>
      <c r="AE559" s="86"/>
      <c r="AF559" s="86"/>
      <c r="AG559" s="87"/>
      <c r="AH559" s="88"/>
      <c r="AI559" s="88"/>
      <c r="AJ559" s="86"/>
      <c r="AK559" s="86"/>
      <c r="AL559" s="87"/>
      <c r="AM559" s="88"/>
      <c r="AN559" s="88"/>
      <c r="AO559" s="86"/>
      <c r="AP559" s="86"/>
      <c r="AQ559" s="87"/>
      <c r="AR559" s="88"/>
      <c r="AS559" s="88"/>
      <c r="AT559" s="86"/>
      <c r="AU559" s="86"/>
      <c r="AV559" s="87"/>
      <c r="AW559" s="88"/>
      <c r="AX559" s="88"/>
      <c r="AY559" s="86"/>
      <c r="AZ559" s="87"/>
    </row>
    <row r="560" spans="1:52" customFormat="1">
      <c r="A560" s="52"/>
      <c r="B560" s="86"/>
      <c r="C560" s="87"/>
      <c r="D560" s="88"/>
      <c r="E560" s="88"/>
      <c r="F560" s="86"/>
      <c r="G560" s="86"/>
      <c r="H560" s="87"/>
      <c r="I560" s="88"/>
      <c r="J560" s="88"/>
      <c r="K560" s="86"/>
      <c r="L560" s="86"/>
      <c r="M560" s="87"/>
      <c r="N560" s="88"/>
      <c r="O560" s="88"/>
      <c r="P560" s="86"/>
      <c r="Q560" s="86"/>
      <c r="R560" s="87"/>
      <c r="S560" s="88"/>
      <c r="T560" s="88"/>
      <c r="U560" s="86"/>
      <c r="V560" s="86"/>
      <c r="W560" s="87"/>
      <c r="X560" s="88"/>
      <c r="Y560" s="88"/>
      <c r="Z560" s="86"/>
      <c r="AA560" s="86"/>
      <c r="AB560" s="87"/>
      <c r="AC560" s="88"/>
      <c r="AD560" s="88"/>
      <c r="AE560" s="86"/>
      <c r="AF560" s="86"/>
      <c r="AG560" s="87"/>
      <c r="AH560" s="88"/>
      <c r="AI560" s="88"/>
      <c r="AJ560" s="86"/>
      <c r="AK560" s="86"/>
      <c r="AL560" s="87"/>
      <c r="AM560" s="88"/>
      <c r="AN560" s="88"/>
      <c r="AO560" s="86"/>
      <c r="AP560" s="86"/>
      <c r="AQ560" s="87"/>
      <c r="AR560" s="88"/>
      <c r="AS560" s="88"/>
      <c r="AT560" s="86"/>
      <c r="AU560" s="86"/>
      <c r="AV560" s="87"/>
      <c r="AW560" s="88"/>
      <c r="AX560" s="88"/>
      <c r="AY560" s="86"/>
      <c r="AZ560" s="87"/>
    </row>
    <row r="561" spans="1:52" customFormat="1">
      <c r="A561" s="52"/>
      <c r="B561" s="86"/>
      <c r="C561" s="87"/>
      <c r="D561" s="88"/>
      <c r="E561" s="88"/>
      <c r="F561" s="86"/>
      <c r="G561" s="86"/>
      <c r="H561" s="87"/>
      <c r="I561" s="88"/>
      <c r="J561" s="88"/>
      <c r="K561" s="86"/>
      <c r="L561" s="86"/>
      <c r="M561" s="87"/>
      <c r="N561" s="88"/>
      <c r="O561" s="88"/>
      <c r="P561" s="86"/>
      <c r="Q561" s="86"/>
      <c r="R561" s="87"/>
      <c r="S561" s="88"/>
      <c r="T561" s="88"/>
      <c r="U561" s="86"/>
      <c r="V561" s="86"/>
      <c r="W561" s="87"/>
      <c r="X561" s="88"/>
      <c r="Y561" s="88"/>
      <c r="Z561" s="86"/>
      <c r="AA561" s="86"/>
      <c r="AB561" s="87"/>
      <c r="AC561" s="88"/>
      <c r="AD561" s="88"/>
      <c r="AE561" s="86"/>
      <c r="AF561" s="86"/>
      <c r="AG561" s="87"/>
      <c r="AH561" s="88"/>
      <c r="AI561" s="88"/>
      <c r="AJ561" s="86"/>
      <c r="AK561" s="86"/>
      <c r="AL561" s="87"/>
      <c r="AM561" s="88"/>
      <c r="AN561" s="88"/>
      <c r="AO561" s="86"/>
      <c r="AP561" s="86"/>
      <c r="AQ561" s="87"/>
      <c r="AR561" s="88"/>
      <c r="AS561" s="88"/>
      <c r="AT561" s="86"/>
      <c r="AU561" s="86"/>
      <c r="AV561" s="87"/>
      <c r="AW561" s="88"/>
      <c r="AX561" s="88"/>
      <c r="AY561" s="86"/>
      <c r="AZ561" s="87"/>
    </row>
    <row r="562" spans="1:52" customFormat="1">
      <c r="A562" s="52"/>
      <c r="B562" s="86"/>
      <c r="C562" s="87"/>
      <c r="D562" s="88"/>
      <c r="E562" s="88"/>
      <c r="F562" s="86"/>
      <c r="G562" s="86"/>
      <c r="H562" s="87"/>
      <c r="I562" s="88"/>
      <c r="J562" s="88"/>
      <c r="K562" s="86"/>
      <c r="L562" s="86"/>
      <c r="M562" s="87"/>
      <c r="N562" s="88"/>
      <c r="O562" s="88"/>
      <c r="P562" s="86"/>
      <c r="Q562" s="86"/>
      <c r="R562" s="87"/>
      <c r="S562" s="88"/>
      <c r="T562" s="88"/>
      <c r="U562" s="86"/>
      <c r="V562" s="86"/>
      <c r="W562" s="87"/>
      <c r="X562" s="88"/>
      <c r="Y562" s="88"/>
      <c r="Z562" s="86"/>
      <c r="AA562" s="86"/>
      <c r="AB562" s="87"/>
      <c r="AC562" s="88"/>
      <c r="AD562" s="88"/>
      <c r="AE562" s="86"/>
      <c r="AF562" s="86"/>
      <c r="AG562" s="87"/>
      <c r="AH562" s="88"/>
      <c r="AI562" s="88"/>
      <c r="AJ562" s="86"/>
      <c r="AK562" s="86"/>
      <c r="AL562" s="87"/>
      <c r="AM562" s="88"/>
      <c r="AN562" s="88"/>
      <c r="AO562" s="86"/>
      <c r="AP562" s="86"/>
      <c r="AQ562" s="87"/>
      <c r="AR562" s="88"/>
      <c r="AS562" s="88"/>
      <c r="AT562" s="86"/>
      <c r="AU562" s="86"/>
      <c r="AV562" s="87"/>
      <c r="AW562" s="88"/>
      <c r="AX562" s="88"/>
      <c r="AY562" s="86"/>
      <c r="AZ562" s="87"/>
    </row>
    <row r="563" spans="1:52" customFormat="1">
      <c r="A563" s="52"/>
      <c r="B563" s="86"/>
      <c r="C563" s="87"/>
      <c r="D563" s="88"/>
      <c r="E563" s="88"/>
      <c r="F563" s="86"/>
      <c r="G563" s="86"/>
      <c r="H563" s="87"/>
      <c r="I563" s="88"/>
      <c r="J563" s="88"/>
      <c r="K563" s="86"/>
      <c r="L563" s="86"/>
      <c r="M563" s="87"/>
      <c r="N563" s="88"/>
      <c r="O563" s="88"/>
      <c r="P563" s="86"/>
      <c r="Q563" s="86"/>
      <c r="R563" s="87"/>
      <c r="S563" s="88"/>
      <c r="T563" s="88"/>
      <c r="U563" s="86"/>
      <c r="V563" s="86"/>
      <c r="W563" s="87"/>
      <c r="X563" s="88"/>
      <c r="Y563" s="88"/>
      <c r="Z563" s="86"/>
      <c r="AA563" s="86"/>
      <c r="AB563" s="87"/>
      <c r="AC563" s="88"/>
      <c r="AD563" s="88"/>
      <c r="AE563" s="86"/>
      <c r="AF563" s="86"/>
      <c r="AG563" s="87"/>
      <c r="AH563" s="88"/>
      <c r="AI563" s="88"/>
      <c r="AJ563" s="86"/>
      <c r="AK563" s="86"/>
      <c r="AL563" s="87"/>
      <c r="AM563" s="88"/>
      <c r="AN563" s="88"/>
      <c r="AO563" s="86"/>
      <c r="AP563" s="86"/>
      <c r="AQ563" s="87"/>
      <c r="AR563" s="88"/>
      <c r="AS563" s="88"/>
      <c r="AT563" s="86"/>
      <c r="AU563" s="86"/>
      <c r="AV563" s="87"/>
      <c r="AW563" s="88"/>
      <c r="AX563" s="88"/>
      <c r="AY563" s="86"/>
      <c r="AZ563" s="87"/>
    </row>
    <row r="564" spans="1:52" customFormat="1">
      <c r="A564" s="52"/>
      <c r="B564" s="86"/>
      <c r="C564" s="87"/>
      <c r="D564" s="88"/>
      <c r="E564" s="88"/>
      <c r="F564" s="86"/>
      <c r="G564" s="86"/>
      <c r="H564" s="87"/>
      <c r="I564" s="88"/>
      <c r="J564" s="88"/>
      <c r="K564" s="86"/>
      <c r="L564" s="86"/>
      <c r="M564" s="87"/>
      <c r="N564" s="88"/>
      <c r="O564" s="88"/>
      <c r="P564" s="86"/>
      <c r="Q564" s="86"/>
      <c r="R564" s="87"/>
      <c r="S564" s="88"/>
      <c r="T564" s="88"/>
      <c r="U564" s="86"/>
      <c r="V564" s="86"/>
      <c r="W564" s="87"/>
      <c r="X564" s="88"/>
      <c r="Y564" s="88"/>
      <c r="Z564" s="86"/>
      <c r="AA564" s="86"/>
      <c r="AB564" s="87"/>
      <c r="AC564" s="88"/>
      <c r="AD564" s="88"/>
      <c r="AE564" s="86"/>
      <c r="AF564" s="86"/>
      <c r="AG564" s="87"/>
      <c r="AH564" s="88"/>
      <c r="AI564" s="88"/>
      <c r="AJ564" s="86"/>
      <c r="AK564" s="86"/>
      <c r="AL564" s="87"/>
      <c r="AM564" s="88"/>
      <c r="AN564" s="88"/>
      <c r="AO564" s="86"/>
      <c r="AP564" s="86"/>
      <c r="AQ564" s="87"/>
      <c r="AR564" s="88"/>
      <c r="AS564" s="88"/>
      <c r="AT564" s="86"/>
      <c r="AU564" s="86"/>
      <c r="AV564" s="87"/>
      <c r="AW564" s="88"/>
      <c r="AX564" s="88"/>
      <c r="AY564" s="86"/>
      <c r="AZ564" s="87"/>
    </row>
    <row r="565" spans="1:52" customFormat="1">
      <c r="A565" s="85"/>
      <c r="B565" s="86"/>
      <c r="C565" s="87"/>
      <c r="D565" s="88"/>
      <c r="E565" s="88"/>
      <c r="F565" s="86"/>
      <c r="G565" s="86"/>
      <c r="H565" s="87"/>
      <c r="I565" s="88"/>
      <c r="J565" s="88"/>
      <c r="K565" s="86"/>
      <c r="L565" s="86"/>
      <c r="M565" s="87"/>
      <c r="N565" s="88"/>
      <c r="O565" s="88"/>
      <c r="P565" s="86"/>
      <c r="Q565" s="86"/>
      <c r="R565" s="87"/>
      <c r="S565" s="88"/>
      <c r="T565" s="88"/>
      <c r="U565" s="86"/>
      <c r="V565" s="86"/>
      <c r="W565" s="87"/>
      <c r="X565" s="88"/>
      <c r="Y565" s="88"/>
      <c r="Z565" s="86"/>
      <c r="AA565" s="86"/>
      <c r="AB565" s="87"/>
      <c r="AC565" s="88"/>
      <c r="AD565" s="88"/>
      <c r="AE565" s="86"/>
      <c r="AF565" s="86"/>
      <c r="AG565" s="87"/>
      <c r="AH565" s="88"/>
      <c r="AI565" s="88"/>
      <c r="AJ565" s="86"/>
      <c r="AK565" s="86"/>
      <c r="AL565" s="87"/>
      <c r="AM565" s="88"/>
      <c r="AN565" s="88"/>
      <c r="AO565" s="86"/>
      <c r="AP565" s="86"/>
      <c r="AQ565" s="87"/>
      <c r="AR565" s="88"/>
      <c r="AS565" s="88"/>
      <c r="AT565" s="86"/>
      <c r="AU565" s="86"/>
      <c r="AV565" s="87"/>
      <c r="AW565" s="88"/>
      <c r="AX565" s="88"/>
      <c r="AY565" s="86"/>
      <c r="AZ565" s="87"/>
    </row>
    <row r="566" spans="1:52" customFormat="1">
      <c r="A566" s="52"/>
      <c r="B566" s="86"/>
      <c r="C566" s="87"/>
      <c r="D566" s="88"/>
      <c r="E566" s="88"/>
      <c r="F566" s="86"/>
      <c r="G566" s="86"/>
      <c r="H566" s="87"/>
      <c r="I566" s="88"/>
      <c r="J566" s="88"/>
      <c r="K566" s="86"/>
      <c r="L566" s="86"/>
      <c r="M566" s="87"/>
      <c r="N566" s="88"/>
      <c r="O566" s="88"/>
      <c r="P566" s="86"/>
      <c r="Q566" s="86"/>
      <c r="R566" s="87"/>
      <c r="S566" s="88"/>
      <c r="T566" s="88"/>
      <c r="U566" s="86"/>
      <c r="V566" s="86"/>
      <c r="W566" s="87"/>
      <c r="X566" s="88"/>
      <c r="Y566" s="88"/>
      <c r="Z566" s="86"/>
      <c r="AA566" s="86"/>
      <c r="AB566" s="87"/>
      <c r="AC566" s="88"/>
      <c r="AD566" s="88"/>
      <c r="AE566" s="86"/>
      <c r="AF566" s="86"/>
      <c r="AG566" s="87"/>
      <c r="AH566" s="88"/>
      <c r="AI566" s="88"/>
      <c r="AJ566" s="86"/>
      <c r="AK566" s="86"/>
      <c r="AL566" s="87"/>
      <c r="AM566" s="88"/>
      <c r="AN566" s="88"/>
      <c r="AO566" s="86"/>
      <c r="AP566" s="86"/>
      <c r="AQ566" s="87"/>
      <c r="AR566" s="88"/>
      <c r="AS566" s="88"/>
      <c r="AT566" s="86"/>
      <c r="AU566" s="86"/>
      <c r="AV566" s="87"/>
      <c r="AW566" s="88"/>
      <c r="AX566" s="88"/>
      <c r="AY566" s="86"/>
      <c r="AZ566" s="87"/>
    </row>
    <row r="567" spans="1:52" customFormat="1">
      <c r="A567" s="52"/>
      <c r="B567" s="86"/>
      <c r="C567" s="87"/>
      <c r="D567" s="88"/>
      <c r="E567" s="88"/>
      <c r="F567" s="86"/>
      <c r="G567" s="86"/>
      <c r="H567" s="87"/>
      <c r="I567" s="88"/>
      <c r="J567" s="88"/>
      <c r="K567" s="86"/>
      <c r="L567" s="86"/>
      <c r="M567" s="87"/>
      <c r="N567" s="88"/>
      <c r="O567" s="88"/>
      <c r="P567" s="86"/>
      <c r="Q567" s="86"/>
      <c r="R567" s="87"/>
      <c r="S567" s="88"/>
      <c r="T567" s="88"/>
      <c r="U567" s="86"/>
      <c r="V567" s="86"/>
      <c r="W567" s="87"/>
      <c r="X567" s="88"/>
      <c r="Y567" s="88"/>
      <c r="Z567" s="86"/>
      <c r="AA567" s="86"/>
      <c r="AB567" s="87"/>
      <c r="AC567" s="88"/>
      <c r="AD567" s="88"/>
      <c r="AE567" s="86"/>
      <c r="AF567" s="86"/>
      <c r="AG567" s="87"/>
      <c r="AH567" s="88"/>
      <c r="AI567" s="88"/>
      <c r="AJ567" s="86"/>
      <c r="AK567" s="86"/>
      <c r="AL567" s="87"/>
      <c r="AM567" s="88"/>
      <c r="AN567" s="88"/>
      <c r="AO567" s="86"/>
      <c r="AP567" s="86"/>
      <c r="AQ567" s="87"/>
      <c r="AR567" s="88"/>
      <c r="AS567" s="88"/>
      <c r="AT567" s="86"/>
      <c r="AU567" s="86"/>
      <c r="AV567" s="87"/>
      <c r="AW567" s="88"/>
      <c r="AX567" s="88"/>
      <c r="AY567" s="86"/>
      <c r="AZ567" s="87"/>
    </row>
    <row r="568" spans="1:52" customFormat="1">
      <c r="A568" s="52"/>
      <c r="B568" s="86"/>
      <c r="C568" s="87"/>
      <c r="D568" s="88"/>
      <c r="E568" s="88"/>
      <c r="F568" s="86"/>
      <c r="G568" s="86"/>
      <c r="H568" s="87"/>
      <c r="I568" s="88"/>
      <c r="J568" s="88"/>
      <c r="K568" s="86"/>
      <c r="L568" s="86"/>
      <c r="M568" s="87"/>
      <c r="N568" s="88"/>
      <c r="O568" s="88"/>
      <c r="P568" s="86"/>
      <c r="Q568" s="86"/>
      <c r="R568" s="87"/>
      <c r="S568" s="88"/>
      <c r="T568" s="88"/>
      <c r="U568" s="86"/>
      <c r="V568" s="86"/>
      <c r="W568" s="87"/>
      <c r="X568" s="88"/>
      <c r="Y568" s="88"/>
      <c r="Z568" s="86"/>
      <c r="AA568" s="86"/>
      <c r="AB568" s="87"/>
      <c r="AC568" s="88"/>
      <c r="AD568" s="88"/>
      <c r="AE568" s="86"/>
      <c r="AF568" s="86"/>
      <c r="AG568" s="87"/>
      <c r="AH568" s="88"/>
      <c r="AI568" s="88"/>
      <c r="AJ568" s="86"/>
      <c r="AK568" s="86"/>
      <c r="AL568" s="87"/>
      <c r="AM568" s="88"/>
      <c r="AN568" s="88"/>
      <c r="AO568" s="86"/>
      <c r="AP568" s="86"/>
      <c r="AQ568" s="87"/>
      <c r="AR568" s="88"/>
      <c r="AS568" s="88"/>
      <c r="AT568" s="86"/>
      <c r="AU568" s="86"/>
      <c r="AV568" s="87"/>
      <c r="AW568" s="88"/>
      <c r="AX568" s="88"/>
      <c r="AY568" s="86"/>
      <c r="AZ568" s="87"/>
    </row>
    <row r="569" spans="1:52" customFormat="1">
      <c r="A569" s="52"/>
      <c r="B569" s="86"/>
      <c r="C569" s="87"/>
      <c r="D569" s="88"/>
      <c r="E569" s="88"/>
      <c r="F569" s="86"/>
      <c r="G569" s="86"/>
      <c r="H569" s="87"/>
      <c r="I569" s="88"/>
      <c r="J569" s="88"/>
      <c r="K569" s="86"/>
      <c r="L569" s="86"/>
      <c r="M569" s="87"/>
      <c r="N569" s="88"/>
      <c r="O569" s="88"/>
      <c r="P569" s="86"/>
      <c r="Q569" s="86"/>
      <c r="R569" s="87"/>
      <c r="S569" s="88"/>
      <c r="T569" s="88"/>
      <c r="U569" s="86"/>
      <c r="V569" s="86"/>
      <c r="W569" s="87"/>
      <c r="X569" s="88"/>
      <c r="Y569" s="88"/>
      <c r="Z569" s="86"/>
      <c r="AA569" s="86"/>
      <c r="AB569" s="87"/>
      <c r="AC569" s="88"/>
      <c r="AD569" s="88"/>
      <c r="AE569" s="86"/>
      <c r="AF569" s="86"/>
      <c r="AG569" s="87"/>
      <c r="AH569" s="88"/>
      <c r="AI569" s="88"/>
      <c r="AJ569" s="86"/>
      <c r="AK569" s="86"/>
      <c r="AL569" s="87"/>
      <c r="AM569" s="88"/>
      <c r="AN569" s="88"/>
      <c r="AO569" s="86"/>
      <c r="AP569" s="86"/>
      <c r="AQ569" s="87"/>
      <c r="AR569" s="88"/>
      <c r="AS569" s="88"/>
      <c r="AT569" s="86"/>
      <c r="AU569" s="86"/>
      <c r="AV569" s="87"/>
      <c r="AW569" s="88"/>
      <c r="AX569" s="88"/>
      <c r="AY569" s="86"/>
      <c r="AZ569" s="87"/>
    </row>
    <row r="570" spans="1:52" customFormat="1">
      <c r="A570" s="52"/>
      <c r="B570" s="86"/>
      <c r="C570" s="87"/>
      <c r="D570" s="88"/>
      <c r="E570" s="88"/>
      <c r="F570" s="86"/>
      <c r="G570" s="86"/>
      <c r="H570" s="87"/>
      <c r="I570" s="88"/>
      <c r="J570" s="88"/>
      <c r="K570" s="86"/>
      <c r="L570" s="86"/>
      <c r="M570" s="87"/>
      <c r="N570" s="88"/>
      <c r="O570" s="88"/>
      <c r="P570" s="86"/>
      <c r="Q570" s="86"/>
      <c r="R570" s="87"/>
      <c r="S570" s="88"/>
      <c r="T570" s="88"/>
      <c r="U570" s="86"/>
      <c r="V570" s="86"/>
      <c r="W570" s="87"/>
      <c r="X570" s="88"/>
      <c r="Y570" s="88"/>
      <c r="Z570" s="86"/>
      <c r="AA570" s="86"/>
      <c r="AB570" s="87"/>
      <c r="AC570" s="88"/>
      <c r="AD570" s="88"/>
      <c r="AE570" s="86"/>
      <c r="AF570" s="86"/>
      <c r="AG570" s="87"/>
      <c r="AH570" s="88"/>
      <c r="AI570" s="88"/>
      <c r="AJ570" s="86"/>
      <c r="AK570" s="86"/>
      <c r="AL570" s="87"/>
      <c r="AM570" s="88"/>
      <c r="AN570" s="88"/>
      <c r="AO570" s="86"/>
      <c r="AP570" s="86"/>
      <c r="AQ570" s="87"/>
      <c r="AR570" s="88"/>
      <c r="AS570" s="88"/>
      <c r="AT570" s="86"/>
      <c r="AU570" s="86"/>
      <c r="AV570" s="87"/>
      <c r="AW570" s="88"/>
      <c r="AX570" s="88"/>
      <c r="AY570" s="86"/>
      <c r="AZ570" s="87"/>
    </row>
    <row r="571" spans="1:52" customFormat="1">
      <c r="A571" s="52"/>
      <c r="B571" s="86"/>
      <c r="C571" s="87"/>
      <c r="D571" s="88"/>
      <c r="E571" s="88"/>
      <c r="F571" s="86"/>
      <c r="G571" s="86"/>
      <c r="H571" s="87"/>
      <c r="I571" s="88"/>
      <c r="J571" s="88"/>
      <c r="K571" s="86"/>
      <c r="L571" s="86"/>
      <c r="M571" s="87"/>
      <c r="N571" s="88"/>
      <c r="O571" s="88"/>
      <c r="P571" s="86"/>
      <c r="Q571" s="86"/>
      <c r="R571" s="87"/>
      <c r="S571" s="88"/>
      <c r="T571" s="88"/>
      <c r="U571" s="86"/>
      <c r="V571" s="86"/>
      <c r="W571" s="87"/>
      <c r="X571" s="88"/>
      <c r="Y571" s="88"/>
      <c r="Z571" s="86"/>
      <c r="AA571" s="86"/>
      <c r="AB571" s="87"/>
      <c r="AC571" s="88"/>
      <c r="AD571" s="88"/>
      <c r="AE571" s="86"/>
      <c r="AF571" s="86"/>
      <c r="AG571" s="87"/>
      <c r="AH571" s="88"/>
      <c r="AI571" s="88"/>
      <c r="AJ571" s="86"/>
      <c r="AK571" s="86"/>
      <c r="AL571" s="87"/>
      <c r="AM571" s="88"/>
      <c r="AN571" s="88"/>
      <c r="AO571" s="86"/>
      <c r="AP571" s="86"/>
      <c r="AQ571" s="87"/>
      <c r="AR571" s="88"/>
      <c r="AS571" s="88"/>
      <c r="AT571" s="86"/>
      <c r="AU571" s="86"/>
      <c r="AV571" s="87"/>
      <c r="AW571" s="88"/>
      <c r="AX571" s="88"/>
      <c r="AY571" s="86"/>
      <c r="AZ571" s="87"/>
    </row>
    <row r="572" spans="1:52" customFormat="1">
      <c r="A572" s="52"/>
      <c r="B572" s="86"/>
      <c r="C572" s="87"/>
      <c r="D572" s="88"/>
      <c r="E572" s="88"/>
      <c r="F572" s="86"/>
      <c r="G572" s="86"/>
      <c r="H572" s="87"/>
      <c r="I572" s="88"/>
      <c r="J572" s="88"/>
      <c r="K572" s="86"/>
      <c r="L572" s="86"/>
      <c r="M572" s="87"/>
      <c r="N572" s="88"/>
      <c r="O572" s="88"/>
      <c r="P572" s="86"/>
      <c r="Q572" s="86"/>
      <c r="R572" s="87"/>
      <c r="S572" s="88"/>
      <c r="T572" s="88"/>
      <c r="U572" s="86"/>
      <c r="V572" s="86"/>
      <c r="W572" s="87"/>
      <c r="X572" s="88"/>
      <c r="Y572" s="88"/>
      <c r="Z572" s="86"/>
      <c r="AA572" s="86"/>
      <c r="AB572" s="87"/>
      <c r="AC572" s="88"/>
      <c r="AD572" s="88"/>
      <c r="AE572" s="86"/>
      <c r="AF572" s="86"/>
      <c r="AG572" s="87"/>
      <c r="AH572" s="88"/>
      <c r="AI572" s="88"/>
      <c r="AJ572" s="86"/>
      <c r="AK572" s="86"/>
      <c r="AL572" s="87"/>
      <c r="AM572" s="88"/>
      <c r="AN572" s="88"/>
      <c r="AO572" s="86"/>
      <c r="AP572" s="86"/>
      <c r="AQ572" s="87"/>
      <c r="AR572" s="88"/>
      <c r="AS572" s="88"/>
      <c r="AT572" s="86"/>
      <c r="AU572" s="86"/>
      <c r="AV572" s="87"/>
      <c r="AW572" s="88"/>
      <c r="AX572" s="88"/>
      <c r="AY572" s="86"/>
      <c r="AZ572" s="87"/>
    </row>
    <row r="573" spans="1:52" customFormat="1">
      <c r="A573" s="52"/>
      <c r="B573" s="86"/>
      <c r="C573" s="87"/>
      <c r="D573" s="88"/>
      <c r="E573" s="88"/>
      <c r="F573" s="86"/>
      <c r="G573" s="86"/>
      <c r="H573" s="87"/>
      <c r="I573" s="88"/>
      <c r="J573" s="88"/>
      <c r="K573" s="86"/>
      <c r="L573" s="86"/>
      <c r="M573" s="87"/>
      <c r="N573" s="88"/>
      <c r="O573" s="88"/>
      <c r="P573" s="86"/>
      <c r="Q573" s="86"/>
      <c r="R573" s="87"/>
      <c r="S573" s="88"/>
      <c r="T573" s="88"/>
      <c r="U573" s="86"/>
      <c r="V573" s="86"/>
      <c r="W573" s="87"/>
      <c r="X573" s="88"/>
      <c r="Y573" s="88"/>
      <c r="Z573" s="86"/>
      <c r="AA573" s="86"/>
      <c r="AB573" s="87"/>
      <c r="AC573" s="88"/>
      <c r="AD573" s="88"/>
      <c r="AE573" s="86"/>
      <c r="AF573" s="86"/>
      <c r="AG573" s="87"/>
      <c r="AH573" s="88"/>
      <c r="AI573" s="88"/>
      <c r="AJ573" s="86"/>
      <c r="AK573" s="86"/>
      <c r="AL573" s="87"/>
      <c r="AM573" s="88"/>
      <c r="AN573" s="88"/>
      <c r="AO573" s="86"/>
      <c r="AP573" s="86"/>
      <c r="AQ573" s="87"/>
      <c r="AR573" s="88"/>
      <c r="AS573" s="88"/>
      <c r="AT573" s="86"/>
      <c r="AU573" s="86"/>
      <c r="AV573" s="87"/>
      <c r="AW573" s="88"/>
      <c r="AX573" s="88"/>
      <c r="AY573" s="86"/>
      <c r="AZ573" s="87"/>
    </row>
    <row r="574" spans="1:52" customFormat="1">
      <c r="A574" s="52"/>
      <c r="B574" s="86"/>
      <c r="C574" s="87"/>
      <c r="D574" s="88"/>
      <c r="E574" s="88"/>
      <c r="F574" s="86"/>
      <c r="G574" s="86"/>
      <c r="H574" s="87"/>
      <c r="I574" s="88"/>
      <c r="J574" s="88"/>
      <c r="K574" s="86"/>
      <c r="L574" s="86"/>
      <c r="M574" s="87"/>
      <c r="N574" s="88"/>
      <c r="O574" s="88"/>
      <c r="P574" s="86"/>
      <c r="Q574" s="86"/>
      <c r="R574" s="87"/>
      <c r="S574" s="88"/>
      <c r="T574" s="88"/>
      <c r="U574" s="86"/>
      <c r="V574" s="86"/>
      <c r="W574" s="87"/>
      <c r="X574" s="88"/>
      <c r="Y574" s="88"/>
      <c r="Z574" s="86"/>
      <c r="AA574" s="86"/>
      <c r="AB574" s="87"/>
      <c r="AC574" s="88"/>
      <c r="AD574" s="88"/>
      <c r="AE574" s="86"/>
      <c r="AF574" s="86"/>
      <c r="AG574" s="87"/>
      <c r="AH574" s="88"/>
      <c r="AI574" s="88"/>
      <c r="AJ574" s="86"/>
      <c r="AK574" s="86"/>
      <c r="AL574" s="87"/>
      <c r="AM574" s="88"/>
      <c r="AN574" s="88"/>
      <c r="AO574" s="86"/>
      <c r="AP574" s="86"/>
      <c r="AQ574" s="87"/>
      <c r="AR574" s="88"/>
      <c r="AS574" s="88"/>
      <c r="AT574" s="86"/>
      <c r="AU574" s="86"/>
      <c r="AV574" s="87"/>
      <c r="AW574" s="88"/>
      <c r="AX574" s="88"/>
      <c r="AY574" s="86"/>
      <c r="AZ574" s="87"/>
    </row>
    <row r="575" spans="1:52" customFormat="1">
      <c r="A575" s="52"/>
      <c r="B575" s="86"/>
      <c r="C575" s="87"/>
      <c r="D575" s="88"/>
      <c r="E575" s="88"/>
      <c r="F575" s="86"/>
      <c r="G575" s="86"/>
      <c r="H575" s="87"/>
      <c r="I575" s="88"/>
      <c r="J575" s="88"/>
      <c r="K575" s="86"/>
      <c r="L575" s="86"/>
      <c r="M575" s="87"/>
      <c r="N575" s="88"/>
      <c r="O575" s="88"/>
      <c r="P575" s="86"/>
      <c r="Q575" s="86"/>
      <c r="R575" s="87"/>
      <c r="S575" s="88"/>
      <c r="T575" s="88"/>
      <c r="U575" s="86"/>
      <c r="V575" s="86"/>
      <c r="W575" s="87"/>
      <c r="X575" s="88"/>
      <c r="Y575" s="88"/>
      <c r="Z575" s="86"/>
      <c r="AA575" s="86"/>
      <c r="AB575" s="87"/>
      <c r="AC575" s="88"/>
      <c r="AD575" s="88"/>
      <c r="AE575" s="86"/>
      <c r="AF575" s="86"/>
      <c r="AG575" s="87"/>
      <c r="AH575" s="88"/>
      <c r="AI575" s="88"/>
      <c r="AJ575" s="86"/>
      <c r="AK575" s="86"/>
      <c r="AL575" s="87"/>
      <c r="AM575" s="88"/>
      <c r="AN575" s="88"/>
      <c r="AO575" s="86"/>
      <c r="AP575" s="86"/>
      <c r="AQ575" s="87"/>
      <c r="AR575" s="88"/>
      <c r="AS575" s="88"/>
      <c r="AT575" s="86"/>
      <c r="AU575" s="86"/>
      <c r="AV575" s="87"/>
      <c r="AW575" s="88"/>
      <c r="AX575" s="88"/>
      <c r="AY575" s="86"/>
      <c r="AZ575" s="87"/>
    </row>
    <row r="576" spans="1:52" customFormat="1">
      <c r="A576" s="52"/>
      <c r="B576" s="86"/>
      <c r="C576" s="87"/>
      <c r="D576" s="88"/>
      <c r="E576" s="88"/>
      <c r="F576" s="86"/>
      <c r="G576" s="86"/>
      <c r="H576" s="87"/>
      <c r="I576" s="88"/>
      <c r="J576" s="88"/>
      <c r="K576" s="86"/>
      <c r="L576" s="86"/>
      <c r="M576" s="87"/>
      <c r="N576" s="88"/>
      <c r="O576" s="88"/>
      <c r="P576" s="86"/>
      <c r="Q576" s="86"/>
      <c r="R576" s="87"/>
      <c r="S576" s="88"/>
      <c r="T576" s="88"/>
      <c r="U576" s="86"/>
      <c r="V576" s="86"/>
      <c r="W576" s="87"/>
      <c r="X576" s="88"/>
      <c r="Y576" s="88"/>
      <c r="Z576" s="86"/>
      <c r="AA576" s="86"/>
      <c r="AB576" s="87"/>
      <c r="AC576" s="88"/>
      <c r="AD576" s="88"/>
      <c r="AE576" s="86"/>
      <c r="AF576" s="86"/>
      <c r="AG576" s="87"/>
      <c r="AH576" s="88"/>
      <c r="AI576" s="88"/>
      <c r="AJ576" s="86"/>
      <c r="AK576" s="86"/>
      <c r="AL576" s="87"/>
      <c r="AM576" s="88"/>
      <c r="AN576" s="88"/>
      <c r="AO576" s="86"/>
      <c r="AP576" s="86"/>
      <c r="AQ576" s="87"/>
      <c r="AR576" s="88"/>
      <c r="AS576" s="88"/>
      <c r="AT576" s="86"/>
      <c r="AU576" s="86"/>
      <c r="AV576" s="87"/>
      <c r="AW576" s="88"/>
      <c r="AX576" s="88"/>
      <c r="AY576" s="86"/>
      <c r="AZ576" s="87"/>
    </row>
    <row r="577" spans="1:52" customFormat="1">
      <c r="A577" s="52"/>
      <c r="B577" s="86"/>
      <c r="C577" s="87"/>
      <c r="D577" s="88"/>
      <c r="E577" s="88"/>
      <c r="F577" s="86"/>
      <c r="G577" s="86"/>
      <c r="H577" s="87"/>
      <c r="I577" s="88"/>
      <c r="J577" s="88"/>
      <c r="K577" s="86"/>
      <c r="L577" s="86"/>
      <c r="M577" s="87"/>
      <c r="N577" s="88"/>
      <c r="O577" s="88"/>
      <c r="P577" s="86"/>
      <c r="Q577" s="86"/>
      <c r="R577" s="87"/>
      <c r="S577" s="88"/>
      <c r="T577" s="88"/>
      <c r="U577" s="86"/>
      <c r="V577" s="86"/>
      <c r="W577" s="87"/>
      <c r="X577" s="88"/>
      <c r="Y577" s="88"/>
      <c r="Z577" s="86"/>
      <c r="AA577" s="86"/>
      <c r="AB577" s="87"/>
      <c r="AC577" s="88"/>
      <c r="AD577" s="88"/>
      <c r="AE577" s="86"/>
      <c r="AF577" s="86"/>
      <c r="AG577" s="87"/>
      <c r="AH577" s="88"/>
      <c r="AI577" s="88"/>
      <c r="AJ577" s="86"/>
      <c r="AK577" s="86"/>
      <c r="AL577" s="87"/>
      <c r="AM577" s="88"/>
      <c r="AN577" s="88"/>
      <c r="AO577" s="86"/>
      <c r="AP577" s="86"/>
      <c r="AQ577" s="87"/>
      <c r="AR577" s="88"/>
      <c r="AS577" s="88"/>
      <c r="AT577" s="86"/>
      <c r="AU577" s="86"/>
      <c r="AV577" s="87"/>
      <c r="AW577" s="88"/>
      <c r="AX577" s="88"/>
      <c r="AY577" s="86"/>
      <c r="AZ577" s="87"/>
    </row>
    <row r="578" spans="1:52" customFormat="1">
      <c r="A578" s="52"/>
      <c r="B578" s="86"/>
      <c r="C578" s="87"/>
      <c r="D578" s="88"/>
      <c r="E578" s="88"/>
      <c r="F578" s="86"/>
      <c r="G578" s="86"/>
      <c r="H578" s="87"/>
      <c r="I578" s="88"/>
      <c r="J578" s="88"/>
      <c r="K578" s="86"/>
      <c r="L578" s="86"/>
      <c r="M578" s="87"/>
      <c r="N578" s="88"/>
      <c r="O578" s="88"/>
      <c r="P578" s="86"/>
      <c r="Q578" s="86"/>
      <c r="R578" s="87"/>
      <c r="S578" s="88"/>
      <c r="T578" s="88"/>
      <c r="U578" s="86"/>
      <c r="V578" s="86"/>
      <c r="W578" s="87"/>
      <c r="X578" s="88"/>
      <c r="Y578" s="88"/>
      <c r="Z578" s="86"/>
      <c r="AA578" s="86"/>
      <c r="AB578" s="87"/>
      <c r="AC578" s="88"/>
      <c r="AD578" s="88"/>
      <c r="AE578" s="86"/>
      <c r="AF578" s="86"/>
      <c r="AG578" s="87"/>
      <c r="AH578" s="88"/>
      <c r="AI578" s="88"/>
      <c r="AJ578" s="86"/>
      <c r="AK578" s="86"/>
      <c r="AL578" s="87"/>
      <c r="AM578" s="88"/>
      <c r="AN578" s="88"/>
      <c r="AO578" s="86"/>
      <c r="AP578" s="86"/>
      <c r="AQ578" s="87"/>
      <c r="AR578" s="88"/>
      <c r="AS578" s="88"/>
      <c r="AT578" s="86"/>
      <c r="AU578" s="86"/>
      <c r="AV578" s="87"/>
      <c r="AW578" s="88"/>
      <c r="AX578" s="88"/>
      <c r="AY578" s="86"/>
      <c r="AZ578" s="87"/>
    </row>
    <row r="579" spans="1:52" customFormat="1">
      <c r="A579" s="85"/>
      <c r="B579" s="86"/>
      <c r="C579" s="87"/>
      <c r="D579" s="88"/>
      <c r="E579" s="88"/>
      <c r="F579" s="86"/>
      <c r="G579" s="86"/>
      <c r="H579" s="87"/>
      <c r="I579" s="88"/>
      <c r="J579" s="88"/>
      <c r="K579" s="86"/>
      <c r="L579" s="86"/>
      <c r="M579" s="87"/>
      <c r="N579" s="88"/>
      <c r="O579" s="88"/>
      <c r="P579" s="86"/>
      <c r="Q579" s="86"/>
      <c r="R579" s="87"/>
      <c r="S579" s="88"/>
      <c r="T579" s="88"/>
      <c r="U579" s="86"/>
      <c r="V579" s="86"/>
      <c r="W579" s="87"/>
      <c r="X579" s="88"/>
      <c r="Y579" s="88"/>
      <c r="Z579" s="86"/>
      <c r="AA579" s="86"/>
      <c r="AB579" s="87"/>
      <c r="AC579" s="88"/>
      <c r="AD579" s="88"/>
      <c r="AE579" s="86"/>
      <c r="AF579" s="86"/>
      <c r="AG579" s="87"/>
      <c r="AH579" s="88"/>
      <c r="AI579" s="88"/>
      <c r="AJ579" s="86"/>
      <c r="AK579" s="86"/>
      <c r="AL579" s="87"/>
      <c r="AM579" s="88"/>
      <c r="AN579" s="88"/>
      <c r="AO579" s="86"/>
      <c r="AP579" s="86"/>
      <c r="AQ579" s="87"/>
      <c r="AR579" s="88"/>
      <c r="AS579" s="88"/>
      <c r="AT579" s="86"/>
      <c r="AU579" s="86"/>
      <c r="AV579" s="87"/>
      <c r="AW579" s="88"/>
      <c r="AX579" s="88"/>
      <c r="AY579" s="86"/>
      <c r="AZ579" s="87"/>
    </row>
    <row r="580" spans="1:52" customFormat="1">
      <c r="A580" s="52"/>
      <c r="B580" s="86"/>
      <c r="C580" s="87"/>
      <c r="D580" s="88"/>
      <c r="E580" s="88"/>
      <c r="F580" s="86"/>
      <c r="G580" s="86"/>
      <c r="H580" s="87"/>
      <c r="I580" s="88"/>
      <c r="J580" s="88"/>
      <c r="K580" s="86"/>
      <c r="L580" s="86"/>
      <c r="M580" s="87"/>
      <c r="N580" s="88"/>
      <c r="O580" s="88"/>
      <c r="P580" s="86"/>
      <c r="Q580" s="86"/>
      <c r="R580" s="87"/>
      <c r="S580" s="88"/>
      <c r="T580" s="88"/>
      <c r="U580" s="86"/>
      <c r="V580" s="86"/>
      <c r="W580" s="87"/>
      <c r="X580" s="88"/>
      <c r="Y580" s="88"/>
      <c r="Z580" s="86"/>
      <c r="AA580" s="86"/>
      <c r="AB580" s="87"/>
      <c r="AC580" s="88"/>
      <c r="AD580" s="88"/>
      <c r="AE580" s="86"/>
      <c r="AF580" s="86"/>
      <c r="AG580" s="87"/>
      <c r="AH580" s="88"/>
      <c r="AI580" s="88"/>
      <c r="AJ580" s="86"/>
      <c r="AK580" s="86"/>
      <c r="AL580" s="87"/>
      <c r="AM580" s="88"/>
      <c r="AN580" s="88"/>
      <c r="AO580" s="86"/>
      <c r="AP580" s="86"/>
      <c r="AQ580" s="87"/>
      <c r="AR580" s="88"/>
      <c r="AS580" s="88"/>
      <c r="AT580" s="86"/>
      <c r="AU580" s="86"/>
      <c r="AV580" s="87"/>
      <c r="AW580" s="88"/>
      <c r="AX580" s="88"/>
      <c r="AY580" s="86"/>
      <c r="AZ580" s="87"/>
    </row>
    <row r="581" spans="1:52" customFormat="1">
      <c r="A581" s="52"/>
      <c r="B581" s="86"/>
      <c r="C581" s="87"/>
      <c r="D581" s="88"/>
      <c r="E581" s="88"/>
      <c r="F581" s="86"/>
      <c r="G581" s="86"/>
      <c r="H581" s="87"/>
      <c r="I581" s="88"/>
      <c r="J581" s="88"/>
      <c r="K581" s="86"/>
      <c r="L581" s="86"/>
      <c r="M581" s="87"/>
      <c r="N581" s="88"/>
      <c r="O581" s="88"/>
      <c r="P581" s="86"/>
      <c r="Q581" s="86"/>
      <c r="R581" s="87"/>
      <c r="S581" s="88"/>
      <c r="T581" s="88"/>
      <c r="U581" s="86"/>
      <c r="V581" s="86"/>
      <c r="W581" s="87"/>
      <c r="X581" s="88"/>
      <c r="Y581" s="88"/>
      <c r="Z581" s="86"/>
      <c r="AA581" s="86"/>
      <c r="AB581" s="87"/>
      <c r="AC581" s="88"/>
      <c r="AD581" s="88"/>
      <c r="AE581" s="86"/>
      <c r="AF581" s="86"/>
      <c r="AG581" s="87"/>
      <c r="AH581" s="88"/>
      <c r="AI581" s="88"/>
      <c r="AJ581" s="86"/>
      <c r="AK581" s="86"/>
      <c r="AL581" s="87"/>
      <c r="AM581" s="88"/>
      <c r="AN581" s="88"/>
      <c r="AO581" s="86"/>
      <c r="AP581" s="86"/>
      <c r="AQ581" s="87"/>
      <c r="AR581" s="88"/>
      <c r="AS581" s="88"/>
      <c r="AT581" s="86"/>
      <c r="AU581" s="86"/>
      <c r="AV581" s="87"/>
      <c r="AW581" s="88"/>
      <c r="AX581" s="88"/>
      <c r="AY581" s="86"/>
      <c r="AZ581" s="87"/>
    </row>
    <row r="582" spans="1:52" customFormat="1">
      <c r="A582" s="52"/>
      <c r="B582" s="86"/>
      <c r="C582" s="87"/>
      <c r="D582" s="88"/>
      <c r="E582" s="88"/>
      <c r="F582" s="86"/>
      <c r="G582" s="86"/>
      <c r="H582" s="87"/>
      <c r="I582" s="88"/>
      <c r="J582" s="88"/>
      <c r="K582" s="86"/>
      <c r="L582" s="86"/>
      <c r="M582" s="87"/>
      <c r="N582" s="88"/>
      <c r="O582" s="88"/>
      <c r="P582" s="86"/>
      <c r="Q582" s="86"/>
      <c r="R582" s="87"/>
      <c r="S582" s="88"/>
      <c r="T582" s="88"/>
      <c r="U582" s="86"/>
      <c r="V582" s="86"/>
      <c r="W582" s="87"/>
      <c r="X582" s="88"/>
      <c r="Y582" s="88"/>
      <c r="Z582" s="86"/>
      <c r="AA582" s="86"/>
      <c r="AB582" s="87"/>
      <c r="AC582" s="88"/>
      <c r="AD582" s="88"/>
      <c r="AE582" s="86"/>
      <c r="AF582" s="86"/>
      <c r="AG582" s="87"/>
      <c r="AH582" s="88"/>
      <c r="AI582" s="88"/>
      <c r="AJ582" s="86"/>
      <c r="AK582" s="86"/>
      <c r="AL582" s="87"/>
      <c r="AM582" s="88"/>
      <c r="AN582" s="88"/>
      <c r="AO582" s="86"/>
      <c r="AP582" s="86"/>
      <c r="AQ582" s="87"/>
      <c r="AR582" s="88"/>
      <c r="AS582" s="88"/>
      <c r="AT582" s="86"/>
      <c r="AU582" s="86"/>
      <c r="AV582" s="87"/>
      <c r="AW582" s="88"/>
      <c r="AX582" s="88"/>
      <c r="AY582" s="86"/>
      <c r="AZ582" s="87"/>
    </row>
    <row r="583" spans="1:52" customFormat="1">
      <c r="A583" s="52"/>
      <c r="B583" s="86"/>
      <c r="C583" s="87"/>
      <c r="D583" s="88"/>
      <c r="E583" s="88"/>
      <c r="F583" s="86"/>
      <c r="G583" s="86"/>
      <c r="H583" s="87"/>
      <c r="I583" s="88"/>
      <c r="J583" s="88"/>
      <c r="K583" s="86"/>
      <c r="L583" s="86"/>
      <c r="M583" s="87"/>
      <c r="N583" s="88"/>
      <c r="O583" s="88"/>
      <c r="P583" s="86"/>
      <c r="Q583" s="86"/>
      <c r="R583" s="87"/>
      <c r="S583" s="88"/>
      <c r="T583" s="88"/>
      <c r="U583" s="86"/>
      <c r="V583" s="86"/>
      <c r="W583" s="87"/>
      <c r="X583" s="88"/>
      <c r="Y583" s="88"/>
      <c r="Z583" s="86"/>
      <c r="AA583" s="86"/>
      <c r="AB583" s="87"/>
      <c r="AC583" s="88"/>
      <c r="AD583" s="88"/>
      <c r="AE583" s="86"/>
      <c r="AF583" s="86"/>
      <c r="AG583" s="87"/>
      <c r="AH583" s="88"/>
      <c r="AI583" s="88"/>
      <c r="AJ583" s="86"/>
      <c r="AK583" s="86"/>
      <c r="AL583" s="87"/>
      <c r="AM583" s="88"/>
      <c r="AN583" s="88"/>
      <c r="AO583" s="86"/>
      <c r="AP583" s="86"/>
      <c r="AQ583" s="87"/>
      <c r="AR583" s="88"/>
      <c r="AS583" s="88"/>
      <c r="AT583" s="86"/>
      <c r="AU583" s="86"/>
      <c r="AV583" s="87"/>
      <c r="AW583" s="88"/>
      <c r="AX583" s="88"/>
      <c r="AY583" s="86"/>
      <c r="AZ583" s="87"/>
    </row>
    <row r="584" spans="1:52" customFormat="1">
      <c r="A584" s="52"/>
      <c r="B584" s="86"/>
      <c r="C584" s="87"/>
      <c r="D584" s="88"/>
      <c r="E584" s="88"/>
      <c r="F584" s="86"/>
      <c r="G584" s="86"/>
      <c r="H584" s="87"/>
      <c r="I584" s="88"/>
      <c r="J584" s="88"/>
      <c r="K584" s="86"/>
      <c r="L584" s="86"/>
      <c r="M584" s="87"/>
      <c r="N584" s="88"/>
      <c r="O584" s="88"/>
      <c r="P584" s="86"/>
      <c r="Q584" s="86"/>
      <c r="R584" s="87"/>
      <c r="S584" s="88"/>
      <c r="T584" s="88"/>
      <c r="U584" s="86"/>
      <c r="V584" s="86"/>
      <c r="W584" s="87"/>
      <c r="X584" s="88"/>
      <c r="Y584" s="88"/>
      <c r="Z584" s="86"/>
      <c r="AA584" s="86"/>
      <c r="AB584" s="87"/>
      <c r="AC584" s="88"/>
      <c r="AD584" s="88"/>
      <c r="AE584" s="86"/>
      <c r="AF584" s="86"/>
      <c r="AG584" s="87"/>
      <c r="AH584" s="88"/>
      <c r="AI584" s="88"/>
      <c r="AJ584" s="86"/>
      <c r="AK584" s="86"/>
      <c r="AL584" s="87"/>
      <c r="AM584" s="88"/>
      <c r="AN584" s="88"/>
      <c r="AO584" s="86"/>
      <c r="AP584" s="86"/>
      <c r="AQ584" s="87"/>
      <c r="AR584" s="88"/>
      <c r="AS584" s="88"/>
      <c r="AT584" s="86"/>
      <c r="AU584" s="86"/>
      <c r="AV584" s="87"/>
      <c r="AW584" s="88"/>
      <c r="AX584" s="88"/>
      <c r="AY584" s="86"/>
      <c r="AZ584" s="87"/>
    </row>
    <row r="585" spans="1:52" customFormat="1">
      <c r="A585" s="52"/>
      <c r="B585" s="86"/>
      <c r="C585" s="87"/>
      <c r="D585" s="88"/>
      <c r="E585" s="88"/>
      <c r="F585" s="86"/>
      <c r="G585" s="86"/>
      <c r="H585" s="87"/>
      <c r="I585" s="88"/>
      <c r="J585" s="88"/>
      <c r="K585" s="86"/>
      <c r="L585" s="86"/>
      <c r="M585" s="87"/>
      <c r="N585" s="88"/>
      <c r="O585" s="88"/>
      <c r="P585" s="86"/>
      <c r="Q585" s="86"/>
      <c r="R585" s="87"/>
      <c r="S585" s="88"/>
      <c r="T585" s="88"/>
      <c r="U585" s="86"/>
      <c r="V585" s="86"/>
      <c r="W585" s="87"/>
      <c r="X585" s="88"/>
      <c r="Y585" s="88"/>
      <c r="Z585" s="86"/>
      <c r="AA585" s="86"/>
      <c r="AB585" s="87"/>
      <c r="AC585" s="88"/>
      <c r="AD585" s="88"/>
      <c r="AE585" s="86"/>
      <c r="AF585" s="86"/>
      <c r="AG585" s="87"/>
      <c r="AH585" s="88"/>
      <c r="AI585" s="88"/>
      <c r="AJ585" s="86"/>
      <c r="AK585" s="86"/>
      <c r="AL585" s="87"/>
      <c r="AM585" s="88"/>
      <c r="AN585" s="88"/>
      <c r="AO585" s="86"/>
      <c r="AP585" s="86"/>
      <c r="AQ585" s="87"/>
      <c r="AR585" s="88"/>
      <c r="AS585" s="88"/>
      <c r="AT585" s="86"/>
      <c r="AU585" s="86"/>
      <c r="AV585" s="87"/>
      <c r="AW585" s="88"/>
      <c r="AX585" s="88"/>
      <c r="AY585" s="86"/>
      <c r="AZ585" s="87"/>
    </row>
    <row r="586" spans="1:52" customFormat="1">
      <c r="A586" s="52"/>
      <c r="B586" s="86"/>
      <c r="C586" s="87"/>
      <c r="D586" s="88"/>
      <c r="E586" s="88"/>
      <c r="F586" s="86"/>
      <c r="G586" s="86"/>
      <c r="H586" s="87"/>
      <c r="I586" s="88"/>
      <c r="J586" s="88"/>
      <c r="K586" s="86"/>
      <c r="L586" s="86"/>
      <c r="M586" s="87"/>
      <c r="N586" s="88"/>
      <c r="O586" s="88"/>
      <c r="P586" s="86"/>
      <c r="Q586" s="86"/>
      <c r="R586" s="87"/>
      <c r="S586" s="88"/>
      <c r="T586" s="88"/>
      <c r="U586" s="86"/>
      <c r="V586" s="86"/>
      <c r="W586" s="87"/>
      <c r="X586" s="88"/>
      <c r="Y586" s="88"/>
      <c r="Z586" s="86"/>
      <c r="AA586" s="86"/>
      <c r="AB586" s="87"/>
      <c r="AC586" s="88"/>
      <c r="AD586" s="88"/>
      <c r="AE586" s="86"/>
      <c r="AF586" s="86"/>
      <c r="AG586" s="87"/>
      <c r="AH586" s="88"/>
      <c r="AI586" s="88"/>
      <c r="AJ586" s="86"/>
      <c r="AK586" s="86"/>
      <c r="AL586" s="87"/>
      <c r="AM586" s="88"/>
      <c r="AN586" s="88"/>
      <c r="AO586" s="86"/>
      <c r="AP586" s="86"/>
      <c r="AQ586" s="87"/>
      <c r="AR586" s="88"/>
      <c r="AS586" s="88"/>
      <c r="AT586" s="86"/>
      <c r="AU586" s="86"/>
      <c r="AV586" s="87"/>
      <c r="AW586" s="88"/>
      <c r="AX586" s="88"/>
      <c r="AY586" s="86"/>
      <c r="AZ586" s="87"/>
    </row>
    <row r="587" spans="1:52" customFormat="1">
      <c r="A587" s="52"/>
      <c r="B587" s="86"/>
      <c r="C587" s="87"/>
      <c r="D587" s="88"/>
      <c r="E587" s="88"/>
      <c r="F587" s="86"/>
      <c r="G587" s="86"/>
      <c r="H587" s="87"/>
      <c r="I587" s="88"/>
      <c r="J587" s="88"/>
      <c r="K587" s="86"/>
      <c r="L587" s="86"/>
      <c r="M587" s="87"/>
      <c r="N587" s="88"/>
      <c r="O587" s="88"/>
      <c r="P587" s="86"/>
      <c r="Q587" s="86"/>
      <c r="R587" s="87"/>
      <c r="S587" s="88"/>
      <c r="T587" s="88"/>
      <c r="U587" s="86"/>
      <c r="V587" s="86"/>
      <c r="W587" s="87"/>
      <c r="X587" s="88"/>
      <c r="Y587" s="88"/>
      <c r="Z587" s="86"/>
      <c r="AA587" s="86"/>
      <c r="AB587" s="87"/>
      <c r="AC587" s="88"/>
      <c r="AD587" s="88"/>
      <c r="AE587" s="86"/>
      <c r="AF587" s="86"/>
      <c r="AG587" s="87"/>
      <c r="AH587" s="88"/>
      <c r="AI587" s="88"/>
      <c r="AJ587" s="86"/>
      <c r="AK587" s="86"/>
      <c r="AL587" s="87"/>
      <c r="AM587" s="88"/>
      <c r="AN587" s="88"/>
      <c r="AO587" s="86"/>
      <c r="AP587" s="86"/>
      <c r="AQ587" s="87"/>
      <c r="AR587" s="88"/>
      <c r="AS587" s="88"/>
      <c r="AT587" s="86"/>
      <c r="AU587" s="86"/>
      <c r="AV587" s="87"/>
      <c r="AW587" s="88"/>
      <c r="AX587" s="88"/>
      <c r="AY587" s="86"/>
      <c r="AZ587" s="87"/>
    </row>
    <row r="588" spans="1:52" customFormat="1">
      <c r="A588" s="52"/>
      <c r="B588" s="86"/>
      <c r="C588" s="87"/>
      <c r="D588" s="88"/>
      <c r="E588" s="88"/>
      <c r="F588" s="86"/>
      <c r="G588" s="86"/>
      <c r="H588" s="87"/>
      <c r="I588" s="88"/>
      <c r="J588" s="88"/>
      <c r="K588" s="86"/>
      <c r="L588" s="86"/>
      <c r="M588" s="87"/>
      <c r="N588" s="88"/>
      <c r="O588" s="88"/>
      <c r="P588" s="86"/>
      <c r="Q588" s="86"/>
      <c r="R588" s="87"/>
      <c r="S588" s="88"/>
      <c r="T588" s="88"/>
      <c r="U588" s="86"/>
      <c r="V588" s="86"/>
      <c r="W588" s="87"/>
      <c r="X588" s="88"/>
      <c r="Y588" s="88"/>
      <c r="Z588" s="86"/>
      <c r="AA588" s="86"/>
      <c r="AB588" s="87"/>
      <c r="AC588" s="88"/>
      <c r="AD588" s="88"/>
      <c r="AE588" s="86"/>
      <c r="AF588" s="86"/>
      <c r="AG588" s="87"/>
      <c r="AH588" s="88"/>
      <c r="AI588" s="88"/>
      <c r="AJ588" s="86"/>
      <c r="AK588" s="86"/>
      <c r="AL588" s="87"/>
      <c r="AM588" s="88"/>
      <c r="AN588" s="88"/>
      <c r="AO588" s="86"/>
      <c r="AP588" s="86"/>
      <c r="AQ588" s="87"/>
      <c r="AR588" s="88"/>
      <c r="AS588" s="88"/>
      <c r="AT588" s="86"/>
      <c r="AU588" s="86"/>
      <c r="AV588" s="87"/>
      <c r="AW588" s="88"/>
      <c r="AX588" s="88"/>
      <c r="AY588" s="86"/>
      <c r="AZ588" s="87"/>
    </row>
    <row r="589" spans="1:52" customFormat="1">
      <c r="A589" s="52"/>
      <c r="B589" s="86"/>
      <c r="C589" s="87"/>
      <c r="D589" s="88"/>
      <c r="E589" s="88"/>
      <c r="F589" s="86"/>
      <c r="G589" s="86"/>
      <c r="H589" s="87"/>
      <c r="I589" s="88"/>
      <c r="J589" s="88"/>
      <c r="K589" s="86"/>
      <c r="L589" s="86"/>
      <c r="M589" s="87"/>
      <c r="N589" s="88"/>
      <c r="O589" s="88"/>
      <c r="P589" s="86"/>
      <c r="Q589" s="86"/>
      <c r="R589" s="87"/>
      <c r="S589" s="88"/>
      <c r="T589" s="88"/>
      <c r="U589" s="86"/>
      <c r="V589" s="86"/>
      <c r="W589" s="87"/>
      <c r="X589" s="88"/>
      <c r="Y589" s="88"/>
      <c r="Z589" s="86"/>
      <c r="AA589" s="86"/>
      <c r="AB589" s="87"/>
      <c r="AC589" s="88"/>
      <c r="AD589" s="88"/>
      <c r="AE589" s="86"/>
      <c r="AF589" s="86"/>
      <c r="AG589" s="87"/>
      <c r="AH589" s="88"/>
      <c r="AI589" s="88"/>
      <c r="AJ589" s="86"/>
      <c r="AK589" s="86"/>
      <c r="AL589" s="87"/>
      <c r="AM589" s="88"/>
      <c r="AN589" s="88"/>
      <c r="AO589" s="86"/>
      <c r="AP589" s="86"/>
      <c r="AQ589" s="87"/>
      <c r="AR589" s="88"/>
      <c r="AS589" s="88"/>
      <c r="AT589" s="86"/>
      <c r="AU589" s="86"/>
      <c r="AV589" s="87"/>
      <c r="AW589" s="88"/>
      <c r="AX589" s="88"/>
      <c r="AY589" s="86"/>
      <c r="AZ589" s="87"/>
    </row>
    <row r="590" spans="1:52" customFormat="1">
      <c r="A590" s="52"/>
      <c r="B590" s="86"/>
      <c r="C590" s="87"/>
      <c r="D590" s="88"/>
      <c r="E590" s="88"/>
      <c r="F590" s="86"/>
      <c r="G590" s="86"/>
      <c r="H590" s="87"/>
      <c r="I590" s="88"/>
      <c r="J590" s="88"/>
      <c r="K590" s="86"/>
      <c r="L590" s="86"/>
      <c r="M590" s="87"/>
      <c r="N590" s="88"/>
      <c r="O590" s="88"/>
      <c r="P590" s="86"/>
      <c r="Q590" s="86"/>
      <c r="R590" s="87"/>
      <c r="S590" s="88"/>
      <c r="T590" s="88"/>
      <c r="U590" s="86"/>
      <c r="V590" s="86"/>
      <c r="W590" s="87"/>
      <c r="X590" s="88"/>
      <c r="Y590" s="88"/>
      <c r="Z590" s="86"/>
      <c r="AA590" s="86"/>
      <c r="AB590" s="87"/>
      <c r="AC590" s="88"/>
      <c r="AD590" s="88"/>
      <c r="AE590" s="86"/>
      <c r="AF590" s="86"/>
      <c r="AG590" s="87"/>
      <c r="AH590" s="88"/>
      <c r="AI590" s="88"/>
      <c r="AJ590" s="86"/>
      <c r="AK590" s="86"/>
      <c r="AL590" s="87"/>
      <c r="AM590" s="88"/>
      <c r="AN590" s="88"/>
      <c r="AO590" s="86"/>
      <c r="AP590" s="86"/>
      <c r="AQ590" s="87"/>
      <c r="AR590" s="88"/>
      <c r="AS590" s="88"/>
      <c r="AT590" s="86"/>
      <c r="AU590" s="86"/>
      <c r="AV590" s="87"/>
      <c r="AW590" s="88"/>
      <c r="AX590" s="88"/>
      <c r="AY590" s="86"/>
      <c r="AZ590" s="87"/>
    </row>
    <row r="591" spans="1:52" customFormat="1">
      <c r="A591" s="52"/>
      <c r="B591" s="86"/>
      <c r="C591" s="87"/>
      <c r="D591" s="88"/>
      <c r="E591" s="88"/>
      <c r="F591" s="86"/>
      <c r="G591" s="86"/>
      <c r="H591" s="87"/>
      <c r="I591" s="88"/>
      <c r="J591" s="88"/>
      <c r="K591" s="86"/>
      <c r="L591" s="86"/>
      <c r="M591" s="87"/>
      <c r="N591" s="88"/>
      <c r="O591" s="88"/>
      <c r="P591" s="86"/>
      <c r="Q591" s="86"/>
      <c r="R591" s="87"/>
      <c r="S591" s="88"/>
      <c r="T591" s="88"/>
      <c r="U591" s="86"/>
      <c r="V591" s="86"/>
      <c r="W591" s="87"/>
      <c r="X591" s="88"/>
      <c r="Y591" s="88"/>
      <c r="Z591" s="86"/>
      <c r="AA591" s="86"/>
      <c r="AB591" s="87"/>
      <c r="AC591" s="88"/>
      <c r="AD591" s="88"/>
      <c r="AE591" s="86"/>
      <c r="AF591" s="86"/>
      <c r="AG591" s="87"/>
      <c r="AH591" s="88"/>
      <c r="AI591" s="88"/>
      <c r="AJ591" s="86"/>
      <c r="AK591" s="86"/>
      <c r="AL591" s="87"/>
      <c r="AM591" s="88"/>
      <c r="AN591" s="88"/>
      <c r="AO591" s="86"/>
      <c r="AP591" s="86"/>
      <c r="AQ591" s="87"/>
      <c r="AR591" s="88"/>
      <c r="AS591" s="88"/>
      <c r="AT591" s="86"/>
      <c r="AU591" s="86"/>
      <c r="AV591" s="87"/>
      <c r="AW591" s="88"/>
      <c r="AX591" s="88"/>
      <c r="AY591" s="86"/>
      <c r="AZ591" s="87"/>
    </row>
    <row r="592" spans="1:52" customFormat="1">
      <c r="A592" s="52"/>
      <c r="B592" s="86"/>
      <c r="C592" s="87"/>
      <c r="D592" s="88"/>
      <c r="E592" s="88"/>
      <c r="F592" s="86"/>
      <c r="G592" s="86"/>
      <c r="H592" s="87"/>
      <c r="I592" s="88"/>
      <c r="J592" s="88"/>
      <c r="K592" s="86"/>
      <c r="L592" s="86"/>
      <c r="M592" s="87"/>
      <c r="N592" s="88"/>
      <c r="O592" s="88"/>
      <c r="P592" s="86"/>
      <c r="Q592" s="86"/>
      <c r="R592" s="87"/>
      <c r="S592" s="88"/>
      <c r="T592" s="88"/>
      <c r="U592" s="86"/>
      <c r="V592" s="86"/>
      <c r="W592" s="87"/>
      <c r="X592" s="88"/>
      <c r="Y592" s="88"/>
      <c r="Z592" s="86"/>
      <c r="AA592" s="86"/>
      <c r="AB592" s="87"/>
      <c r="AC592" s="88"/>
      <c r="AD592" s="88"/>
      <c r="AE592" s="86"/>
      <c r="AF592" s="86"/>
      <c r="AG592" s="87"/>
      <c r="AH592" s="88"/>
      <c r="AI592" s="88"/>
      <c r="AJ592" s="86"/>
      <c r="AK592" s="86"/>
      <c r="AL592" s="87"/>
      <c r="AM592" s="88"/>
      <c r="AN592" s="88"/>
      <c r="AO592" s="86"/>
      <c r="AP592" s="86"/>
      <c r="AQ592" s="87"/>
      <c r="AR592" s="88"/>
      <c r="AS592" s="88"/>
      <c r="AT592" s="86"/>
      <c r="AU592" s="86"/>
      <c r="AV592" s="87"/>
      <c r="AW592" s="88"/>
      <c r="AX592" s="88"/>
      <c r="AY592" s="86"/>
      <c r="AZ592" s="87"/>
    </row>
    <row r="593" spans="1:52" customFormat="1">
      <c r="A593" s="85"/>
      <c r="B593" s="86"/>
      <c r="C593" s="87"/>
      <c r="D593" s="88"/>
      <c r="E593" s="88"/>
      <c r="F593" s="86"/>
      <c r="G593" s="86"/>
      <c r="H593" s="87"/>
      <c r="I593" s="88"/>
      <c r="J593" s="88"/>
      <c r="K593" s="86"/>
      <c r="L593" s="86"/>
      <c r="M593" s="87"/>
      <c r="N593" s="88"/>
      <c r="O593" s="88"/>
      <c r="P593" s="86"/>
      <c r="Q593" s="86"/>
      <c r="R593" s="87"/>
      <c r="S593" s="88"/>
      <c r="T593" s="88"/>
      <c r="U593" s="86"/>
      <c r="V593" s="86"/>
      <c r="W593" s="87"/>
      <c r="X593" s="88"/>
      <c r="Y593" s="88"/>
      <c r="Z593" s="86"/>
      <c r="AA593" s="86"/>
      <c r="AB593" s="87"/>
      <c r="AC593" s="88"/>
      <c r="AD593" s="88"/>
      <c r="AE593" s="86"/>
      <c r="AF593" s="86"/>
      <c r="AG593" s="87"/>
      <c r="AH593" s="88"/>
      <c r="AI593" s="88"/>
      <c r="AJ593" s="86"/>
      <c r="AK593" s="86"/>
      <c r="AL593" s="87"/>
      <c r="AM593" s="88"/>
      <c r="AN593" s="88"/>
      <c r="AO593" s="86"/>
      <c r="AP593" s="86"/>
      <c r="AQ593" s="87"/>
      <c r="AR593" s="88"/>
      <c r="AS593" s="88"/>
      <c r="AT593" s="86"/>
      <c r="AU593" s="86"/>
      <c r="AV593" s="87"/>
      <c r="AW593" s="88"/>
      <c r="AX593" s="88"/>
      <c r="AY593" s="86"/>
      <c r="AZ593" s="87"/>
    </row>
    <row r="594" spans="1:52" customFormat="1">
      <c r="A594" s="52"/>
      <c r="B594" s="86"/>
      <c r="C594" s="87"/>
      <c r="D594" s="88"/>
      <c r="E594" s="88"/>
      <c r="F594" s="86"/>
      <c r="G594" s="86"/>
      <c r="H594" s="87"/>
      <c r="I594" s="88"/>
      <c r="J594" s="88"/>
      <c r="K594" s="86"/>
      <c r="L594" s="86"/>
      <c r="M594" s="87"/>
      <c r="N594" s="88"/>
      <c r="O594" s="88"/>
      <c r="P594" s="86"/>
      <c r="Q594" s="86"/>
      <c r="R594" s="87"/>
      <c r="S594" s="88"/>
      <c r="T594" s="88"/>
      <c r="U594" s="86"/>
      <c r="V594" s="86"/>
      <c r="W594" s="87"/>
      <c r="X594" s="88"/>
      <c r="Y594" s="88"/>
      <c r="Z594" s="86"/>
      <c r="AA594" s="86"/>
      <c r="AB594" s="87"/>
      <c r="AC594" s="88"/>
      <c r="AD594" s="88"/>
      <c r="AE594" s="86"/>
      <c r="AF594" s="86"/>
      <c r="AG594" s="87"/>
      <c r="AH594" s="88"/>
      <c r="AI594" s="88"/>
      <c r="AJ594" s="86"/>
      <c r="AK594" s="86"/>
      <c r="AL594" s="87"/>
      <c r="AM594" s="88"/>
      <c r="AN594" s="88"/>
      <c r="AO594" s="86"/>
      <c r="AP594" s="86"/>
      <c r="AQ594" s="87"/>
      <c r="AR594" s="88"/>
      <c r="AS594" s="88"/>
      <c r="AT594" s="86"/>
      <c r="AU594" s="86"/>
      <c r="AV594" s="87"/>
      <c r="AW594" s="88"/>
      <c r="AX594" s="88"/>
      <c r="AY594" s="86"/>
      <c r="AZ594" s="87"/>
    </row>
    <row r="595" spans="1:52" customFormat="1">
      <c r="A595" s="52"/>
      <c r="B595" s="86"/>
      <c r="C595" s="87"/>
      <c r="D595" s="88"/>
      <c r="E595" s="88"/>
      <c r="F595" s="86"/>
      <c r="G595" s="86"/>
      <c r="H595" s="87"/>
      <c r="I595" s="88"/>
      <c r="J595" s="88"/>
      <c r="K595" s="86"/>
      <c r="L595" s="86"/>
      <c r="M595" s="87"/>
      <c r="N595" s="88"/>
      <c r="O595" s="88"/>
      <c r="P595" s="86"/>
      <c r="Q595" s="86"/>
      <c r="R595" s="87"/>
      <c r="S595" s="88"/>
      <c r="T595" s="88"/>
      <c r="U595" s="86"/>
      <c r="V595" s="86"/>
      <c r="W595" s="87"/>
      <c r="X595" s="88"/>
      <c r="Y595" s="88"/>
      <c r="Z595" s="86"/>
      <c r="AA595" s="86"/>
      <c r="AB595" s="87"/>
      <c r="AC595" s="88"/>
      <c r="AD595" s="88"/>
      <c r="AE595" s="86"/>
      <c r="AF595" s="86"/>
      <c r="AG595" s="87"/>
      <c r="AH595" s="88"/>
      <c r="AI595" s="88"/>
      <c r="AJ595" s="86"/>
      <c r="AK595" s="86"/>
      <c r="AL595" s="87"/>
      <c r="AM595" s="88"/>
      <c r="AN595" s="88"/>
      <c r="AO595" s="86"/>
      <c r="AP595" s="86"/>
      <c r="AQ595" s="87"/>
      <c r="AR595" s="88"/>
      <c r="AS595" s="88"/>
      <c r="AT595" s="86"/>
      <c r="AU595" s="86"/>
      <c r="AV595" s="87"/>
      <c r="AW595" s="88"/>
      <c r="AX595" s="88"/>
      <c r="AY595" s="86"/>
      <c r="AZ595" s="87"/>
    </row>
    <row r="596" spans="1:52" customFormat="1">
      <c r="A596" s="52"/>
      <c r="B596" s="86"/>
      <c r="C596" s="87"/>
      <c r="D596" s="88"/>
      <c r="E596" s="88"/>
      <c r="F596" s="86"/>
      <c r="G596" s="86"/>
      <c r="H596" s="87"/>
      <c r="I596" s="88"/>
      <c r="J596" s="88"/>
      <c r="K596" s="86"/>
      <c r="L596" s="86"/>
      <c r="M596" s="87"/>
      <c r="N596" s="88"/>
      <c r="O596" s="88"/>
      <c r="P596" s="86"/>
      <c r="Q596" s="86"/>
      <c r="R596" s="87"/>
      <c r="S596" s="88"/>
      <c r="T596" s="88"/>
      <c r="U596" s="86"/>
      <c r="V596" s="86"/>
      <c r="W596" s="87"/>
      <c r="X596" s="88"/>
      <c r="Y596" s="88"/>
      <c r="Z596" s="86"/>
      <c r="AA596" s="86"/>
      <c r="AB596" s="87"/>
      <c r="AC596" s="88"/>
      <c r="AD596" s="88"/>
      <c r="AE596" s="86"/>
      <c r="AF596" s="86"/>
      <c r="AG596" s="87"/>
      <c r="AH596" s="88"/>
      <c r="AI596" s="88"/>
      <c r="AJ596" s="86"/>
      <c r="AK596" s="86"/>
      <c r="AL596" s="87"/>
      <c r="AM596" s="88"/>
      <c r="AN596" s="88"/>
      <c r="AO596" s="86"/>
      <c r="AP596" s="86"/>
      <c r="AQ596" s="87"/>
      <c r="AR596" s="88"/>
      <c r="AS596" s="88"/>
      <c r="AT596" s="86"/>
      <c r="AU596" s="86"/>
      <c r="AV596" s="87"/>
      <c r="AW596" s="88"/>
      <c r="AX596" s="88"/>
      <c r="AY596" s="86"/>
      <c r="AZ596" s="87"/>
    </row>
    <row r="597" spans="1:52" customFormat="1">
      <c r="A597" s="52"/>
      <c r="B597" s="86"/>
      <c r="C597" s="87"/>
      <c r="D597" s="88"/>
      <c r="E597" s="88"/>
      <c r="F597" s="86"/>
      <c r="G597" s="86"/>
      <c r="H597" s="87"/>
      <c r="I597" s="88"/>
      <c r="J597" s="88"/>
      <c r="K597" s="86"/>
      <c r="L597" s="86"/>
      <c r="M597" s="87"/>
      <c r="N597" s="88"/>
      <c r="O597" s="88"/>
      <c r="P597" s="86"/>
      <c r="Q597" s="86"/>
      <c r="R597" s="87"/>
      <c r="S597" s="88"/>
      <c r="T597" s="88"/>
      <c r="U597" s="86"/>
      <c r="V597" s="86"/>
      <c r="W597" s="87"/>
      <c r="X597" s="88"/>
      <c r="Y597" s="88"/>
      <c r="Z597" s="86"/>
      <c r="AA597" s="86"/>
      <c r="AB597" s="87"/>
      <c r="AC597" s="88"/>
      <c r="AD597" s="88"/>
      <c r="AE597" s="86"/>
      <c r="AF597" s="86"/>
      <c r="AG597" s="87"/>
      <c r="AH597" s="88"/>
      <c r="AI597" s="88"/>
      <c r="AJ597" s="86"/>
      <c r="AK597" s="86"/>
      <c r="AL597" s="87"/>
      <c r="AM597" s="88"/>
      <c r="AN597" s="88"/>
      <c r="AO597" s="86"/>
      <c r="AP597" s="86"/>
      <c r="AQ597" s="87"/>
      <c r="AR597" s="88"/>
      <c r="AS597" s="88"/>
      <c r="AT597" s="86"/>
      <c r="AU597" s="86"/>
      <c r="AV597" s="87"/>
      <c r="AW597" s="88"/>
      <c r="AX597" s="88"/>
      <c r="AY597" s="86"/>
      <c r="AZ597" s="87"/>
    </row>
    <row r="598" spans="1:52" customFormat="1">
      <c r="A598" s="52"/>
      <c r="B598" s="86"/>
      <c r="C598" s="87"/>
      <c r="D598" s="88"/>
      <c r="E598" s="88"/>
      <c r="F598" s="86"/>
      <c r="G598" s="86"/>
      <c r="H598" s="87"/>
      <c r="I598" s="88"/>
      <c r="J598" s="88"/>
      <c r="K598" s="86"/>
      <c r="L598" s="86"/>
      <c r="M598" s="87"/>
      <c r="N598" s="88"/>
      <c r="O598" s="88"/>
      <c r="P598" s="86"/>
      <c r="Q598" s="86"/>
      <c r="R598" s="87"/>
      <c r="S598" s="88"/>
      <c r="T598" s="88"/>
      <c r="U598" s="86"/>
      <c r="V598" s="86"/>
      <c r="W598" s="87"/>
      <c r="X598" s="88"/>
      <c r="Y598" s="88"/>
      <c r="Z598" s="86"/>
      <c r="AA598" s="86"/>
      <c r="AB598" s="87"/>
      <c r="AC598" s="88"/>
      <c r="AD598" s="88"/>
      <c r="AE598" s="86"/>
      <c r="AF598" s="86"/>
      <c r="AG598" s="87"/>
      <c r="AH598" s="88"/>
      <c r="AI598" s="88"/>
      <c r="AJ598" s="86"/>
      <c r="AK598" s="86"/>
      <c r="AL598" s="87"/>
      <c r="AM598" s="88"/>
      <c r="AN598" s="88"/>
      <c r="AO598" s="86"/>
      <c r="AP598" s="86"/>
      <c r="AQ598" s="87"/>
      <c r="AR598" s="88"/>
      <c r="AS598" s="88"/>
      <c r="AT598" s="86"/>
      <c r="AU598" s="86"/>
      <c r="AV598" s="87"/>
      <c r="AW598" s="88"/>
      <c r="AX598" s="88"/>
      <c r="AY598" s="86"/>
      <c r="AZ598" s="87"/>
    </row>
    <row r="599" spans="1:52" customFormat="1">
      <c r="A599" s="52"/>
      <c r="B599" s="86"/>
      <c r="C599" s="87"/>
      <c r="D599" s="88"/>
      <c r="E599" s="88"/>
      <c r="F599" s="86"/>
      <c r="G599" s="86"/>
      <c r="H599" s="87"/>
      <c r="I599" s="88"/>
      <c r="J599" s="88"/>
      <c r="K599" s="86"/>
      <c r="L599" s="86"/>
      <c r="M599" s="87"/>
      <c r="N599" s="88"/>
      <c r="O599" s="88"/>
      <c r="P599" s="86"/>
      <c r="Q599" s="86"/>
      <c r="R599" s="87"/>
      <c r="S599" s="88"/>
      <c r="T599" s="88"/>
      <c r="U599" s="86"/>
      <c r="V599" s="86"/>
      <c r="W599" s="87"/>
      <c r="X599" s="88"/>
      <c r="Y599" s="88"/>
      <c r="Z599" s="86"/>
      <c r="AA599" s="86"/>
      <c r="AB599" s="87"/>
      <c r="AC599" s="88"/>
      <c r="AD599" s="88"/>
      <c r="AE599" s="86"/>
      <c r="AF599" s="86"/>
      <c r="AG599" s="87"/>
      <c r="AH599" s="88"/>
      <c r="AI599" s="88"/>
      <c r="AJ599" s="86"/>
      <c r="AK599" s="86"/>
      <c r="AL599" s="87"/>
      <c r="AM599" s="88"/>
      <c r="AN599" s="88"/>
      <c r="AO599" s="86"/>
      <c r="AP599" s="86"/>
      <c r="AQ599" s="87"/>
      <c r="AR599" s="88"/>
      <c r="AS599" s="88"/>
      <c r="AT599" s="86"/>
      <c r="AU599" s="86"/>
      <c r="AV599" s="87"/>
      <c r="AW599" s="88"/>
      <c r="AX599" s="88"/>
      <c r="AY599" s="86"/>
      <c r="AZ599" s="87"/>
    </row>
    <row r="600" spans="1:52" customFormat="1">
      <c r="A600" s="52"/>
      <c r="B600" s="86"/>
      <c r="C600" s="87"/>
      <c r="D600" s="88"/>
      <c r="E600" s="88"/>
      <c r="F600" s="86"/>
      <c r="G600" s="86"/>
      <c r="H600" s="87"/>
      <c r="I600" s="88"/>
      <c r="J600" s="88"/>
      <c r="K600" s="86"/>
      <c r="L600" s="86"/>
      <c r="M600" s="87"/>
      <c r="N600" s="88"/>
      <c r="O600" s="88"/>
      <c r="P600" s="86"/>
      <c r="Q600" s="86"/>
      <c r="R600" s="87"/>
      <c r="S600" s="88"/>
      <c r="T600" s="88"/>
      <c r="U600" s="86"/>
      <c r="V600" s="86"/>
      <c r="W600" s="87"/>
      <c r="X600" s="88"/>
      <c r="Y600" s="88"/>
      <c r="Z600" s="86"/>
      <c r="AA600" s="86"/>
      <c r="AB600" s="87"/>
      <c r="AC600" s="88"/>
      <c r="AD600" s="88"/>
      <c r="AE600" s="86"/>
      <c r="AF600" s="86"/>
      <c r="AG600" s="87"/>
      <c r="AH600" s="88"/>
      <c r="AI600" s="88"/>
      <c r="AJ600" s="86"/>
      <c r="AK600" s="86"/>
      <c r="AL600" s="87"/>
      <c r="AM600" s="88"/>
      <c r="AN600" s="88"/>
      <c r="AO600" s="86"/>
      <c r="AP600" s="86"/>
      <c r="AQ600" s="87"/>
      <c r="AR600" s="88"/>
      <c r="AS600" s="88"/>
      <c r="AT600" s="86"/>
      <c r="AU600" s="86"/>
      <c r="AV600" s="87"/>
      <c r="AW600" s="88"/>
      <c r="AX600" s="88"/>
      <c r="AY600" s="86"/>
      <c r="AZ600" s="87"/>
    </row>
    <row r="601" spans="1:52" customFormat="1">
      <c r="A601" s="52"/>
      <c r="B601" s="86"/>
      <c r="C601" s="87"/>
      <c r="D601" s="88"/>
      <c r="E601" s="88"/>
      <c r="F601" s="86"/>
      <c r="G601" s="86"/>
      <c r="H601" s="87"/>
      <c r="I601" s="88"/>
      <c r="J601" s="88"/>
      <c r="K601" s="86"/>
      <c r="L601" s="86"/>
      <c r="M601" s="87"/>
      <c r="N601" s="88"/>
      <c r="O601" s="88"/>
      <c r="P601" s="86"/>
      <c r="Q601" s="86"/>
      <c r="R601" s="87"/>
      <c r="S601" s="88"/>
      <c r="T601" s="88"/>
      <c r="U601" s="86"/>
      <c r="V601" s="86"/>
      <c r="W601" s="87"/>
      <c r="X601" s="88"/>
      <c r="Y601" s="88"/>
      <c r="Z601" s="86"/>
      <c r="AA601" s="86"/>
      <c r="AB601" s="87"/>
      <c r="AC601" s="88"/>
      <c r="AD601" s="88"/>
      <c r="AE601" s="86"/>
      <c r="AF601" s="86"/>
      <c r="AG601" s="87"/>
      <c r="AH601" s="88"/>
      <c r="AI601" s="88"/>
      <c r="AJ601" s="86"/>
      <c r="AK601" s="86"/>
      <c r="AL601" s="87"/>
      <c r="AM601" s="88"/>
      <c r="AN601" s="88"/>
      <c r="AO601" s="86"/>
      <c r="AP601" s="86"/>
      <c r="AQ601" s="87"/>
      <c r="AR601" s="88"/>
      <c r="AS601" s="88"/>
      <c r="AT601" s="86"/>
      <c r="AU601" s="86"/>
      <c r="AV601" s="87"/>
      <c r="AW601" s="88"/>
      <c r="AX601" s="88"/>
      <c r="AY601" s="86"/>
      <c r="AZ601" s="87"/>
    </row>
    <row r="602" spans="1:52" customFormat="1">
      <c r="A602" s="52"/>
      <c r="B602" s="86"/>
      <c r="C602" s="87"/>
      <c r="D602" s="88"/>
      <c r="E602" s="88"/>
      <c r="F602" s="86"/>
      <c r="G602" s="86"/>
      <c r="H602" s="87"/>
      <c r="I602" s="88"/>
      <c r="J602" s="88"/>
      <c r="K602" s="86"/>
      <c r="L602" s="86"/>
      <c r="M602" s="87"/>
      <c r="N602" s="88"/>
      <c r="O602" s="88"/>
      <c r="P602" s="86"/>
      <c r="Q602" s="86"/>
      <c r="R602" s="87"/>
      <c r="S602" s="88"/>
      <c r="T602" s="88"/>
      <c r="U602" s="86"/>
      <c r="V602" s="86"/>
      <c r="W602" s="87"/>
      <c r="X602" s="88"/>
      <c r="Y602" s="88"/>
      <c r="Z602" s="86"/>
      <c r="AA602" s="86"/>
      <c r="AB602" s="87"/>
      <c r="AC602" s="88"/>
      <c r="AD602" s="88"/>
      <c r="AE602" s="86"/>
      <c r="AF602" s="86"/>
      <c r="AG602" s="87"/>
      <c r="AH602" s="88"/>
      <c r="AI602" s="88"/>
      <c r="AJ602" s="86"/>
      <c r="AK602" s="86"/>
      <c r="AL602" s="87"/>
      <c r="AM602" s="88"/>
      <c r="AN602" s="88"/>
      <c r="AO602" s="86"/>
      <c r="AP602" s="86"/>
      <c r="AQ602" s="87"/>
      <c r="AR602" s="88"/>
      <c r="AS602" s="88"/>
      <c r="AT602" s="86"/>
      <c r="AU602" s="86"/>
      <c r="AV602" s="87"/>
      <c r="AW602" s="88"/>
      <c r="AX602" s="88"/>
      <c r="AY602" s="86"/>
      <c r="AZ602" s="87"/>
    </row>
    <row r="603" spans="1:52" customFormat="1">
      <c r="A603" s="52"/>
      <c r="B603" s="86"/>
      <c r="C603" s="87"/>
      <c r="D603" s="88"/>
      <c r="E603" s="88"/>
      <c r="F603" s="86"/>
      <c r="G603" s="86"/>
      <c r="H603" s="87"/>
      <c r="I603" s="88"/>
      <c r="J603" s="88"/>
      <c r="K603" s="86"/>
      <c r="L603" s="86"/>
      <c r="M603" s="87"/>
      <c r="N603" s="88"/>
      <c r="O603" s="88"/>
      <c r="P603" s="86"/>
      <c r="Q603" s="86"/>
      <c r="R603" s="87"/>
      <c r="S603" s="88"/>
      <c r="T603" s="88"/>
      <c r="U603" s="86"/>
      <c r="V603" s="86"/>
      <c r="W603" s="87"/>
      <c r="X603" s="88"/>
      <c r="Y603" s="88"/>
      <c r="Z603" s="86"/>
      <c r="AA603" s="86"/>
      <c r="AB603" s="87"/>
      <c r="AC603" s="88"/>
      <c r="AD603" s="88"/>
      <c r="AE603" s="86"/>
      <c r="AF603" s="86"/>
      <c r="AG603" s="87"/>
      <c r="AH603" s="88"/>
      <c r="AI603" s="88"/>
      <c r="AJ603" s="86"/>
      <c r="AK603" s="86"/>
      <c r="AL603" s="87"/>
      <c r="AM603" s="88"/>
      <c r="AN603" s="88"/>
      <c r="AO603" s="86"/>
      <c r="AP603" s="86"/>
      <c r="AQ603" s="87"/>
      <c r="AR603" s="88"/>
      <c r="AS603" s="88"/>
      <c r="AT603" s="86"/>
      <c r="AU603" s="86"/>
      <c r="AV603" s="87"/>
      <c r="AW603" s="88"/>
      <c r="AX603" s="88"/>
      <c r="AY603" s="86"/>
      <c r="AZ603" s="87"/>
    </row>
    <row r="604" spans="1:52" customFormat="1">
      <c r="A604" s="52"/>
      <c r="B604" s="86"/>
      <c r="C604" s="87"/>
      <c r="D604" s="88"/>
      <c r="E604" s="88"/>
      <c r="F604" s="86"/>
      <c r="G604" s="86"/>
      <c r="H604" s="87"/>
      <c r="I604" s="88"/>
      <c r="J604" s="88"/>
      <c r="K604" s="86"/>
      <c r="L604" s="86"/>
      <c r="M604" s="87"/>
      <c r="N604" s="88"/>
      <c r="O604" s="88"/>
      <c r="P604" s="86"/>
      <c r="Q604" s="86"/>
      <c r="R604" s="87"/>
      <c r="S604" s="88"/>
      <c r="T604" s="88"/>
      <c r="U604" s="86"/>
      <c r="V604" s="86"/>
      <c r="W604" s="87"/>
      <c r="X604" s="88"/>
      <c r="Y604" s="88"/>
      <c r="Z604" s="86"/>
      <c r="AA604" s="86"/>
      <c r="AB604" s="87"/>
      <c r="AC604" s="88"/>
      <c r="AD604" s="88"/>
      <c r="AE604" s="86"/>
      <c r="AF604" s="86"/>
      <c r="AG604" s="87"/>
      <c r="AH604" s="88"/>
      <c r="AI604" s="88"/>
      <c r="AJ604" s="86"/>
      <c r="AK604" s="86"/>
      <c r="AL604" s="87"/>
      <c r="AM604" s="88"/>
      <c r="AN604" s="88"/>
      <c r="AO604" s="86"/>
      <c r="AP604" s="86"/>
      <c r="AQ604" s="87"/>
      <c r="AR604" s="88"/>
      <c r="AS604" s="88"/>
      <c r="AT604" s="86"/>
      <c r="AU604" s="86"/>
      <c r="AV604" s="87"/>
      <c r="AW604" s="88"/>
      <c r="AX604" s="88"/>
      <c r="AY604" s="86"/>
      <c r="AZ604" s="87"/>
    </row>
    <row r="605" spans="1:52" customFormat="1">
      <c r="A605" s="52"/>
      <c r="B605" s="86"/>
      <c r="C605" s="87"/>
      <c r="D605" s="88"/>
      <c r="E605" s="88"/>
      <c r="F605" s="86"/>
      <c r="G605" s="86"/>
      <c r="H605" s="87"/>
      <c r="I605" s="88"/>
      <c r="J605" s="88"/>
      <c r="K605" s="86"/>
      <c r="L605" s="86"/>
      <c r="M605" s="87"/>
      <c r="N605" s="88"/>
      <c r="O605" s="88"/>
      <c r="P605" s="86"/>
      <c r="Q605" s="86"/>
      <c r="R605" s="87"/>
      <c r="S605" s="88"/>
      <c r="T605" s="88"/>
      <c r="U605" s="86"/>
      <c r="V605" s="86"/>
      <c r="W605" s="87"/>
      <c r="X605" s="88"/>
      <c r="Y605" s="88"/>
      <c r="Z605" s="86"/>
      <c r="AA605" s="86"/>
      <c r="AB605" s="87"/>
      <c r="AC605" s="88"/>
      <c r="AD605" s="88"/>
      <c r="AE605" s="86"/>
      <c r="AF605" s="86"/>
      <c r="AG605" s="87"/>
      <c r="AH605" s="88"/>
      <c r="AI605" s="88"/>
      <c r="AJ605" s="86"/>
      <c r="AK605" s="86"/>
      <c r="AL605" s="87"/>
      <c r="AM605" s="88"/>
      <c r="AN605" s="88"/>
      <c r="AO605" s="86"/>
      <c r="AP605" s="86"/>
      <c r="AQ605" s="87"/>
      <c r="AR605" s="88"/>
      <c r="AS605" s="88"/>
      <c r="AT605" s="86"/>
      <c r="AU605" s="86"/>
      <c r="AV605" s="87"/>
      <c r="AW605" s="88"/>
      <c r="AX605" s="88"/>
      <c r="AY605" s="86"/>
      <c r="AZ605" s="87"/>
    </row>
    <row r="606" spans="1:52" customFormat="1">
      <c r="A606" s="52"/>
      <c r="B606" s="86"/>
      <c r="C606" s="87"/>
      <c r="D606" s="88"/>
      <c r="E606" s="88"/>
      <c r="F606" s="86"/>
      <c r="G606" s="86"/>
      <c r="H606" s="87"/>
      <c r="I606" s="88"/>
      <c r="J606" s="88"/>
      <c r="K606" s="86"/>
      <c r="L606" s="86"/>
      <c r="M606" s="87"/>
      <c r="N606" s="88"/>
      <c r="O606" s="88"/>
      <c r="P606" s="86"/>
      <c r="Q606" s="86"/>
      <c r="R606" s="87"/>
      <c r="S606" s="88"/>
      <c r="T606" s="88"/>
      <c r="U606" s="86"/>
      <c r="V606" s="86"/>
      <c r="W606" s="87"/>
      <c r="X606" s="88"/>
      <c r="Y606" s="88"/>
      <c r="Z606" s="86"/>
      <c r="AA606" s="86"/>
      <c r="AB606" s="87"/>
      <c r="AC606" s="88"/>
      <c r="AD606" s="88"/>
      <c r="AE606" s="86"/>
      <c r="AF606" s="86"/>
      <c r="AG606" s="87"/>
      <c r="AH606" s="88"/>
      <c r="AI606" s="88"/>
      <c r="AJ606" s="86"/>
      <c r="AK606" s="86"/>
      <c r="AL606" s="87"/>
      <c r="AM606" s="88"/>
      <c r="AN606" s="88"/>
      <c r="AO606" s="86"/>
      <c r="AP606" s="86"/>
      <c r="AQ606" s="87"/>
      <c r="AR606" s="88"/>
      <c r="AS606" s="88"/>
      <c r="AT606" s="86"/>
      <c r="AU606" s="86"/>
      <c r="AV606" s="87"/>
      <c r="AW606" s="88"/>
      <c r="AX606" s="88"/>
      <c r="AY606" s="86"/>
      <c r="AZ606" s="87"/>
    </row>
    <row r="607" spans="1:52" customFormat="1">
      <c r="A607" s="85"/>
      <c r="B607" s="86"/>
      <c r="C607" s="87"/>
      <c r="D607" s="88"/>
      <c r="E607" s="88"/>
      <c r="F607" s="86"/>
      <c r="G607" s="86"/>
      <c r="H607" s="87"/>
      <c r="I607" s="88"/>
      <c r="J607" s="88"/>
      <c r="K607" s="86"/>
      <c r="L607" s="86"/>
      <c r="M607" s="87"/>
      <c r="N607" s="88"/>
      <c r="O607" s="88"/>
      <c r="P607" s="86"/>
      <c r="Q607" s="86"/>
      <c r="R607" s="87"/>
      <c r="S607" s="88"/>
      <c r="T607" s="88"/>
      <c r="U607" s="86"/>
      <c r="V607" s="86"/>
      <c r="W607" s="87"/>
      <c r="X607" s="88"/>
      <c r="Y607" s="88"/>
      <c r="Z607" s="86"/>
      <c r="AA607" s="86"/>
      <c r="AB607" s="87"/>
      <c r="AC607" s="88"/>
      <c r="AD607" s="88"/>
      <c r="AE607" s="86"/>
      <c r="AF607" s="86"/>
      <c r="AG607" s="87"/>
      <c r="AH607" s="88"/>
      <c r="AI607" s="88"/>
      <c r="AJ607" s="86"/>
      <c r="AK607" s="86"/>
      <c r="AL607" s="87"/>
      <c r="AM607" s="88"/>
      <c r="AN607" s="88"/>
      <c r="AO607" s="86"/>
      <c r="AP607" s="86"/>
      <c r="AQ607" s="87"/>
      <c r="AR607" s="88"/>
      <c r="AS607" s="88"/>
      <c r="AT607" s="86"/>
      <c r="AU607" s="86"/>
      <c r="AV607" s="87"/>
      <c r="AW607" s="88"/>
      <c r="AX607" s="88"/>
      <c r="AY607" s="86"/>
      <c r="AZ607" s="87"/>
    </row>
    <row r="608" spans="1:52" customFormat="1">
      <c r="A608" s="52"/>
      <c r="B608" s="86"/>
      <c r="C608" s="87"/>
      <c r="D608" s="88"/>
      <c r="E608" s="88"/>
      <c r="F608" s="86"/>
      <c r="G608" s="86"/>
      <c r="H608" s="87"/>
      <c r="I608" s="88"/>
      <c r="J608" s="88"/>
      <c r="K608" s="86"/>
      <c r="L608" s="86"/>
      <c r="M608" s="87"/>
      <c r="N608" s="88"/>
      <c r="O608" s="88"/>
      <c r="P608" s="86"/>
      <c r="Q608" s="86"/>
      <c r="R608" s="87"/>
      <c r="S608" s="88"/>
      <c r="T608" s="88"/>
      <c r="U608" s="86"/>
      <c r="V608" s="86"/>
      <c r="W608" s="87"/>
      <c r="X608" s="88"/>
      <c r="Y608" s="88"/>
      <c r="Z608" s="86"/>
      <c r="AA608" s="86"/>
      <c r="AB608" s="87"/>
      <c r="AC608" s="88"/>
      <c r="AD608" s="88"/>
      <c r="AE608" s="86"/>
      <c r="AF608" s="86"/>
      <c r="AG608" s="87"/>
      <c r="AH608" s="88"/>
      <c r="AI608" s="88"/>
      <c r="AJ608" s="86"/>
      <c r="AK608" s="86"/>
      <c r="AL608" s="87"/>
      <c r="AM608" s="88"/>
      <c r="AN608" s="88"/>
      <c r="AO608" s="86"/>
      <c r="AP608" s="86"/>
      <c r="AQ608" s="87"/>
      <c r="AR608" s="88"/>
      <c r="AS608" s="88"/>
      <c r="AT608" s="86"/>
      <c r="AU608" s="86"/>
      <c r="AV608" s="87"/>
      <c r="AW608" s="88"/>
      <c r="AX608" s="88"/>
      <c r="AY608" s="86"/>
      <c r="AZ608" s="87"/>
    </row>
    <row r="609" spans="1:52" customFormat="1">
      <c r="A609" s="52"/>
      <c r="B609" s="86"/>
      <c r="C609" s="87"/>
      <c r="D609" s="88"/>
      <c r="E609" s="88"/>
      <c r="F609" s="86"/>
      <c r="G609" s="86"/>
      <c r="H609" s="87"/>
      <c r="I609" s="88"/>
      <c r="J609" s="88"/>
      <c r="K609" s="86"/>
      <c r="L609" s="86"/>
      <c r="M609" s="87"/>
      <c r="N609" s="88"/>
      <c r="O609" s="88"/>
      <c r="P609" s="86"/>
      <c r="Q609" s="86"/>
      <c r="R609" s="87"/>
      <c r="S609" s="88"/>
      <c r="T609" s="88"/>
      <c r="U609" s="86"/>
      <c r="V609" s="86"/>
      <c r="W609" s="87"/>
      <c r="X609" s="88"/>
      <c r="Y609" s="88"/>
      <c r="Z609" s="86"/>
      <c r="AA609" s="86"/>
      <c r="AB609" s="87"/>
      <c r="AC609" s="88"/>
      <c r="AD609" s="88"/>
      <c r="AE609" s="86"/>
      <c r="AF609" s="86"/>
      <c r="AG609" s="87"/>
      <c r="AH609" s="88"/>
      <c r="AI609" s="88"/>
      <c r="AJ609" s="86"/>
      <c r="AK609" s="86"/>
      <c r="AL609" s="87"/>
      <c r="AM609" s="88"/>
      <c r="AN609" s="88"/>
      <c r="AO609" s="86"/>
      <c r="AP609" s="86"/>
      <c r="AQ609" s="87"/>
      <c r="AR609" s="88"/>
      <c r="AS609" s="88"/>
      <c r="AT609" s="86"/>
      <c r="AU609" s="86"/>
      <c r="AV609" s="87"/>
      <c r="AW609" s="88"/>
      <c r="AX609" s="88"/>
      <c r="AY609" s="86"/>
      <c r="AZ609" s="87"/>
    </row>
    <row r="610" spans="1:52" customFormat="1">
      <c r="A610" s="52"/>
      <c r="B610" s="86"/>
      <c r="C610" s="87"/>
      <c r="D610" s="88"/>
      <c r="E610" s="88"/>
      <c r="F610" s="86"/>
      <c r="G610" s="86"/>
      <c r="H610" s="87"/>
      <c r="I610" s="88"/>
      <c r="J610" s="88"/>
      <c r="K610" s="86"/>
      <c r="L610" s="86"/>
      <c r="M610" s="87"/>
      <c r="N610" s="88"/>
      <c r="O610" s="88"/>
      <c r="P610" s="86"/>
      <c r="Q610" s="86"/>
      <c r="R610" s="87"/>
      <c r="S610" s="88"/>
      <c r="T610" s="88"/>
      <c r="U610" s="86"/>
      <c r="V610" s="86"/>
      <c r="W610" s="87"/>
      <c r="X610" s="88"/>
      <c r="Y610" s="88"/>
      <c r="Z610" s="86"/>
      <c r="AA610" s="86"/>
      <c r="AB610" s="87"/>
      <c r="AC610" s="88"/>
      <c r="AD610" s="88"/>
      <c r="AE610" s="86"/>
      <c r="AF610" s="86"/>
      <c r="AG610" s="87"/>
      <c r="AH610" s="88"/>
      <c r="AI610" s="88"/>
      <c r="AJ610" s="86"/>
      <c r="AK610" s="86"/>
      <c r="AL610" s="87"/>
      <c r="AM610" s="88"/>
      <c r="AN610" s="88"/>
      <c r="AO610" s="86"/>
      <c r="AP610" s="86"/>
      <c r="AQ610" s="87"/>
      <c r="AR610" s="88"/>
      <c r="AS610" s="88"/>
      <c r="AT610" s="86"/>
      <c r="AU610" s="86"/>
      <c r="AV610" s="87"/>
      <c r="AW610" s="88"/>
      <c r="AX610" s="88"/>
      <c r="AY610" s="86"/>
      <c r="AZ610" s="87"/>
    </row>
    <row r="611" spans="1:52" customFormat="1">
      <c r="A611" s="52"/>
      <c r="B611" s="86"/>
      <c r="C611" s="87"/>
      <c r="D611" s="88"/>
      <c r="E611" s="88"/>
      <c r="F611" s="86"/>
      <c r="G611" s="86"/>
      <c r="H611" s="87"/>
      <c r="I611" s="88"/>
      <c r="J611" s="88"/>
      <c r="K611" s="86"/>
      <c r="L611" s="86"/>
      <c r="M611" s="87"/>
      <c r="N611" s="88"/>
      <c r="O611" s="88"/>
      <c r="P611" s="86"/>
      <c r="Q611" s="86"/>
      <c r="R611" s="87"/>
      <c r="S611" s="88"/>
      <c r="T611" s="88"/>
      <c r="U611" s="86"/>
      <c r="V611" s="86"/>
      <c r="W611" s="87"/>
      <c r="X611" s="88"/>
      <c r="Y611" s="88"/>
      <c r="Z611" s="86"/>
      <c r="AA611" s="86"/>
      <c r="AB611" s="87"/>
      <c r="AC611" s="88"/>
      <c r="AD611" s="88"/>
      <c r="AE611" s="86"/>
      <c r="AF611" s="86"/>
      <c r="AG611" s="87"/>
      <c r="AH611" s="88"/>
      <c r="AI611" s="88"/>
      <c r="AJ611" s="86"/>
      <c r="AK611" s="86"/>
      <c r="AL611" s="87"/>
      <c r="AM611" s="88"/>
      <c r="AN611" s="88"/>
      <c r="AO611" s="86"/>
      <c r="AP611" s="86"/>
      <c r="AQ611" s="87"/>
      <c r="AR611" s="88"/>
      <c r="AS611" s="88"/>
      <c r="AT611" s="86"/>
      <c r="AU611" s="86"/>
      <c r="AV611" s="87"/>
      <c r="AW611" s="88"/>
      <c r="AX611" s="88"/>
      <c r="AY611" s="86"/>
      <c r="AZ611" s="87"/>
    </row>
    <row r="612" spans="1:52" customFormat="1">
      <c r="A612" s="52"/>
      <c r="B612" s="86"/>
      <c r="C612" s="87"/>
      <c r="D612" s="88"/>
      <c r="E612" s="88"/>
      <c r="F612" s="86"/>
      <c r="G612" s="86"/>
      <c r="H612" s="87"/>
      <c r="I612" s="88"/>
      <c r="J612" s="88"/>
      <c r="K612" s="86"/>
      <c r="L612" s="86"/>
      <c r="M612" s="87"/>
      <c r="N612" s="88"/>
      <c r="O612" s="88"/>
      <c r="P612" s="86"/>
      <c r="Q612" s="86"/>
      <c r="R612" s="87"/>
      <c r="S612" s="88"/>
      <c r="T612" s="88"/>
      <c r="U612" s="86"/>
      <c r="V612" s="86"/>
      <c r="W612" s="87"/>
      <c r="X612" s="88"/>
      <c r="Y612" s="88"/>
      <c r="Z612" s="86"/>
      <c r="AA612" s="86"/>
      <c r="AB612" s="87"/>
      <c r="AC612" s="88"/>
      <c r="AD612" s="88"/>
      <c r="AE612" s="86"/>
      <c r="AF612" s="86"/>
      <c r="AG612" s="87"/>
      <c r="AH612" s="88"/>
      <c r="AI612" s="88"/>
      <c r="AJ612" s="86"/>
      <c r="AK612" s="86"/>
      <c r="AL612" s="87"/>
      <c r="AM612" s="88"/>
      <c r="AN612" s="88"/>
      <c r="AO612" s="86"/>
      <c r="AP612" s="86"/>
      <c r="AQ612" s="87"/>
      <c r="AR612" s="88"/>
      <c r="AS612" s="88"/>
      <c r="AT612" s="86"/>
      <c r="AU612" s="86"/>
      <c r="AV612" s="87"/>
      <c r="AW612" s="88"/>
      <c r="AX612" s="88"/>
      <c r="AY612" s="86"/>
      <c r="AZ612" s="87"/>
    </row>
    <row r="613" spans="1:52" customFormat="1">
      <c r="A613" s="52"/>
      <c r="B613" s="86"/>
      <c r="C613" s="87"/>
      <c r="D613" s="88"/>
      <c r="E613" s="88"/>
      <c r="F613" s="86"/>
      <c r="G613" s="86"/>
      <c r="H613" s="87"/>
      <c r="I613" s="88"/>
      <c r="J613" s="88"/>
      <c r="K613" s="86"/>
      <c r="L613" s="86"/>
      <c r="M613" s="87"/>
      <c r="N613" s="88"/>
      <c r="O613" s="88"/>
      <c r="P613" s="86"/>
      <c r="Q613" s="86"/>
      <c r="R613" s="87"/>
      <c r="S613" s="88"/>
      <c r="T613" s="88"/>
      <c r="U613" s="86"/>
      <c r="V613" s="86"/>
      <c r="W613" s="87"/>
      <c r="X613" s="88"/>
      <c r="Y613" s="88"/>
      <c r="Z613" s="86"/>
      <c r="AA613" s="86"/>
      <c r="AB613" s="87"/>
      <c r="AC613" s="88"/>
      <c r="AD613" s="88"/>
      <c r="AE613" s="86"/>
      <c r="AF613" s="86"/>
      <c r="AG613" s="87"/>
      <c r="AH613" s="88"/>
      <c r="AI613" s="88"/>
      <c r="AJ613" s="86"/>
      <c r="AK613" s="86"/>
      <c r="AL613" s="87"/>
      <c r="AM613" s="88"/>
      <c r="AN613" s="88"/>
      <c r="AO613" s="86"/>
      <c r="AP613" s="86"/>
      <c r="AQ613" s="87"/>
      <c r="AR613" s="88"/>
      <c r="AS613" s="88"/>
      <c r="AT613" s="86"/>
      <c r="AU613" s="86"/>
      <c r="AV613" s="87"/>
      <c r="AW613" s="88"/>
      <c r="AX613" s="88"/>
      <c r="AY613" s="86"/>
      <c r="AZ613" s="87"/>
    </row>
    <row r="614" spans="1:52" customFormat="1">
      <c r="A614" s="52"/>
      <c r="B614" s="86"/>
      <c r="C614" s="87"/>
      <c r="D614" s="88"/>
      <c r="E614" s="88"/>
      <c r="F614" s="86"/>
      <c r="G614" s="86"/>
      <c r="H614" s="87"/>
      <c r="I614" s="88"/>
      <c r="J614" s="88"/>
      <c r="K614" s="86"/>
      <c r="L614" s="86"/>
      <c r="M614" s="87"/>
      <c r="N614" s="88"/>
      <c r="O614" s="88"/>
      <c r="P614" s="86"/>
      <c r="Q614" s="86"/>
      <c r="R614" s="87"/>
      <c r="S614" s="88"/>
      <c r="T614" s="88"/>
      <c r="U614" s="86"/>
      <c r="V614" s="86"/>
      <c r="W614" s="87"/>
      <c r="X614" s="88"/>
      <c r="Y614" s="88"/>
      <c r="Z614" s="86"/>
      <c r="AA614" s="86"/>
      <c r="AB614" s="87"/>
      <c r="AC614" s="88"/>
      <c r="AD614" s="88"/>
      <c r="AE614" s="86"/>
      <c r="AF614" s="86"/>
      <c r="AG614" s="87"/>
      <c r="AH614" s="88"/>
      <c r="AI614" s="88"/>
      <c r="AJ614" s="86"/>
      <c r="AK614" s="86"/>
      <c r="AL614" s="87"/>
      <c r="AM614" s="88"/>
      <c r="AN614" s="88"/>
      <c r="AO614" s="86"/>
      <c r="AP614" s="86"/>
      <c r="AQ614" s="87"/>
      <c r="AR614" s="88"/>
      <c r="AS614" s="88"/>
      <c r="AT614" s="86"/>
      <c r="AU614" s="86"/>
      <c r="AV614" s="87"/>
      <c r="AW614" s="88"/>
      <c r="AX614" s="88"/>
      <c r="AY614" s="86"/>
      <c r="AZ614" s="87"/>
    </row>
    <row r="615" spans="1:52" customFormat="1">
      <c r="A615" s="52"/>
      <c r="B615" s="86"/>
      <c r="C615" s="87"/>
      <c r="D615" s="88"/>
      <c r="E615" s="88"/>
      <c r="F615" s="86"/>
      <c r="G615" s="86"/>
      <c r="H615" s="87"/>
      <c r="I615" s="88"/>
      <c r="J615" s="88"/>
      <c r="K615" s="86"/>
      <c r="L615" s="86"/>
      <c r="M615" s="87"/>
      <c r="N615" s="88"/>
      <c r="O615" s="88"/>
      <c r="P615" s="86"/>
      <c r="Q615" s="86"/>
      <c r="R615" s="87"/>
      <c r="S615" s="88"/>
      <c r="T615" s="88"/>
      <c r="U615" s="86"/>
      <c r="V615" s="86"/>
      <c r="W615" s="87"/>
      <c r="X615" s="88"/>
      <c r="Y615" s="88"/>
      <c r="Z615" s="86"/>
      <c r="AA615" s="86"/>
      <c r="AB615" s="87"/>
      <c r="AC615" s="88"/>
      <c r="AD615" s="88"/>
      <c r="AE615" s="86"/>
      <c r="AF615" s="86"/>
      <c r="AG615" s="87"/>
      <c r="AH615" s="88"/>
      <c r="AI615" s="88"/>
      <c r="AJ615" s="86"/>
      <c r="AK615" s="86"/>
      <c r="AL615" s="87"/>
      <c r="AM615" s="88"/>
      <c r="AN615" s="88"/>
      <c r="AO615" s="86"/>
      <c r="AP615" s="86"/>
      <c r="AQ615" s="87"/>
      <c r="AR615" s="88"/>
      <c r="AS615" s="88"/>
      <c r="AT615" s="86"/>
      <c r="AU615" s="86"/>
      <c r="AV615" s="87"/>
      <c r="AW615" s="88"/>
      <c r="AX615" s="88"/>
      <c r="AY615" s="86"/>
      <c r="AZ615" s="87"/>
    </row>
    <row r="616" spans="1:52" customFormat="1">
      <c r="A616" s="52"/>
      <c r="B616" s="86"/>
      <c r="C616" s="87"/>
      <c r="D616" s="88"/>
      <c r="E616" s="88"/>
      <c r="F616" s="86"/>
      <c r="G616" s="86"/>
      <c r="H616" s="87"/>
      <c r="I616" s="88"/>
      <c r="J616" s="88"/>
      <c r="K616" s="86"/>
      <c r="L616" s="86"/>
      <c r="M616" s="87"/>
      <c r="N616" s="88"/>
      <c r="O616" s="88"/>
      <c r="P616" s="86"/>
      <c r="Q616" s="86"/>
      <c r="R616" s="87"/>
      <c r="S616" s="88"/>
      <c r="T616" s="88"/>
      <c r="U616" s="86"/>
      <c r="V616" s="86"/>
      <c r="W616" s="87"/>
      <c r="X616" s="88"/>
      <c r="Y616" s="88"/>
      <c r="Z616" s="86"/>
      <c r="AA616" s="86"/>
      <c r="AB616" s="87"/>
      <c r="AC616" s="88"/>
      <c r="AD616" s="88"/>
      <c r="AE616" s="86"/>
      <c r="AF616" s="86"/>
      <c r="AG616" s="87"/>
      <c r="AH616" s="88"/>
      <c r="AI616" s="88"/>
      <c r="AJ616" s="86"/>
      <c r="AK616" s="86"/>
      <c r="AL616" s="87"/>
      <c r="AM616" s="88"/>
      <c r="AN616" s="88"/>
      <c r="AO616" s="86"/>
      <c r="AP616" s="86"/>
      <c r="AQ616" s="87"/>
      <c r="AR616" s="88"/>
      <c r="AS616" s="88"/>
      <c r="AT616" s="86"/>
      <c r="AU616" s="86"/>
      <c r="AV616" s="87"/>
      <c r="AW616" s="88"/>
      <c r="AX616" s="88"/>
      <c r="AY616" s="86"/>
      <c r="AZ616" s="87"/>
    </row>
    <row r="617" spans="1:52" customFormat="1">
      <c r="A617" s="52"/>
      <c r="B617" s="86"/>
      <c r="C617" s="87"/>
      <c r="D617" s="88"/>
      <c r="E617" s="88"/>
      <c r="F617" s="86"/>
      <c r="G617" s="86"/>
      <c r="H617" s="87"/>
      <c r="I617" s="88"/>
      <c r="J617" s="88"/>
      <c r="K617" s="86"/>
      <c r="L617" s="86"/>
      <c r="M617" s="87"/>
      <c r="N617" s="88"/>
      <c r="O617" s="88"/>
      <c r="P617" s="86"/>
      <c r="Q617" s="86"/>
      <c r="R617" s="87"/>
      <c r="S617" s="88"/>
      <c r="T617" s="88"/>
      <c r="U617" s="86"/>
      <c r="V617" s="86"/>
      <c r="W617" s="87"/>
      <c r="X617" s="88"/>
      <c r="Y617" s="88"/>
      <c r="Z617" s="86"/>
      <c r="AA617" s="86"/>
      <c r="AB617" s="87"/>
      <c r="AC617" s="88"/>
      <c r="AD617" s="88"/>
      <c r="AE617" s="86"/>
      <c r="AF617" s="86"/>
      <c r="AG617" s="87"/>
      <c r="AH617" s="88"/>
      <c r="AI617" s="88"/>
      <c r="AJ617" s="86"/>
      <c r="AK617" s="86"/>
      <c r="AL617" s="87"/>
      <c r="AM617" s="88"/>
      <c r="AN617" s="88"/>
      <c r="AO617" s="86"/>
      <c r="AP617" s="86"/>
      <c r="AQ617" s="87"/>
      <c r="AR617" s="88"/>
      <c r="AS617" s="88"/>
      <c r="AT617" s="86"/>
      <c r="AU617" s="86"/>
      <c r="AV617" s="87"/>
      <c r="AW617" s="88"/>
      <c r="AX617" s="88"/>
      <c r="AY617" s="86"/>
      <c r="AZ617" s="87"/>
    </row>
    <row r="618" spans="1:52" customFormat="1">
      <c r="A618" s="52"/>
      <c r="B618" s="86"/>
      <c r="C618" s="87"/>
      <c r="D618" s="88"/>
      <c r="E618" s="88"/>
      <c r="F618" s="86"/>
      <c r="G618" s="86"/>
      <c r="H618" s="87"/>
      <c r="I618" s="88"/>
      <c r="J618" s="88"/>
      <c r="K618" s="86"/>
      <c r="L618" s="86"/>
      <c r="M618" s="87"/>
      <c r="N618" s="88"/>
      <c r="O618" s="88"/>
      <c r="P618" s="86"/>
      <c r="Q618" s="86"/>
      <c r="R618" s="87"/>
      <c r="S618" s="88"/>
      <c r="T618" s="88"/>
      <c r="U618" s="86"/>
      <c r="V618" s="86"/>
      <c r="W618" s="87"/>
      <c r="X618" s="88"/>
      <c r="Y618" s="88"/>
      <c r="Z618" s="86"/>
      <c r="AA618" s="86"/>
      <c r="AB618" s="87"/>
      <c r="AC618" s="88"/>
      <c r="AD618" s="88"/>
      <c r="AE618" s="86"/>
      <c r="AF618" s="86"/>
      <c r="AG618" s="87"/>
      <c r="AH618" s="88"/>
      <c r="AI618" s="88"/>
      <c r="AJ618" s="86"/>
      <c r="AK618" s="86"/>
      <c r="AL618" s="87"/>
      <c r="AM618" s="88"/>
      <c r="AN618" s="88"/>
      <c r="AO618" s="86"/>
      <c r="AP618" s="86"/>
      <c r="AQ618" s="87"/>
      <c r="AR618" s="88"/>
      <c r="AS618" s="88"/>
      <c r="AT618" s="86"/>
      <c r="AU618" s="86"/>
      <c r="AV618" s="87"/>
      <c r="AW618" s="88"/>
      <c r="AX618" s="88"/>
      <c r="AY618" s="86"/>
      <c r="AZ618" s="87"/>
    </row>
    <row r="619" spans="1:52" customFormat="1">
      <c r="A619" s="52"/>
      <c r="B619" s="86"/>
      <c r="C619" s="87"/>
      <c r="D619" s="88"/>
      <c r="E619" s="88"/>
      <c r="F619" s="86"/>
      <c r="G619" s="86"/>
      <c r="H619" s="87"/>
      <c r="I619" s="88"/>
      <c r="J619" s="88"/>
      <c r="K619" s="86"/>
      <c r="L619" s="86"/>
      <c r="M619" s="87"/>
      <c r="N619" s="88"/>
      <c r="O619" s="88"/>
      <c r="P619" s="86"/>
      <c r="Q619" s="86"/>
      <c r="R619" s="87"/>
      <c r="S619" s="88"/>
      <c r="T619" s="88"/>
      <c r="U619" s="86"/>
      <c r="V619" s="86"/>
      <c r="W619" s="87"/>
      <c r="X619" s="88"/>
      <c r="Y619" s="88"/>
      <c r="Z619" s="86"/>
      <c r="AA619" s="86"/>
      <c r="AB619" s="87"/>
      <c r="AC619" s="88"/>
      <c r="AD619" s="88"/>
      <c r="AE619" s="86"/>
      <c r="AF619" s="86"/>
      <c r="AG619" s="87"/>
      <c r="AH619" s="88"/>
      <c r="AI619" s="88"/>
      <c r="AJ619" s="86"/>
      <c r="AK619" s="86"/>
      <c r="AL619" s="87"/>
      <c r="AM619" s="88"/>
      <c r="AN619" s="88"/>
      <c r="AO619" s="86"/>
      <c r="AP619" s="86"/>
      <c r="AQ619" s="87"/>
      <c r="AR619" s="88"/>
      <c r="AS619" s="88"/>
      <c r="AT619" s="86"/>
      <c r="AU619" s="86"/>
      <c r="AV619" s="87"/>
      <c r="AW619" s="88"/>
      <c r="AX619" s="88"/>
      <c r="AY619" s="86"/>
      <c r="AZ619" s="87"/>
    </row>
    <row r="620" spans="1:52" customFormat="1">
      <c r="A620" s="52"/>
      <c r="B620" s="86"/>
      <c r="C620" s="87"/>
      <c r="D620" s="88"/>
      <c r="E620" s="88"/>
      <c r="F620" s="86"/>
      <c r="G620" s="86"/>
      <c r="H620" s="87"/>
      <c r="I620" s="88"/>
      <c r="J620" s="88"/>
      <c r="K620" s="86"/>
      <c r="L620" s="86"/>
      <c r="M620" s="87"/>
      <c r="N620" s="88"/>
      <c r="O620" s="88"/>
      <c r="P620" s="86"/>
      <c r="Q620" s="86"/>
      <c r="R620" s="87"/>
      <c r="S620" s="88"/>
      <c r="T620" s="88"/>
      <c r="U620" s="86"/>
      <c r="V620" s="86"/>
      <c r="W620" s="87"/>
      <c r="X620" s="88"/>
      <c r="Y620" s="88"/>
      <c r="Z620" s="86"/>
      <c r="AA620" s="86"/>
      <c r="AB620" s="87"/>
      <c r="AC620" s="88"/>
      <c r="AD620" s="88"/>
      <c r="AE620" s="86"/>
      <c r="AF620" s="86"/>
      <c r="AG620" s="87"/>
      <c r="AH620" s="88"/>
      <c r="AI620" s="88"/>
      <c r="AJ620" s="86"/>
      <c r="AK620" s="86"/>
      <c r="AL620" s="87"/>
      <c r="AM620" s="88"/>
      <c r="AN620" s="88"/>
      <c r="AO620" s="86"/>
      <c r="AP620" s="86"/>
      <c r="AQ620" s="87"/>
      <c r="AR620" s="88"/>
      <c r="AS620" s="88"/>
      <c r="AT620" s="86"/>
      <c r="AU620" s="86"/>
      <c r="AV620" s="87"/>
      <c r="AW620" s="88"/>
      <c r="AX620" s="88"/>
      <c r="AY620" s="86"/>
      <c r="AZ620" s="87"/>
    </row>
    <row r="621" spans="1:52" customFormat="1">
      <c r="A621" s="85"/>
      <c r="B621" s="86"/>
      <c r="C621" s="87"/>
      <c r="D621" s="88"/>
      <c r="E621" s="88"/>
      <c r="F621" s="86"/>
      <c r="G621" s="86"/>
      <c r="H621" s="87"/>
      <c r="I621" s="88"/>
      <c r="J621" s="88"/>
      <c r="K621" s="86"/>
      <c r="L621" s="86"/>
      <c r="M621" s="87"/>
      <c r="N621" s="88"/>
      <c r="O621" s="88"/>
      <c r="P621" s="86"/>
      <c r="Q621" s="86"/>
      <c r="R621" s="87"/>
      <c r="S621" s="88"/>
      <c r="T621" s="88"/>
      <c r="U621" s="86"/>
      <c r="V621" s="86"/>
      <c r="W621" s="87"/>
      <c r="X621" s="88"/>
      <c r="Y621" s="88"/>
      <c r="Z621" s="86"/>
      <c r="AA621" s="86"/>
      <c r="AB621" s="87"/>
      <c r="AC621" s="88"/>
      <c r="AD621" s="88"/>
      <c r="AE621" s="86"/>
      <c r="AF621" s="86"/>
      <c r="AG621" s="87"/>
      <c r="AH621" s="88"/>
      <c r="AI621" s="88"/>
      <c r="AJ621" s="86"/>
      <c r="AK621" s="86"/>
      <c r="AL621" s="87"/>
      <c r="AM621" s="88"/>
      <c r="AN621" s="88"/>
      <c r="AO621" s="86"/>
      <c r="AP621" s="86"/>
      <c r="AQ621" s="87"/>
      <c r="AR621" s="88"/>
      <c r="AS621" s="88"/>
      <c r="AT621" s="86"/>
      <c r="AU621" s="86"/>
      <c r="AV621" s="87"/>
      <c r="AW621" s="88"/>
      <c r="AX621" s="88"/>
      <c r="AY621" s="86"/>
      <c r="AZ621" s="87"/>
    </row>
    <row r="622" spans="1:52" customFormat="1">
      <c r="A622" s="52"/>
      <c r="B622" s="86"/>
      <c r="C622" s="87"/>
      <c r="D622" s="88"/>
      <c r="E622" s="88"/>
      <c r="F622" s="86"/>
      <c r="G622" s="86"/>
      <c r="H622" s="87"/>
      <c r="I622" s="88"/>
      <c r="J622" s="88"/>
      <c r="K622" s="86"/>
      <c r="L622" s="86"/>
      <c r="M622" s="87"/>
      <c r="N622" s="88"/>
      <c r="O622" s="88"/>
      <c r="P622" s="86"/>
      <c r="Q622" s="86"/>
      <c r="R622" s="87"/>
      <c r="S622" s="88"/>
      <c r="T622" s="88"/>
      <c r="U622" s="86"/>
      <c r="V622" s="86"/>
      <c r="W622" s="87"/>
      <c r="X622" s="88"/>
      <c r="Y622" s="88"/>
      <c r="Z622" s="86"/>
      <c r="AA622" s="86"/>
      <c r="AB622" s="87"/>
      <c r="AC622" s="88"/>
      <c r="AD622" s="88"/>
      <c r="AE622" s="86"/>
      <c r="AF622" s="86"/>
      <c r="AG622" s="87"/>
      <c r="AH622" s="88"/>
      <c r="AI622" s="88"/>
      <c r="AJ622" s="86"/>
      <c r="AK622" s="86"/>
      <c r="AL622" s="87"/>
      <c r="AM622" s="88"/>
      <c r="AN622" s="88"/>
      <c r="AO622" s="86"/>
      <c r="AP622" s="86"/>
      <c r="AQ622" s="87"/>
      <c r="AR622" s="88"/>
      <c r="AS622" s="88"/>
      <c r="AT622" s="86"/>
      <c r="AU622" s="86"/>
      <c r="AV622" s="87"/>
      <c r="AW622" s="88"/>
      <c r="AX622" s="88"/>
      <c r="AY622" s="86"/>
      <c r="AZ622" s="87"/>
    </row>
    <row r="623" spans="1:52" customFormat="1">
      <c r="A623" s="52"/>
      <c r="B623" s="86"/>
      <c r="C623" s="87"/>
      <c r="D623" s="88"/>
      <c r="E623" s="88"/>
      <c r="F623" s="86"/>
      <c r="G623" s="86"/>
      <c r="H623" s="87"/>
      <c r="I623" s="88"/>
      <c r="J623" s="88"/>
      <c r="K623" s="86"/>
      <c r="L623" s="86"/>
      <c r="M623" s="87"/>
      <c r="N623" s="88"/>
      <c r="O623" s="88"/>
      <c r="P623" s="86"/>
      <c r="Q623" s="86"/>
      <c r="R623" s="87"/>
      <c r="S623" s="88"/>
      <c r="T623" s="88"/>
      <c r="U623" s="86"/>
      <c r="V623" s="86"/>
      <c r="W623" s="87"/>
      <c r="X623" s="88"/>
      <c r="Y623" s="88"/>
      <c r="Z623" s="86"/>
      <c r="AA623" s="86"/>
      <c r="AB623" s="87"/>
      <c r="AC623" s="88"/>
      <c r="AD623" s="88"/>
      <c r="AE623" s="86"/>
      <c r="AF623" s="86"/>
      <c r="AG623" s="87"/>
      <c r="AH623" s="88"/>
      <c r="AI623" s="88"/>
      <c r="AJ623" s="86"/>
      <c r="AK623" s="86"/>
      <c r="AL623" s="87"/>
      <c r="AM623" s="88"/>
      <c r="AN623" s="88"/>
      <c r="AO623" s="86"/>
      <c r="AP623" s="86"/>
      <c r="AQ623" s="87"/>
      <c r="AR623" s="88"/>
      <c r="AS623" s="88"/>
      <c r="AT623" s="86"/>
      <c r="AU623" s="86"/>
      <c r="AV623" s="87"/>
      <c r="AW623" s="88"/>
      <c r="AX623" s="88"/>
      <c r="AY623" s="86"/>
      <c r="AZ623" s="87"/>
    </row>
    <row r="624" spans="1:52" customFormat="1">
      <c r="A624" s="52"/>
      <c r="B624" s="86"/>
      <c r="C624" s="87"/>
      <c r="D624" s="88"/>
      <c r="E624" s="88"/>
      <c r="F624" s="86"/>
      <c r="G624" s="86"/>
      <c r="H624" s="87"/>
      <c r="I624" s="88"/>
      <c r="J624" s="88"/>
      <c r="K624" s="86"/>
      <c r="L624" s="86"/>
      <c r="M624" s="87"/>
      <c r="N624" s="88"/>
      <c r="O624" s="88"/>
      <c r="P624" s="86"/>
      <c r="Q624" s="86"/>
      <c r="R624" s="87"/>
      <c r="S624" s="88"/>
      <c r="T624" s="88"/>
      <c r="U624" s="86"/>
      <c r="V624" s="86"/>
      <c r="W624" s="87"/>
      <c r="X624" s="88"/>
      <c r="Y624" s="88"/>
      <c r="Z624" s="86"/>
      <c r="AA624" s="86"/>
      <c r="AB624" s="87"/>
      <c r="AC624" s="88"/>
      <c r="AD624" s="88"/>
      <c r="AE624" s="86"/>
      <c r="AF624" s="86"/>
      <c r="AG624" s="87"/>
      <c r="AH624" s="88"/>
      <c r="AI624" s="88"/>
      <c r="AJ624" s="86"/>
      <c r="AK624" s="86"/>
      <c r="AL624" s="87"/>
      <c r="AM624" s="88"/>
      <c r="AN624" s="88"/>
      <c r="AO624" s="86"/>
      <c r="AP624" s="86"/>
      <c r="AQ624" s="87"/>
      <c r="AR624" s="88"/>
      <c r="AS624" s="88"/>
      <c r="AT624" s="86"/>
      <c r="AU624" s="86"/>
      <c r="AV624" s="87"/>
      <c r="AW624" s="88"/>
      <c r="AX624" s="88"/>
      <c r="AY624" s="86"/>
      <c r="AZ624" s="87"/>
    </row>
    <row r="625" spans="1:52" customFormat="1">
      <c r="A625" s="52"/>
      <c r="B625" s="86"/>
      <c r="C625" s="87"/>
      <c r="D625" s="88"/>
      <c r="E625" s="88"/>
      <c r="F625" s="86"/>
      <c r="G625" s="86"/>
      <c r="H625" s="87"/>
      <c r="I625" s="88"/>
      <c r="J625" s="88"/>
      <c r="K625" s="86"/>
      <c r="L625" s="86"/>
      <c r="M625" s="87"/>
      <c r="N625" s="88"/>
      <c r="O625" s="88"/>
      <c r="P625" s="86"/>
      <c r="Q625" s="86"/>
      <c r="R625" s="87"/>
      <c r="S625" s="88"/>
      <c r="T625" s="88"/>
      <c r="U625" s="86"/>
      <c r="V625" s="86"/>
      <c r="W625" s="87"/>
      <c r="X625" s="88"/>
      <c r="Y625" s="88"/>
      <c r="Z625" s="86"/>
      <c r="AA625" s="86"/>
      <c r="AB625" s="87"/>
      <c r="AC625" s="88"/>
      <c r="AD625" s="88"/>
      <c r="AE625" s="86"/>
      <c r="AF625" s="86"/>
      <c r="AG625" s="87"/>
      <c r="AH625" s="88"/>
      <c r="AI625" s="88"/>
      <c r="AJ625" s="86"/>
      <c r="AK625" s="86"/>
      <c r="AL625" s="87"/>
      <c r="AM625" s="88"/>
      <c r="AN625" s="88"/>
      <c r="AO625" s="86"/>
      <c r="AP625" s="86"/>
      <c r="AQ625" s="87"/>
      <c r="AR625" s="88"/>
      <c r="AS625" s="88"/>
      <c r="AT625" s="86"/>
      <c r="AU625" s="86"/>
      <c r="AV625" s="87"/>
      <c r="AW625" s="88"/>
      <c r="AX625" s="88"/>
      <c r="AY625" s="86"/>
      <c r="AZ625" s="87"/>
    </row>
    <row r="626" spans="1:52" customFormat="1">
      <c r="A626" s="52"/>
      <c r="B626" s="86"/>
      <c r="C626" s="87"/>
      <c r="D626" s="88"/>
      <c r="E626" s="88"/>
      <c r="F626" s="86"/>
      <c r="G626" s="86"/>
      <c r="H626" s="87"/>
      <c r="I626" s="88"/>
      <c r="J626" s="88"/>
      <c r="K626" s="86"/>
      <c r="L626" s="86"/>
      <c r="M626" s="87"/>
      <c r="N626" s="88"/>
      <c r="O626" s="88"/>
      <c r="P626" s="86"/>
      <c r="Q626" s="86"/>
      <c r="R626" s="87"/>
      <c r="S626" s="88"/>
      <c r="T626" s="88"/>
      <c r="U626" s="86"/>
      <c r="V626" s="86"/>
      <c r="W626" s="87"/>
      <c r="X626" s="88"/>
      <c r="Y626" s="88"/>
      <c r="Z626" s="86"/>
      <c r="AA626" s="86"/>
      <c r="AB626" s="87"/>
      <c r="AC626" s="88"/>
      <c r="AD626" s="88"/>
      <c r="AE626" s="86"/>
      <c r="AF626" s="86"/>
      <c r="AG626" s="87"/>
      <c r="AH626" s="88"/>
      <c r="AI626" s="88"/>
      <c r="AJ626" s="86"/>
      <c r="AK626" s="86"/>
      <c r="AL626" s="87"/>
      <c r="AM626" s="88"/>
      <c r="AN626" s="88"/>
      <c r="AO626" s="86"/>
      <c r="AP626" s="86"/>
      <c r="AQ626" s="87"/>
      <c r="AR626" s="88"/>
      <c r="AS626" s="88"/>
      <c r="AT626" s="86"/>
      <c r="AU626" s="86"/>
      <c r="AV626" s="87"/>
      <c r="AW626" s="88"/>
      <c r="AX626" s="88"/>
      <c r="AY626" s="86"/>
      <c r="AZ626" s="87"/>
    </row>
    <row r="627" spans="1:52" customFormat="1">
      <c r="A627" s="52"/>
      <c r="B627" s="86"/>
      <c r="C627" s="87"/>
      <c r="D627" s="88"/>
      <c r="E627" s="88"/>
      <c r="F627" s="86"/>
      <c r="G627" s="86"/>
      <c r="H627" s="87"/>
      <c r="I627" s="88"/>
      <c r="J627" s="88"/>
      <c r="K627" s="86"/>
      <c r="L627" s="86"/>
      <c r="M627" s="87"/>
      <c r="N627" s="88"/>
      <c r="O627" s="88"/>
      <c r="P627" s="86"/>
      <c r="Q627" s="86"/>
      <c r="R627" s="87"/>
      <c r="S627" s="88"/>
      <c r="T627" s="88"/>
      <c r="U627" s="86"/>
      <c r="V627" s="86"/>
      <c r="W627" s="87"/>
      <c r="X627" s="88"/>
      <c r="Y627" s="88"/>
      <c r="Z627" s="86"/>
      <c r="AA627" s="86"/>
      <c r="AB627" s="87"/>
      <c r="AC627" s="88"/>
      <c r="AD627" s="88"/>
      <c r="AE627" s="86"/>
      <c r="AF627" s="86"/>
      <c r="AG627" s="87"/>
      <c r="AH627" s="88"/>
      <c r="AI627" s="88"/>
      <c r="AJ627" s="86"/>
      <c r="AK627" s="86"/>
      <c r="AL627" s="87"/>
      <c r="AM627" s="88"/>
      <c r="AN627" s="88"/>
      <c r="AO627" s="86"/>
      <c r="AP627" s="86"/>
      <c r="AQ627" s="87"/>
      <c r="AR627" s="88"/>
      <c r="AS627" s="88"/>
      <c r="AT627" s="86"/>
      <c r="AU627" s="86"/>
      <c r="AV627" s="87"/>
      <c r="AW627" s="88"/>
      <c r="AX627" s="88"/>
      <c r="AY627" s="86"/>
      <c r="AZ627" s="87"/>
    </row>
    <row r="628" spans="1:52" customFormat="1">
      <c r="A628" s="52"/>
      <c r="B628" s="86"/>
      <c r="C628" s="87"/>
      <c r="D628" s="88"/>
      <c r="E628" s="88"/>
      <c r="F628" s="86"/>
      <c r="G628" s="86"/>
      <c r="H628" s="87"/>
      <c r="I628" s="88"/>
      <c r="J628" s="88"/>
      <c r="K628" s="86"/>
      <c r="L628" s="86"/>
      <c r="M628" s="87"/>
      <c r="N628" s="88"/>
      <c r="O628" s="88"/>
      <c r="P628" s="86"/>
      <c r="Q628" s="86"/>
      <c r="R628" s="87"/>
      <c r="S628" s="88"/>
      <c r="T628" s="88"/>
      <c r="U628" s="86"/>
      <c r="V628" s="86"/>
      <c r="W628" s="87"/>
      <c r="X628" s="88"/>
      <c r="Y628" s="88"/>
      <c r="Z628" s="86"/>
      <c r="AA628" s="86"/>
      <c r="AB628" s="87"/>
      <c r="AC628" s="88"/>
      <c r="AD628" s="88"/>
      <c r="AE628" s="86"/>
      <c r="AF628" s="86"/>
      <c r="AG628" s="87"/>
      <c r="AH628" s="88"/>
      <c r="AI628" s="88"/>
      <c r="AJ628" s="86"/>
      <c r="AK628" s="86"/>
      <c r="AL628" s="87"/>
      <c r="AM628" s="88"/>
      <c r="AN628" s="88"/>
      <c r="AO628" s="86"/>
      <c r="AP628" s="86"/>
      <c r="AQ628" s="87"/>
      <c r="AR628" s="88"/>
      <c r="AS628" s="88"/>
      <c r="AT628" s="86"/>
      <c r="AU628" s="86"/>
      <c r="AV628" s="87"/>
      <c r="AW628" s="88"/>
      <c r="AX628" s="88"/>
      <c r="AY628" s="86"/>
      <c r="AZ628" s="87"/>
    </row>
    <row r="629" spans="1:52" customFormat="1">
      <c r="A629" s="52"/>
      <c r="B629" s="86"/>
      <c r="C629" s="87"/>
      <c r="D629" s="88"/>
      <c r="E629" s="88"/>
      <c r="F629" s="86"/>
      <c r="G629" s="86"/>
      <c r="H629" s="87"/>
      <c r="I629" s="88"/>
      <c r="J629" s="88"/>
      <c r="K629" s="86"/>
      <c r="L629" s="86"/>
      <c r="M629" s="87"/>
      <c r="N629" s="88"/>
      <c r="O629" s="88"/>
      <c r="P629" s="86"/>
      <c r="Q629" s="86"/>
      <c r="R629" s="87"/>
      <c r="S629" s="88"/>
      <c r="T629" s="88"/>
      <c r="U629" s="86"/>
      <c r="V629" s="86"/>
      <c r="W629" s="87"/>
      <c r="X629" s="88"/>
      <c r="Y629" s="88"/>
      <c r="Z629" s="86"/>
      <c r="AA629" s="86"/>
      <c r="AB629" s="87"/>
      <c r="AC629" s="88"/>
      <c r="AD629" s="88"/>
      <c r="AE629" s="86"/>
      <c r="AF629" s="86"/>
      <c r="AG629" s="87"/>
      <c r="AH629" s="88"/>
      <c r="AI629" s="88"/>
      <c r="AJ629" s="86"/>
      <c r="AK629" s="86"/>
      <c r="AL629" s="87"/>
      <c r="AM629" s="88"/>
      <c r="AN629" s="88"/>
      <c r="AO629" s="86"/>
      <c r="AP629" s="86"/>
      <c r="AQ629" s="87"/>
      <c r="AR629" s="88"/>
      <c r="AS629" s="88"/>
      <c r="AT629" s="86"/>
      <c r="AU629" s="86"/>
      <c r="AV629" s="87"/>
      <c r="AW629" s="88"/>
      <c r="AX629" s="88"/>
      <c r="AY629" s="86"/>
      <c r="AZ629" s="87"/>
    </row>
    <row r="630" spans="1:52" customFormat="1">
      <c r="A630" s="52"/>
      <c r="B630" s="86"/>
      <c r="C630" s="87"/>
      <c r="D630" s="88"/>
      <c r="E630" s="88"/>
      <c r="F630" s="86"/>
      <c r="G630" s="86"/>
      <c r="H630" s="87"/>
      <c r="I630" s="88"/>
      <c r="J630" s="88"/>
      <c r="K630" s="86"/>
      <c r="L630" s="86"/>
      <c r="M630" s="87"/>
      <c r="N630" s="88"/>
      <c r="O630" s="88"/>
      <c r="P630" s="86"/>
      <c r="Q630" s="86"/>
      <c r="R630" s="87"/>
      <c r="S630" s="88"/>
      <c r="T630" s="88"/>
      <c r="U630" s="86"/>
      <c r="V630" s="86"/>
      <c r="W630" s="87"/>
      <c r="X630" s="88"/>
      <c r="Y630" s="88"/>
      <c r="Z630" s="86"/>
      <c r="AA630" s="86"/>
      <c r="AB630" s="87"/>
      <c r="AC630" s="88"/>
      <c r="AD630" s="88"/>
      <c r="AE630" s="86"/>
      <c r="AF630" s="86"/>
      <c r="AG630" s="87"/>
      <c r="AH630" s="88"/>
      <c r="AI630" s="88"/>
      <c r="AJ630" s="86"/>
      <c r="AK630" s="86"/>
      <c r="AL630" s="87"/>
      <c r="AM630" s="88"/>
      <c r="AN630" s="88"/>
      <c r="AO630" s="86"/>
      <c r="AP630" s="86"/>
      <c r="AQ630" s="87"/>
      <c r="AR630" s="88"/>
      <c r="AS630" s="88"/>
      <c r="AT630" s="86"/>
      <c r="AU630" s="86"/>
      <c r="AV630" s="87"/>
      <c r="AW630" s="88"/>
      <c r="AX630" s="88"/>
      <c r="AY630" s="86"/>
      <c r="AZ630" s="87"/>
    </row>
    <row r="631" spans="1:52" customFormat="1">
      <c r="A631" s="52"/>
      <c r="B631" s="86"/>
      <c r="C631" s="87"/>
      <c r="D631" s="88"/>
      <c r="E631" s="88"/>
      <c r="F631" s="86"/>
      <c r="G631" s="86"/>
      <c r="H631" s="87"/>
      <c r="I631" s="88"/>
      <c r="J631" s="88"/>
      <c r="K631" s="86"/>
      <c r="L631" s="86"/>
      <c r="M631" s="87"/>
      <c r="N631" s="88"/>
      <c r="O631" s="88"/>
      <c r="P631" s="86"/>
      <c r="Q631" s="86"/>
      <c r="R631" s="87"/>
      <c r="S631" s="88"/>
      <c r="T631" s="88"/>
      <c r="U631" s="86"/>
      <c r="V631" s="86"/>
      <c r="W631" s="87"/>
      <c r="X631" s="88"/>
      <c r="Y631" s="88"/>
      <c r="Z631" s="86"/>
      <c r="AA631" s="86"/>
      <c r="AB631" s="87"/>
      <c r="AC631" s="88"/>
      <c r="AD631" s="88"/>
      <c r="AE631" s="86"/>
      <c r="AF631" s="86"/>
      <c r="AG631" s="87"/>
      <c r="AH631" s="88"/>
      <c r="AI631" s="88"/>
      <c r="AJ631" s="86"/>
      <c r="AK631" s="86"/>
      <c r="AL631" s="87"/>
      <c r="AM631" s="88"/>
      <c r="AN631" s="88"/>
      <c r="AO631" s="86"/>
      <c r="AP631" s="86"/>
      <c r="AQ631" s="87"/>
      <c r="AR631" s="88"/>
      <c r="AS631" s="88"/>
      <c r="AT631" s="86"/>
      <c r="AU631" s="86"/>
      <c r="AV631" s="87"/>
      <c r="AW631" s="88"/>
      <c r="AX631" s="88"/>
      <c r="AY631" s="86"/>
      <c r="AZ631" s="87"/>
    </row>
    <row r="632" spans="1:52" customFormat="1">
      <c r="A632" s="52"/>
      <c r="B632" s="86"/>
      <c r="C632" s="87"/>
      <c r="D632" s="88"/>
      <c r="E632" s="88"/>
      <c r="F632" s="86"/>
      <c r="G632" s="86"/>
      <c r="H632" s="87"/>
      <c r="I632" s="88"/>
      <c r="J632" s="88"/>
      <c r="K632" s="86"/>
      <c r="L632" s="86"/>
      <c r="M632" s="87"/>
      <c r="N632" s="88"/>
      <c r="O632" s="88"/>
      <c r="P632" s="86"/>
      <c r="Q632" s="86"/>
      <c r="R632" s="87"/>
      <c r="S632" s="88"/>
      <c r="T632" s="88"/>
      <c r="U632" s="86"/>
      <c r="V632" s="86"/>
      <c r="W632" s="87"/>
      <c r="X632" s="88"/>
      <c r="Y632" s="88"/>
      <c r="Z632" s="86"/>
      <c r="AA632" s="86"/>
      <c r="AB632" s="87"/>
      <c r="AC632" s="88"/>
      <c r="AD632" s="88"/>
      <c r="AE632" s="86"/>
      <c r="AF632" s="86"/>
      <c r="AG632" s="87"/>
      <c r="AH632" s="88"/>
      <c r="AI632" s="88"/>
      <c r="AJ632" s="86"/>
      <c r="AK632" s="86"/>
      <c r="AL632" s="87"/>
      <c r="AM632" s="88"/>
      <c r="AN632" s="88"/>
      <c r="AO632" s="86"/>
      <c r="AP632" s="86"/>
      <c r="AQ632" s="87"/>
      <c r="AR632" s="88"/>
      <c r="AS632" s="88"/>
      <c r="AT632" s="86"/>
      <c r="AU632" s="86"/>
      <c r="AV632" s="87"/>
      <c r="AW632" s="88"/>
      <c r="AX632" s="88"/>
      <c r="AY632" s="86"/>
      <c r="AZ632" s="87"/>
    </row>
    <row r="633" spans="1:52" customFormat="1">
      <c r="A633" s="52"/>
      <c r="B633" s="86"/>
      <c r="C633" s="87"/>
      <c r="D633" s="88"/>
      <c r="E633" s="88"/>
      <c r="F633" s="86"/>
      <c r="G633" s="86"/>
      <c r="H633" s="87"/>
      <c r="I633" s="88"/>
      <c r="J633" s="88"/>
      <c r="K633" s="86"/>
      <c r="L633" s="86"/>
      <c r="M633" s="87"/>
      <c r="N633" s="88"/>
      <c r="O633" s="88"/>
      <c r="P633" s="86"/>
      <c r="Q633" s="86"/>
      <c r="R633" s="87"/>
      <c r="S633" s="88"/>
      <c r="T633" s="88"/>
      <c r="U633" s="86"/>
      <c r="V633" s="86"/>
      <c r="W633" s="87"/>
      <c r="X633" s="88"/>
      <c r="Y633" s="88"/>
      <c r="Z633" s="86"/>
      <c r="AA633" s="86"/>
      <c r="AB633" s="87"/>
      <c r="AC633" s="88"/>
      <c r="AD633" s="88"/>
      <c r="AE633" s="86"/>
      <c r="AF633" s="86"/>
      <c r="AG633" s="87"/>
      <c r="AH633" s="88"/>
      <c r="AI633" s="88"/>
      <c r="AJ633" s="86"/>
      <c r="AK633" s="86"/>
      <c r="AL633" s="87"/>
      <c r="AM633" s="88"/>
      <c r="AN633" s="88"/>
      <c r="AO633" s="86"/>
      <c r="AP633" s="86"/>
      <c r="AQ633" s="87"/>
      <c r="AR633" s="88"/>
      <c r="AS633" s="88"/>
      <c r="AT633" s="86"/>
      <c r="AU633" s="86"/>
      <c r="AV633" s="87"/>
      <c r="AW633" s="88"/>
      <c r="AX633" s="88"/>
      <c r="AY633" s="86"/>
      <c r="AZ633" s="87"/>
    </row>
    <row r="634" spans="1:52" customFormat="1">
      <c r="A634" s="52"/>
      <c r="B634" s="86"/>
      <c r="C634" s="87"/>
      <c r="D634" s="88"/>
      <c r="E634" s="88"/>
      <c r="F634" s="86"/>
      <c r="G634" s="86"/>
      <c r="H634" s="87"/>
      <c r="I634" s="88"/>
      <c r="J634" s="88"/>
      <c r="K634" s="86"/>
      <c r="L634" s="86"/>
      <c r="M634" s="87"/>
      <c r="N634" s="88"/>
      <c r="O634" s="88"/>
      <c r="P634" s="86"/>
      <c r="Q634" s="86"/>
      <c r="R634" s="87"/>
      <c r="S634" s="88"/>
      <c r="T634" s="88"/>
      <c r="U634" s="86"/>
      <c r="V634" s="86"/>
      <c r="W634" s="87"/>
      <c r="X634" s="88"/>
      <c r="Y634" s="88"/>
      <c r="Z634" s="86"/>
      <c r="AA634" s="86"/>
      <c r="AB634" s="87"/>
      <c r="AC634" s="88"/>
      <c r="AD634" s="88"/>
      <c r="AE634" s="86"/>
      <c r="AF634" s="86"/>
      <c r="AG634" s="87"/>
      <c r="AH634" s="88"/>
      <c r="AI634" s="88"/>
      <c r="AJ634" s="86"/>
      <c r="AK634" s="86"/>
      <c r="AL634" s="87"/>
      <c r="AM634" s="88"/>
      <c r="AN634" s="88"/>
      <c r="AO634" s="86"/>
      <c r="AP634" s="86"/>
      <c r="AQ634" s="87"/>
      <c r="AR634" s="88"/>
      <c r="AS634" s="88"/>
      <c r="AT634" s="86"/>
      <c r="AU634" s="86"/>
      <c r="AV634" s="87"/>
      <c r="AW634" s="88"/>
      <c r="AX634" s="88"/>
      <c r="AY634" s="86"/>
      <c r="AZ634" s="87"/>
    </row>
    <row r="635" spans="1:52" customFormat="1">
      <c r="A635" s="85"/>
      <c r="B635" s="86"/>
      <c r="C635" s="87"/>
      <c r="D635" s="88"/>
      <c r="E635" s="88"/>
      <c r="F635" s="86"/>
      <c r="G635" s="86"/>
      <c r="H635" s="87"/>
      <c r="I635" s="88"/>
      <c r="J635" s="88"/>
      <c r="K635" s="86"/>
      <c r="L635" s="86"/>
      <c r="M635" s="87"/>
      <c r="N635" s="88"/>
      <c r="O635" s="88"/>
      <c r="P635" s="86"/>
      <c r="Q635" s="86"/>
      <c r="R635" s="87"/>
      <c r="S635" s="88"/>
      <c r="T635" s="88"/>
      <c r="U635" s="86"/>
      <c r="V635" s="86"/>
      <c r="W635" s="87"/>
      <c r="X635" s="88"/>
      <c r="Y635" s="88"/>
      <c r="Z635" s="86"/>
      <c r="AA635" s="86"/>
      <c r="AB635" s="87"/>
      <c r="AC635" s="88"/>
      <c r="AD635" s="88"/>
      <c r="AE635" s="86"/>
      <c r="AF635" s="86"/>
      <c r="AG635" s="87"/>
      <c r="AH635" s="88"/>
      <c r="AI635" s="88"/>
      <c r="AJ635" s="86"/>
      <c r="AK635" s="86"/>
      <c r="AL635" s="87"/>
      <c r="AM635" s="88"/>
      <c r="AN635" s="88"/>
      <c r="AO635" s="86"/>
      <c r="AP635" s="86"/>
      <c r="AQ635" s="87"/>
      <c r="AR635" s="88"/>
      <c r="AS635" s="88"/>
      <c r="AT635" s="86"/>
      <c r="AU635" s="86"/>
      <c r="AV635" s="87"/>
      <c r="AW635" s="88"/>
      <c r="AX635" s="88"/>
      <c r="AY635" s="86"/>
      <c r="AZ635" s="87"/>
    </row>
    <row r="636" spans="1:52" customFormat="1">
      <c r="A636" s="52"/>
      <c r="B636" s="86"/>
      <c r="C636" s="87"/>
      <c r="D636" s="88"/>
      <c r="E636" s="88"/>
      <c r="F636" s="86"/>
      <c r="G636" s="86"/>
      <c r="H636" s="87"/>
      <c r="I636" s="88"/>
      <c r="J636" s="88"/>
      <c r="K636" s="86"/>
      <c r="L636" s="86"/>
      <c r="M636" s="87"/>
      <c r="N636" s="88"/>
      <c r="O636" s="88"/>
      <c r="P636" s="86"/>
      <c r="Q636" s="86"/>
      <c r="R636" s="87"/>
      <c r="S636" s="88"/>
      <c r="T636" s="88"/>
      <c r="U636" s="86"/>
      <c r="V636" s="86"/>
      <c r="W636" s="87"/>
      <c r="X636" s="88"/>
      <c r="Y636" s="88"/>
      <c r="Z636" s="86"/>
      <c r="AA636" s="86"/>
      <c r="AB636" s="87"/>
      <c r="AC636" s="88"/>
      <c r="AD636" s="88"/>
      <c r="AE636" s="86"/>
      <c r="AF636" s="86"/>
      <c r="AG636" s="87"/>
      <c r="AH636" s="88"/>
      <c r="AI636" s="88"/>
      <c r="AJ636" s="86"/>
      <c r="AK636" s="86"/>
      <c r="AL636" s="87"/>
      <c r="AM636" s="88"/>
      <c r="AN636" s="88"/>
      <c r="AO636" s="86"/>
      <c r="AP636" s="86"/>
      <c r="AQ636" s="87"/>
      <c r="AR636" s="88"/>
      <c r="AS636" s="88"/>
      <c r="AT636" s="86"/>
      <c r="AU636" s="86"/>
      <c r="AV636" s="87"/>
      <c r="AW636" s="88"/>
      <c r="AX636" s="88"/>
      <c r="AY636" s="86"/>
      <c r="AZ636" s="87"/>
    </row>
    <row r="637" spans="1:52" customFormat="1">
      <c r="A637" s="52"/>
      <c r="B637" s="86"/>
      <c r="C637" s="87"/>
      <c r="D637" s="88"/>
      <c r="E637" s="88"/>
      <c r="F637" s="86"/>
      <c r="G637" s="86"/>
      <c r="H637" s="87"/>
      <c r="I637" s="88"/>
      <c r="J637" s="88"/>
      <c r="K637" s="86"/>
      <c r="L637" s="86"/>
      <c r="M637" s="87"/>
      <c r="N637" s="88"/>
      <c r="O637" s="88"/>
      <c r="P637" s="86"/>
      <c r="Q637" s="86"/>
      <c r="R637" s="87"/>
      <c r="S637" s="88"/>
      <c r="T637" s="88"/>
      <c r="U637" s="86"/>
      <c r="V637" s="86"/>
      <c r="W637" s="87"/>
      <c r="X637" s="88"/>
      <c r="Y637" s="88"/>
      <c r="Z637" s="86"/>
      <c r="AA637" s="86"/>
      <c r="AB637" s="87"/>
      <c r="AC637" s="88"/>
      <c r="AD637" s="88"/>
      <c r="AE637" s="86"/>
      <c r="AF637" s="86"/>
      <c r="AG637" s="87"/>
      <c r="AH637" s="88"/>
      <c r="AI637" s="88"/>
      <c r="AJ637" s="86"/>
      <c r="AK637" s="86"/>
      <c r="AL637" s="87"/>
      <c r="AM637" s="88"/>
      <c r="AN637" s="88"/>
      <c r="AO637" s="86"/>
      <c r="AP637" s="86"/>
      <c r="AQ637" s="87"/>
      <c r="AR637" s="88"/>
      <c r="AS637" s="88"/>
      <c r="AT637" s="86"/>
      <c r="AU637" s="86"/>
      <c r="AV637" s="87"/>
      <c r="AW637" s="88"/>
      <c r="AX637" s="88"/>
      <c r="AY637" s="86"/>
      <c r="AZ637" s="87"/>
    </row>
    <row r="638" spans="1:52" customFormat="1">
      <c r="A638" s="52"/>
      <c r="B638" s="86"/>
      <c r="C638" s="87"/>
      <c r="D638" s="88"/>
      <c r="E638" s="88"/>
      <c r="F638" s="86"/>
      <c r="G638" s="86"/>
      <c r="H638" s="87"/>
      <c r="I638" s="88"/>
      <c r="J638" s="88"/>
      <c r="K638" s="86"/>
      <c r="L638" s="86"/>
      <c r="M638" s="87"/>
      <c r="N638" s="88"/>
      <c r="O638" s="88"/>
      <c r="P638" s="86"/>
      <c r="Q638" s="86"/>
      <c r="R638" s="87"/>
      <c r="S638" s="88"/>
      <c r="T638" s="88"/>
      <c r="U638" s="86"/>
      <c r="V638" s="86"/>
      <c r="W638" s="87"/>
      <c r="X638" s="88"/>
      <c r="Y638" s="88"/>
      <c r="Z638" s="86"/>
      <c r="AA638" s="86"/>
      <c r="AB638" s="87"/>
      <c r="AC638" s="88"/>
      <c r="AD638" s="88"/>
      <c r="AE638" s="86"/>
      <c r="AF638" s="86"/>
      <c r="AG638" s="87"/>
      <c r="AH638" s="88"/>
      <c r="AI638" s="88"/>
      <c r="AJ638" s="86"/>
      <c r="AK638" s="86"/>
      <c r="AL638" s="87"/>
      <c r="AM638" s="88"/>
      <c r="AN638" s="88"/>
      <c r="AO638" s="86"/>
      <c r="AP638" s="86"/>
      <c r="AQ638" s="87"/>
      <c r="AR638" s="88"/>
      <c r="AS638" s="88"/>
      <c r="AT638" s="86"/>
      <c r="AU638" s="86"/>
      <c r="AV638" s="87"/>
      <c r="AW638" s="88"/>
      <c r="AX638" s="88"/>
      <c r="AY638" s="86"/>
      <c r="AZ638" s="87"/>
    </row>
    <row r="639" spans="1:52" customFormat="1">
      <c r="A639" s="52"/>
      <c r="B639" s="86"/>
      <c r="C639" s="87"/>
      <c r="D639" s="88"/>
      <c r="E639" s="88"/>
      <c r="F639" s="86"/>
      <c r="G639" s="86"/>
      <c r="H639" s="87"/>
      <c r="I639" s="88"/>
      <c r="J639" s="88"/>
      <c r="K639" s="86"/>
      <c r="L639" s="86"/>
      <c r="M639" s="87"/>
      <c r="N639" s="88"/>
      <c r="O639" s="88"/>
      <c r="P639" s="86"/>
      <c r="Q639" s="86"/>
      <c r="R639" s="87"/>
      <c r="S639" s="88"/>
      <c r="T639" s="88"/>
      <c r="U639" s="86"/>
      <c r="V639" s="86"/>
      <c r="W639" s="87"/>
      <c r="X639" s="88"/>
      <c r="Y639" s="88"/>
      <c r="Z639" s="86"/>
      <c r="AA639" s="86"/>
      <c r="AB639" s="87"/>
      <c r="AC639" s="88"/>
      <c r="AD639" s="88"/>
      <c r="AE639" s="86"/>
      <c r="AF639" s="86"/>
      <c r="AG639" s="87"/>
      <c r="AH639" s="88"/>
      <c r="AI639" s="88"/>
      <c r="AJ639" s="86"/>
      <c r="AK639" s="86"/>
      <c r="AL639" s="87"/>
      <c r="AM639" s="88"/>
      <c r="AN639" s="88"/>
      <c r="AO639" s="86"/>
      <c r="AP639" s="86"/>
      <c r="AQ639" s="87"/>
      <c r="AR639" s="88"/>
      <c r="AS639" s="88"/>
      <c r="AT639" s="86"/>
      <c r="AU639" s="86"/>
      <c r="AV639" s="87"/>
      <c r="AW639" s="88"/>
      <c r="AX639" s="88"/>
      <c r="AY639" s="86"/>
      <c r="AZ639" s="87"/>
    </row>
    <row r="640" spans="1:52" customFormat="1">
      <c r="A640" s="52"/>
      <c r="B640" s="86"/>
      <c r="C640" s="87"/>
      <c r="D640" s="88"/>
      <c r="E640" s="88"/>
      <c r="F640" s="86"/>
      <c r="G640" s="86"/>
      <c r="H640" s="87"/>
      <c r="I640" s="88"/>
      <c r="J640" s="88"/>
      <c r="K640" s="86"/>
      <c r="L640" s="86"/>
      <c r="M640" s="87"/>
      <c r="N640" s="88"/>
      <c r="O640" s="88"/>
      <c r="P640" s="86"/>
      <c r="Q640" s="86"/>
      <c r="R640" s="87"/>
      <c r="S640" s="88"/>
      <c r="T640" s="88"/>
      <c r="U640" s="86"/>
      <c r="V640" s="86"/>
      <c r="W640" s="87"/>
      <c r="X640" s="88"/>
      <c r="Y640" s="88"/>
      <c r="Z640" s="86"/>
      <c r="AA640" s="86"/>
      <c r="AB640" s="87"/>
      <c r="AC640" s="88"/>
      <c r="AD640" s="88"/>
      <c r="AE640" s="86"/>
      <c r="AF640" s="86"/>
      <c r="AG640" s="87"/>
      <c r="AH640" s="88"/>
      <c r="AI640" s="88"/>
      <c r="AJ640" s="86"/>
      <c r="AK640" s="86"/>
      <c r="AL640" s="87"/>
      <c r="AM640" s="88"/>
      <c r="AN640" s="88"/>
      <c r="AO640" s="86"/>
      <c r="AP640" s="86"/>
      <c r="AQ640" s="87"/>
      <c r="AR640" s="88"/>
      <c r="AS640" s="88"/>
      <c r="AT640" s="86"/>
      <c r="AU640" s="86"/>
      <c r="AV640" s="87"/>
      <c r="AW640" s="88"/>
      <c r="AX640" s="88"/>
      <c r="AY640" s="86"/>
      <c r="AZ640" s="87"/>
    </row>
    <row r="641" spans="1:52" customFormat="1">
      <c r="A641" s="52"/>
      <c r="B641" s="86"/>
      <c r="C641" s="87"/>
      <c r="D641" s="88"/>
      <c r="E641" s="88"/>
      <c r="F641" s="86"/>
      <c r="G641" s="86"/>
      <c r="H641" s="87"/>
      <c r="I641" s="88"/>
      <c r="J641" s="88"/>
      <c r="K641" s="86"/>
      <c r="L641" s="86"/>
      <c r="M641" s="87"/>
      <c r="N641" s="88"/>
      <c r="O641" s="88"/>
      <c r="P641" s="86"/>
      <c r="Q641" s="86"/>
      <c r="R641" s="87"/>
      <c r="S641" s="88"/>
      <c r="T641" s="88"/>
      <c r="U641" s="86"/>
      <c r="V641" s="86"/>
      <c r="W641" s="87"/>
      <c r="X641" s="88"/>
      <c r="Y641" s="88"/>
      <c r="Z641" s="86"/>
      <c r="AA641" s="86"/>
      <c r="AB641" s="87"/>
      <c r="AC641" s="88"/>
      <c r="AD641" s="88"/>
      <c r="AE641" s="86"/>
      <c r="AF641" s="86"/>
      <c r="AG641" s="87"/>
      <c r="AH641" s="88"/>
      <c r="AI641" s="88"/>
      <c r="AJ641" s="86"/>
      <c r="AK641" s="86"/>
      <c r="AL641" s="87"/>
      <c r="AM641" s="88"/>
      <c r="AN641" s="88"/>
      <c r="AO641" s="86"/>
      <c r="AP641" s="86"/>
      <c r="AQ641" s="87"/>
      <c r="AR641" s="88"/>
      <c r="AS641" s="88"/>
      <c r="AT641" s="86"/>
      <c r="AU641" s="86"/>
      <c r="AV641" s="87"/>
      <c r="AW641" s="88"/>
      <c r="AX641" s="88"/>
      <c r="AY641" s="86"/>
      <c r="AZ641" s="87"/>
    </row>
    <row r="642" spans="1:52" customFormat="1">
      <c r="A642" s="52"/>
      <c r="B642" s="86"/>
      <c r="C642" s="87"/>
      <c r="D642" s="88"/>
      <c r="E642" s="88"/>
      <c r="F642" s="86"/>
      <c r="G642" s="86"/>
      <c r="H642" s="87"/>
      <c r="I642" s="88"/>
      <c r="J642" s="88"/>
      <c r="K642" s="86"/>
      <c r="L642" s="86"/>
      <c r="M642" s="87"/>
      <c r="N642" s="88"/>
      <c r="O642" s="88"/>
      <c r="P642" s="86"/>
      <c r="Q642" s="86"/>
      <c r="R642" s="87"/>
      <c r="S642" s="88"/>
      <c r="T642" s="88"/>
      <c r="U642" s="86"/>
      <c r="V642" s="86"/>
      <c r="W642" s="87"/>
      <c r="X642" s="88"/>
      <c r="Y642" s="88"/>
      <c r="Z642" s="86"/>
      <c r="AA642" s="86"/>
      <c r="AB642" s="87"/>
      <c r="AC642" s="88"/>
      <c r="AD642" s="88"/>
      <c r="AE642" s="86"/>
      <c r="AF642" s="86"/>
      <c r="AG642" s="87"/>
      <c r="AH642" s="88"/>
      <c r="AI642" s="88"/>
      <c r="AJ642" s="86"/>
      <c r="AK642" s="86"/>
      <c r="AL642" s="87"/>
      <c r="AM642" s="88"/>
      <c r="AN642" s="88"/>
      <c r="AO642" s="86"/>
      <c r="AP642" s="86"/>
      <c r="AQ642" s="87"/>
      <c r="AR642" s="88"/>
      <c r="AS642" s="88"/>
      <c r="AT642" s="86"/>
      <c r="AU642" s="86"/>
      <c r="AV642" s="87"/>
      <c r="AW642" s="88"/>
      <c r="AX642" s="88"/>
      <c r="AY642" s="86"/>
      <c r="AZ642" s="87"/>
    </row>
    <row r="643" spans="1:52" customFormat="1">
      <c r="A643" s="52"/>
      <c r="B643" s="86"/>
      <c r="C643" s="87"/>
      <c r="D643" s="88"/>
      <c r="E643" s="88"/>
      <c r="F643" s="86"/>
      <c r="G643" s="86"/>
      <c r="H643" s="87"/>
      <c r="I643" s="88"/>
      <c r="J643" s="88"/>
      <c r="K643" s="86"/>
      <c r="L643" s="86"/>
      <c r="M643" s="87"/>
      <c r="N643" s="88"/>
      <c r="O643" s="88"/>
      <c r="P643" s="86"/>
      <c r="Q643" s="86"/>
      <c r="R643" s="87"/>
      <c r="S643" s="88"/>
      <c r="T643" s="88"/>
      <c r="U643" s="86"/>
      <c r="V643" s="86"/>
      <c r="W643" s="87"/>
      <c r="X643" s="88"/>
      <c r="Y643" s="88"/>
      <c r="Z643" s="86"/>
      <c r="AA643" s="86"/>
      <c r="AB643" s="87"/>
      <c r="AC643" s="88"/>
      <c r="AD643" s="88"/>
      <c r="AE643" s="86"/>
      <c r="AF643" s="86"/>
      <c r="AG643" s="87"/>
      <c r="AH643" s="88"/>
      <c r="AI643" s="88"/>
      <c r="AJ643" s="86"/>
      <c r="AK643" s="86"/>
      <c r="AL643" s="87"/>
      <c r="AM643" s="88"/>
      <c r="AN643" s="88"/>
      <c r="AO643" s="86"/>
      <c r="AP643" s="86"/>
      <c r="AQ643" s="87"/>
      <c r="AR643" s="88"/>
      <c r="AS643" s="88"/>
      <c r="AT643" s="86"/>
      <c r="AU643" s="86"/>
      <c r="AV643" s="87"/>
      <c r="AW643" s="88"/>
      <c r="AX643" s="88"/>
      <c r="AY643" s="86"/>
      <c r="AZ643" s="87"/>
    </row>
    <row r="644" spans="1:52" customFormat="1">
      <c r="A644" s="52"/>
      <c r="B644" s="86"/>
      <c r="C644" s="87"/>
      <c r="D644" s="88"/>
      <c r="E644" s="88"/>
      <c r="F644" s="86"/>
      <c r="G644" s="86"/>
      <c r="H644" s="87"/>
      <c r="I644" s="88"/>
      <c r="J644" s="88"/>
      <c r="K644" s="86"/>
      <c r="L644" s="86"/>
      <c r="M644" s="87"/>
      <c r="N644" s="88"/>
      <c r="O644" s="88"/>
      <c r="P644" s="86"/>
      <c r="Q644" s="86"/>
      <c r="R644" s="87"/>
      <c r="S644" s="88"/>
      <c r="T644" s="88"/>
      <c r="U644" s="86"/>
      <c r="V644" s="86"/>
      <c r="W644" s="87"/>
      <c r="X644" s="88"/>
      <c r="Y644" s="88"/>
      <c r="Z644" s="86"/>
      <c r="AA644" s="86"/>
      <c r="AB644" s="87"/>
      <c r="AC644" s="88"/>
      <c r="AD644" s="88"/>
      <c r="AE644" s="86"/>
      <c r="AF644" s="86"/>
      <c r="AG644" s="87"/>
      <c r="AH644" s="88"/>
      <c r="AI644" s="88"/>
      <c r="AJ644" s="86"/>
      <c r="AK644" s="86"/>
      <c r="AL644" s="87"/>
      <c r="AM644" s="88"/>
      <c r="AN644" s="88"/>
      <c r="AO644" s="86"/>
      <c r="AP644" s="86"/>
      <c r="AQ644" s="87"/>
      <c r="AR644" s="88"/>
      <c r="AS644" s="88"/>
      <c r="AT644" s="86"/>
      <c r="AU644" s="86"/>
      <c r="AV644" s="87"/>
      <c r="AW644" s="88"/>
      <c r="AX644" s="88"/>
      <c r="AY644" s="86"/>
      <c r="AZ644" s="87"/>
    </row>
    <row r="645" spans="1:52" customFormat="1">
      <c r="A645" s="52"/>
      <c r="B645" s="86"/>
      <c r="C645" s="87"/>
      <c r="D645" s="88"/>
      <c r="E645" s="88"/>
      <c r="F645" s="86"/>
      <c r="G645" s="86"/>
      <c r="H645" s="87"/>
      <c r="I645" s="88"/>
      <c r="J645" s="88"/>
      <c r="K645" s="86"/>
      <c r="L645" s="86"/>
      <c r="M645" s="87"/>
      <c r="N645" s="88"/>
      <c r="O645" s="88"/>
      <c r="P645" s="86"/>
      <c r="Q645" s="86"/>
      <c r="R645" s="87"/>
      <c r="S645" s="88"/>
      <c r="T645" s="88"/>
      <c r="U645" s="86"/>
      <c r="V645" s="86"/>
      <c r="W645" s="87"/>
      <c r="X645" s="88"/>
      <c r="Y645" s="88"/>
      <c r="Z645" s="86"/>
      <c r="AA645" s="86"/>
      <c r="AB645" s="87"/>
      <c r="AC645" s="88"/>
      <c r="AD645" s="88"/>
      <c r="AE645" s="86"/>
      <c r="AF645" s="86"/>
      <c r="AG645" s="87"/>
      <c r="AH645" s="88"/>
      <c r="AI645" s="88"/>
      <c r="AJ645" s="86"/>
      <c r="AK645" s="86"/>
      <c r="AL645" s="87"/>
      <c r="AM645" s="88"/>
      <c r="AN645" s="88"/>
      <c r="AO645" s="86"/>
      <c r="AP645" s="86"/>
      <c r="AQ645" s="87"/>
      <c r="AR645" s="88"/>
      <c r="AS645" s="88"/>
      <c r="AT645" s="86"/>
      <c r="AU645" s="86"/>
      <c r="AV645" s="87"/>
      <c r="AW645" s="88"/>
      <c r="AX645" s="88"/>
      <c r="AY645" s="86"/>
      <c r="AZ645" s="87"/>
    </row>
    <row r="646" spans="1:52" customFormat="1">
      <c r="A646" s="52"/>
      <c r="B646" s="86"/>
      <c r="C646" s="87"/>
      <c r="D646" s="88"/>
      <c r="E646" s="88"/>
      <c r="F646" s="86"/>
      <c r="G646" s="86"/>
      <c r="H646" s="87"/>
      <c r="I646" s="88"/>
      <c r="J646" s="88"/>
      <c r="K646" s="86"/>
      <c r="L646" s="86"/>
      <c r="M646" s="87"/>
      <c r="N646" s="88"/>
      <c r="O646" s="88"/>
      <c r="P646" s="86"/>
      <c r="Q646" s="86"/>
      <c r="R646" s="87"/>
      <c r="S646" s="88"/>
      <c r="T646" s="88"/>
      <c r="U646" s="86"/>
      <c r="V646" s="86"/>
      <c r="W646" s="87"/>
      <c r="X646" s="88"/>
      <c r="Y646" s="88"/>
      <c r="Z646" s="86"/>
      <c r="AA646" s="86"/>
      <c r="AB646" s="87"/>
      <c r="AC646" s="88"/>
      <c r="AD646" s="88"/>
      <c r="AE646" s="86"/>
      <c r="AF646" s="86"/>
      <c r="AG646" s="87"/>
      <c r="AH646" s="88"/>
      <c r="AI646" s="88"/>
      <c r="AJ646" s="86"/>
      <c r="AK646" s="86"/>
      <c r="AL646" s="87"/>
      <c r="AM646" s="88"/>
      <c r="AN646" s="88"/>
      <c r="AO646" s="86"/>
      <c r="AP646" s="86"/>
      <c r="AQ646" s="87"/>
      <c r="AR646" s="88"/>
      <c r="AS646" s="88"/>
      <c r="AT646" s="86"/>
      <c r="AU646" s="86"/>
      <c r="AV646" s="87"/>
      <c r="AW646" s="88"/>
      <c r="AX646" s="88"/>
      <c r="AY646" s="86"/>
      <c r="AZ646" s="87"/>
    </row>
    <row r="647" spans="1:52" customFormat="1">
      <c r="A647" s="52"/>
      <c r="B647" s="86"/>
      <c r="C647" s="87"/>
      <c r="D647" s="88"/>
      <c r="E647" s="88"/>
      <c r="F647" s="86"/>
      <c r="G647" s="86"/>
      <c r="H647" s="87"/>
      <c r="I647" s="88"/>
      <c r="J647" s="88"/>
      <c r="K647" s="86"/>
      <c r="L647" s="86"/>
      <c r="M647" s="87"/>
      <c r="N647" s="88"/>
      <c r="O647" s="88"/>
      <c r="P647" s="86"/>
      <c r="Q647" s="86"/>
      <c r="R647" s="87"/>
      <c r="S647" s="88"/>
      <c r="T647" s="88"/>
      <c r="U647" s="86"/>
      <c r="V647" s="86"/>
      <c r="W647" s="87"/>
      <c r="X647" s="88"/>
      <c r="Y647" s="88"/>
      <c r="Z647" s="86"/>
      <c r="AA647" s="86"/>
      <c r="AB647" s="87"/>
      <c r="AC647" s="88"/>
      <c r="AD647" s="88"/>
      <c r="AE647" s="86"/>
      <c r="AF647" s="86"/>
      <c r="AG647" s="87"/>
      <c r="AH647" s="88"/>
      <c r="AI647" s="88"/>
      <c r="AJ647" s="86"/>
      <c r="AK647" s="86"/>
      <c r="AL647" s="87"/>
      <c r="AM647" s="88"/>
      <c r="AN647" s="88"/>
      <c r="AO647" s="86"/>
      <c r="AP647" s="86"/>
      <c r="AQ647" s="87"/>
      <c r="AR647" s="88"/>
      <c r="AS647" s="88"/>
      <c r="AT647" s="86"/>
      <c r="AU647" s="86"/>
      <c r="AV647" s="87"/>
      <c r="AW647" s="88"/>
      <c r="AX647" s="88"/>
      <c r="AY647" s="86"/>
      <c r="AZ647" s="87"/>
    </row>
    <row r="648" spans="1:52" customFormat="1">
      <c r="A648" s="52"/>
      <c r="B648" s="86"/>
      <c r="C648" s="87"/>
      <c r="D648" s="88"/>
      <c r="E648" s="88"/>
      <c r="F648" s="86"/>
      <c r="G648" s="86"/>
      <c r="H648" s="87"/>
      <c r="I648" s="88"/>
      <c r="J648" s="88"/>
      <c r="K648" s="86"/>
      <c r="L648" s="86"/>
      <c r="M648" s="87"/>
      <c r="N648" s="88"/>
      <c r="O648" s="88"/>
      <c r="P648" s="86"/>
      <c r="Q648" s="86"/>
      <c r="R648" s="87"/>
      <c r="S648" s="88"/>
      <c r="T648" s="88"/>
      <c r="U648" s="86"/>
      <c r="V648" s="86"/>
      <c r="W648" s="87"/>
      <c r="X648" s="88"/>
      <c r="Y648" s="88"/>
      <c r="Z648" s="86"/>
      <c r="AA648" s="86"/>
      <c r="AB648" s="87"/>
      <c r="AC648" s="88"/>
      <c r="AD648" s="88"/>
      <c r="AE648" s="86"/>
      <c r="AF648" s="86"/>
      <c r="AG648" s="87"/>
      <c r="AH648" s="88"/>
      <c r="AI648" s="88"/>
      <c r="AJ648" s="86"/>
      <c r="AK648" s="86"/>
      <c r="AL648" s="87"/>
      <c r="AM648" s="88"/>
      <c r="AN648" s="88"/>
      <c r="AO648" s="86"/>
      <c r="AP648" s="86"/>
      <c r="AQ648" s="87"/>
      <c r="AR648" s="88"/>
      <c r="AS648" s="88"/>
      <c r="AT648" s="86"/>
      <c r="AU648" s="86"/>
      <c r="AV648" s="87"/>
      <c r="AW648" s="88"/>
      <c r="AX648" s="88"/>
      <c r="AY648" s="86"/>
      <c r="AZ648" s="87"/>
    </row>
    <row r="649" spans="1:52" customFormat="1">
      <c r="A649" s="85"/>
      <c r="B649" s="86"/>
      <c r="C649" s="87"/>
      <c r="D649" s="88"/>
      <c r="E649" s="88"/>
      <c r="F649" s="86"/>
      <c r="G649" s="86"/>
      <c r="H649" s="87"/>
      <c r="I649" s="88"/>
      <c r="J649" s="88"/>
      <c r="K649" s="86"/>
      <c r="L649" s="86"/>
      <c r="M649" s="87"/>
      <c r="N649" s="88"/>
      <c r="O649" s="88"/>
      <c r="P649" s="86"/>
      <c r="Q649" s="86"/>
      <c r="R649" s="87"/>
      <c r="S649" s="88"/>
      <c r="T649" s="88"/>
      <c r="U649" s="86"/>
      <c r="V649" s="86"/>
      <c r="W649" s="87"/>
      <c r="X649" s="88"/>
      <c r="Y649" s="88"/>
      <c r="Z649" s="86"/>
      <c r="AA649" s="86"/>
      <c r="AB649" s="87"/>
      <c r="AC649" s="88"/>
      <c r="AD649" s="88"/>
      <c r="AE649" s="86"/>
      <c r="AF649" s="86"/>
      <c r="AG649" s="87"/>
      <c r="AH649" s="88"/>
      <c r="AI649" s="88"/>
      <c r="AJ649" s="86"/>
      <c r="AK649" s="86"/>
      <c r="AL649" s="87"/>
      <c r="AM649" s="88"/>
      <c r="AN649" s="88"/>
      <c r="AO649" s="86"/>
      <c r="AP649" s="86"/>
      <c r="AQ649" s="87"/>
      <c r="AR649" s="88"/>
      <c r="AS649" s="88"/>
      <c r="AT649" s="86"/>
      <c r="AU649" s="86"/>
      <c r="AV649" s="87"/>
      <c r="AW649" s="88"/>
      <c r="AX649" s="88"/>
      <c r="AY649" s="86"/>
      <c r="AZ649" s="87"/>
    </row>
    <row r="650" spans="1:52" customFormat="1">
      <c r="A650" s="52"/>
      <c r="B650" s="86"/>
      <c r="C650" s="87"/>
      <c r="D650" s="88"/>
      <c r="E650" s="88"/>
      <c r="F650" s="86"/>
      <c r="G650" s="86"/>
      <c r="H650" s="87"/>
      <c r="I650" s="88"/>
      <c r="J650" s="88"/>
      <c r="K650" s="86"/>
      <c r="L650" s="86"/>
      <c r="M650" s="87"/>
      <c r="N650" s="88"/>
      <c r="O650" s="88"/>
      <c r="P650" s="86"/>
      <c r="Q650" s="86"/>
      <c r="R650" s="87"/>
      <c r="S650" s="88"/>
      <c r="T650" s="88"/>
      <c r="U650" s="86"/>
      <c r="V650" s="86"/>
      <c r="W650" s="87"/>
      <c r="X650" s="88"/>
      <c r="Y650" s="88"/>
      <c r="Z650" s="86"/>
      <c r="AA650" s="86"/>
      <c r="AB650" s="87"/>
      <c r="AC650" s="88"/>
      <c r="AD650" s="88"/>
      <c r="AE650" s="86"/>
      <c r="AF650" s="86"/>
      <c r="AG650" s="87"/>
      <c r="AH650" s="88"/>
      <c r="AI650" s="88"/>
      <c r="AJ650" s="86"/>
      <c r="AK650" s="86"/>
      <c r="AL650" s="87"/>
      <c r="AM650" s="88"/>
      <c r="AN650" s="88"/>
      <c r="AO650" s="86"/>
      <c r="AP650" s="86"/>
      <c r="AQ650" s="87"/>
      <c r="AR650" s="88"/>
      <c r="AS650" s="88"/>
      <c r="AT650" s="86"/>
      <c r="AU650" s="86"/>
      <c r="AV650" s="87"/>
      <c r="AW650" s="88"/>
      <c r="AX650" s="88"/>
      <c r="AY650" s="86"/>
      <c r="AZ650" s="87"/>
    </row>
    <row r="651" spans="1:52" customFormat="1">
      <c r="A651" s="52"/>
      <c r="B651" s="86"/>
      <c r="C651" s="87"/>
      <c r="D651" s="88"/>
      <c r="E651" s="88"/>
      <c r="F651" s="86"/>
      <c r="G651" s="86"/>
      <c r="H651" s="87"/>
      <c r="I651" s="88"/>
      <c r="J651" s="88"/>
      <c r="K651" s="86"/>
      <c r="L651" s="86"/>
      <c r="M651" s="87"/>
      <c r="N651" s="88"/>
      <c r="O651" s="88"/>
      <c r="P651" s="86"/>
      <c r="Q651" s="86"/>
      <c r="R651" s="87"/>
      <c r="S651" s="88"/>
      <c r="T651" s="88"/>
      <c r="U651" s="86"/>
      <c r="V651" s="86"/>
      <c r="W651" s="87"/>
      <c r="X651" s="88"/>
      <c r="Y651" s="88"/>
      <c r="Z651" s="86"/>
      <c r="AA651" s="86"/>
      <c r="AB651" s="87"/>
      <c r="AC651" s="88"/>
      <c r="AD651" s="88"/>
      <c r="AE651" s="86"/>
      <c r="AF651" s="86"/>
      <c r="AG651" s="87"/>
      <c r="AH651" s="88"/>
      <c r="AI651" s="88"/>
      <c r="AJ651" s="86"/>
      <c r="AK651" s="86"/>
      <c r="AL651" s="87"/>
      <c r="AM651" s="88"/>
      <c r="AN651" s="88"/>
      <c r="AO651" s="86"/>
      <c r="AP651" s="86"/>
      <c r="AQ651" s="87"/>
      <c r="AR651" s="88"/>
      <c r="AS651" s="88"/>
      <c r="AT651" s="86"/>
      <c r="AU651" s="86"/>
      <c r="AV651" s="87"/>
      <c r="AW651" s="88"/>
      <c r="AX651" s="88"/>
      <c r="AY651" s="86"/>
      <c r="AZ651" s="87"/>
    </row>
    <row r="652" spans="1:52" customFormat="1">
      <c r="A652" s="52"/>
      <c r="B652" s="86"/>
      <c r="C652" s="87"/>
      <c r="D652" s="88"/>
      <c r="E652" s="88"/>
      <c r="F652" s="86"/>
      <c r="G652" s="86"/>
      <c r="H652" s="87"/>
      <c r="I652" s="88"/>
      <c r="J652" s="88"/>
      <c r="K652" s="86"/>
      <c r="L652" s="86"/>
      <c r="M652" s="87"/>
      <c r="N652" s="88"/>
      <c r="O652" s="88"/>
      <c r="P652" s="86"/>
      <c r="Q652" s="86"/>
      <c r="R652" s="87"/>
      <c r="S652" s="88"/>
      <c r="T652" s="88"/>
      <c r="U652" s="86"/>
      <c r="V652" s="86"/>
      <c r="W652" s="87"/>
      <c r="X652" s="88"/>
      <c r="Y652" s="88"/>
      <c r="Z652" s="86"/>
      <c r="AA652" s="86"/>
      <c r="AB652" s="87"/>
      <c r="AC652" s="88"/>
      <c r="AD652" s="88"/>
      <c r="AE652" s="86"/>
      <c r="AF652" s="86"/>
      <c r="AG652" s="87"/>
      <c r="AH652" s="88"/>
      <c r="AI652" s="88"/>
      <c r="AJ652" s="86"/>
      <c r="AK652" s="86"/>
      <c r="AL652" s="87"/>
      <c r="AM652" s="88"/>
      <c r="AN652" s="88"/>
      <c r="AO652" s="86"/>
      <c r="AP652" s="86"/>
      <c r="AQ652" s="87"/>
      <c r="AR652" s="88"/>
      <c r="AS652" s="88"/>
      <c r="AT652" s="86"/>
      <c r="AU652" s="86"/>
      <c r="AV652" s="87"/>
      <c r="AW652" s="88"/>
      <c r="AX652" s="88"/>
      <c r="AY652" s="86"/>
      <c r="AZ652" s="87"/>
    </row>
    <row r="653" spans="1:52" customFormat="1">
      <c r="A653" s="52"/>
      <c r="B653" s="86"/>
      <c r="C653" s="87"/>
      <c r="D653" s="88"/>
      <c r="E653" s="88"/>
      <c r="F653" s="86"/>
      <c r="G653" s="86"/>
      <c r="H653" s="87"/>
      <c r="I653" s="88"/>
      <c r="J653" s="88"/>
      <c r="K653" s="86"/>
      <c r="L653" s="86"/>
      <c r="M653" s="87"/>
      <c r="N653" s="88"/>
      <c r="O653" s="88"/>
      <c r="P653" s="86"/>
      <c r="Q653" s="86"/>
      <c r="R653" s="87"/>
      <c r="S653" s="88"/>
      <c r="T653" s="88"/>
      <c r="U653" s="86"/>
      <c r="V653" s="86"/>
      <c r="W653" s="87"/>
      <c r="X653" s="88"/>
      <c r="Y653" s="88"/>
      <c r="Z653" s="86"/>
      <c r="AA653" s="86"/>
      <c r="AB653" s="87"/>
      <c r="AC653" s="88"/>
      <c r="AD653" s="88"/>
      <c r="AE653" s="86"/>
      <c r="AF653" s="86"/>
      <c r="AG653" s="87"/>
      <c r="AH653" s="88"/>
      <c r="AI653" s="88"/>
      <c r="AJ653" s="86"/>
      <c r="AK653" s="86"/>
      <c r="AL653" s="87"/>
      <c r="AM653" s="88"/>
      <c r="AN653" s="88"/>
      <c r="AO653" s="86"/>
      <c r="AP653" s="86"/>
      <c r="AQ653" s="87"/>
      <c r="AR653" s="88"/>
      <c r="AS653" s="88"/>
      <c r="AT653" s="86"/>
      <c r="AU653" s="86"/>
      <c r="AV653" s="87"/>
      <c r="AW653" s="88"/>
      <c r="AX653" s="88"/>
      <c r="AY653" s="86"/>
      <c r="AZ653" s="87"/>
    </row>
    <row r="654" spans="1:52" customFormat="1">
      <c r="A654" s="52"/>
      <c r="B654" s="86"/>
      <c r="C654" s="87"/>
      <c r="D654" s="88"/>
      <c r="E654" s="88"/>
      <c r="F654" s="86"/>
      <c r="G654" s="86"/>
      <c r="H654" s="87"/>
      <c r="I654" s="88"/>
      <c r="J654" s="88"/>
      <c r="K654" s="86"/>
      <c r="L654" s="86"/>
      <c r="M654" s="87"/>
      <c r="N654" s="88"/>
      <c r="O654" s="88"/>
      <c r="P654" s="86"/>
      <c r="Q654" s="86"/>
      <c r="R654" s="87"/>
      <c r="S654" s="88"/>
      <c r="T654" s="88"/>
      <c r="U654" s="86"/>
      <c r="V654" s="86"/>
      <c r="W654" s="87"/>
      <c r="X654" s="88"/>
      <c r="Y654" s="88"/>
      <c r="Z654" s="86"/>
      <c r="AA654" s="86"/>
      <c r="AB654" s="87"/>
      <c r="AC654" s="88"/>
      <c r="AD654" s="88"/>
      <c r="AE654" s="86"/>
      <c r="AF654" s="86"/>
      <c r="AG654" s="87"/>
      <c r="AH654" s="88"/>
      <c r="AI654" s="88"/>
      <c r="AJ654" s="86"/>
      <c r="AK654" s="86"/>
      <c r="AL654" s="87"/>
      <c r="AM654" s="88"/>
      <c r="AN654" s="88"/>
      <c r="AO654" s="86"/>
      <c r="AP654" s="86"/>
      <c r="AQ654" s="87"/>
      <c r="AR654" s="88"/>
      <c r="AS654" s="88"/>
      <c r="AT654" s="86"/>
      <c r="AU654" s="86"/>
      <c r="AV654" s="87"/>
      <c r="AW654" s="88"/>
      <c r="AX654" s="88"/>
      <c r="AY654" s="86"/>
      <c r="AZ654" s="87"/>
    </row>
    <row r="655" spans="1:52" customFormat="1">
      <c r="A655" s="52"/>
      <c r="B655" s="86"/>
      <c r="C655" s="87"/>
      <c r="D655" s="88"/>
      <c r="E655" s="88"/>
      <c r="F655" s="86"/>
      <c r="G655" s="86"/>
      <c r="H655" s="87"/>
      <c r="I655" s="88"/>
      <c r="J655" s="88"/>
      <c r="K655" s="86"/>
      <c r="L655" s="86"/>
      <c r="M655" s="87"/>
      <c r="N655" s="88"/>
      <c r="O655" s="88"/>
      <c r="P655" s="86"/>
      <c r="Q655" s="86"/>
      <c r="R655" s="87"/>
      <c r="S655" s="88"/>
      <c r="T655" s="88"/>
      <c r="U655" s="86"/>
      <c r="V655" s="86"/>
      <c r="W655" s="87"/>
      <c r="X655" s="88"/>
      <c r="Y655" s="88"/>
      <c r="Z655" s="86"/>
      <c r="AA655" s="86"/>
      <c r="AB655" s="87"/>
      <c r="AC655" s="88"/>
      <c r="AD655" s="88"/>
      <c r="AE655" s="86"/>
      <c r="AF655" s="86"/>
      <c r="AG655" s="87"/>
      <c r="AH655" s="88"/>
      <c r="AI655" s="88"/>
      <c r="AJ655" s="86"/>
      <c r="AK655" s="86"/>
      <c r="AL655" s="87"/>
      <c r="AM655" s="88"/>
      <c r="AN655" s="88"/>
      <c r="AO655" s="86"/>
      <c r="AP655" s="86"/>
      <c r="AQ655" s="87"/>
      <c r="AR655" s="88"/>
      <c r="AS655" s="88"/>
      <c r="AT655" s="86"/>
      <c r="AU655" s="86"/>
      <c r="AV655" s="87"/>
      <c r="AW655" s="88"/>
      <c r="AX655" s="88"/>
      <c r="AY655" s="86"/>
      <c r="AZ655" s="87"/>
    </row>
    <row r="656" spans="1:52" customFormat="1">
      <c r="A656" s="52"/>
      <c r="B656" s="86"/>
      <c r="C656" s="87"/>
      <c r="D656" s="88"/>
      <c r="E656" s="88"/>
      <c r="F656" s="86"/>
      <c r="G656" s="86"/>
      <c r="H656" s="87"/>
      <c r="I656" s="88"/>
      <c r="J656" s="88"/>
      <c r="K656" s="86"/>
      <c r="L656" s="86"/>
      <c r="M656" s="87"/>
      <c r="N656" s="88"/>
      <c r="O656" s="88"/>
      <c r="P656" s="86"/>
      <c r="Q656" s="86"/>
      <c r="R656" s="87"/>
      <c r="S656" s="88"/>
      <c r="T656" s="88"/>
      <c r="U656" s="86"/>
      <c r="V656" s="86"/>
      <c r="W656" s="87"/>
      <c r="X656" s="88"/>
      <c r="Y656" s="88"/>
      <c r="Z656" s="86"/>
      <c r="AA656" s="86"/>
      <c r="AB656" s="87"/>
      <c r="AC656" s="88"/>
      <c r="AD656" s="88"/>
      <c r="AE656" s="86"/>
      <c r="AF656" s="86"/>
      <c r="AG656" s="87"/>
      <c r="AH656" s="88"/>
      <c r="AI656" s="88"/>
      <c r="AJ656" s="86"/>
      <c r="AK656" s="86"/>
      <c r="AL656" s="87"/>
      <c r="AM656" s="88"/>
      <c r="AN656" s="88"/>
      <c r="AO656" s="86"/>
      <c r="AP656" s="86"/>
      <c r="AQ656" s="87"/>
      <c r="AR656" s="88"/>
      <c r="AS656" s="88"/>
      <c r="AT656" s="86"/>
      <c r="AU656" s="86"/>
      <c r="AV656" s="87"/>
      <c r="AW656" s="88"/>
      <c r="AX656" s="88"/>
      <c r="AY656" s="86"/>
      <c r="AZ656" s="87"/>
    </row>
    <row r="657" spans="1:52" customFormat="1">
      <c r="A657" s="52"/>
      <c r="B657" s="86"/>
      <c r="C657" s="87"/>
      <c r="D657" s="88"/>
      <c r="E657" s="88"/>
      <c r="F657" s="86"/>
      <c r="G657" s="86"/>
      <c r="H657" s="87"/>
      <c r="I657" s="88"/>
      <c r="J657" s="88"/>
      <c r="K657" s="86"/>
      <c r="L657" s="86"/>
      <c r="M657" s="87"/>
      <c r="N657" s="88"/>
      <c r="O657" s="88"/>
      <c r="P657" s="86"/>
      <c r="Q657" s="86"/>
      <c r="R657" s="87"/>
      <c r="S657" s="88"/>
      <c r="T657" s="88"/>
      <c r="U657" s="86"/>
      <c r="V657" s="86"/>
      <c r="W657" s="87"/>
      <c r="X657" s="88"/>
      <c r="Y657" s="88"/>
      <c r="Z657" s="86"/>
      <c r="AA657" s="86"/>
      <c r="AB657" s="87"/>
      <c r="AC657" s="88"/>
      <c r="AD657" s="88"/>
      <c r="AE657" s="86"/>
      <c r="AF657" s="86"/>
      <c r="AG657" s="87"/>
      <c r="AH657" s="88"/>
      <c r="AI657" s="88"/>
      <c r="AJ657" s="86"/>
      <c r="AK657" s="86"/>
      <c r="AL657" s="87"/>
      <c r="AM657" s="88"/>
      <c r="AN657" s="88"/>
      <c r="AO657" s="86"/>
      <c r="AP657" s="86"/>
      <c r="AQ657" s="87"/>
      <c r="AR657" s="88"/>
      <c r="AS657" s="88"/>
      <c r="AT657" s="86"/>
      <c r="AU657" s="86"/>
      <c r="AV657" s="87"/>
      <c r="AW657" s="88"/>
      <c r="AX657" s="88"/>
      <c r="AY657" s="86"/>
      <c r="AZ657" s="87"/>
    </row>
    <row r="658" spans="1:52" customFormat="1">
      <c r="A658" s="52"/>
      <c r="B658" s="86"/>
      <c r="C658" s="87"/>
      <c r="D658" s="88"/>
      <c r="E658" s="88"/>
      <c r="F658" s="86"/>
      <c r="G658" s="86"/>
      <c r="H658" s="87"/>
      <c r="I658" s="88"/>
      <c r="J658" s="88"/>
      <c r="K658" s="86"/>
      <c r="L658" s="86"/>
      <c r="M658" s="87"/>
      <c r="N658" s="88"/>
      <c r="O658" s="88"/>
      <c r="P658" s="86"/>
      <c r="Q658" s="86"/>
      <c r="R658" s="87"/>
      <c r="S658" s="88"/>
      <c r="T658" s="88"/>
      <c r="U658" s="86"/>
      <c r="V658" s="86"/>
      <c r="W658" s="87"/>
      <c r="X658" s="88"/>
      <c r="Y658" s="88"/>
      <c r="Z658" s="86"/>
      <c r="AA658" s="86"/>
      <c r="AB658" s="87"/>
      <c r="AC658" s="88"/>
      <c r="AD658" s="88"/>
      <c r="AE658" s="86"/>
      <c r="AF658" s="86"/>
      <c r="AG658" s="87"/>
      <c r="AH658" s="88"/>
      <c r="AI658" s="88"/>
      <c r="AJ658" s="86"/>
      <c r="AK658" s="86"/>
      <c r="AL658" s="87"/>
      <c r="AM658" s="88"/>
      <c r="AN658" s="88"/>
      <c r="AO658" s="86"/>
      <c r="AP658" s="86"/>
      <c r="AQ658" s="87"/>
      <c r="AR658" s="88"/>
      <c r="AS658" s="88"/>
      <c r="AT658" s="86"/>
      <c r="AU658" s="86"/>
      <c r="AV658" s="87"/>
      <c r="AW658" s="88"/>
      <c r="AX658" s="88"/>
      <c r="AY658" s="86"/>
      <c r="AZ658" s="87"/>
    </row>
    <row r="659" spans="1:52" customFormat="1">
      <c r="A659" s="52"/>
      <c r="B659" s="86"/>
      <c r="C659" s="87"/>
      <c r="D659" s="88"/>
      <c r="E659" s="88"/>
      <c r="F659" s="86"/>
      <c r="G659" s="86"/>
      <c r="H659" s="87"/>
      <c r="I659" s="88"/>
      <c r="J659" s="88"/>
      <c r="K659" s="86"/>
      <c r="L659" s="86"/>
      <c r="M659" s="87"/>
      <c r="N659" s="88"/>
      <c r="O659" s="88"/>
      <c r="P659" s="86"/>
      <c r="Q659" s="86"/>
      <c r="R659" s="87"/>
      <c r="S659" s="88"/>
      <c r="T659" s="88"/>
      <c r="U659" s="86"/>
      <c r="V659" s="86"/>
      <c r="W659" s="87"/>
      <c r="X659" s="88"/>
      <c r="Y659" s="88"/>
      <c r="Z659" s="86"/>
      <c r="AA659" s="86"/>
      <c r="AB659" s="87"/>
      <c r="AC659" s="88"/>
      <c r="AD659" s="88"/>
      <c r="AE659" s="86"/>
      <c r="AF659" s="86"/>
      <c r="AG659" s="87"/>
      <c r="AH659" s="88"/>
      <c r="AI659" s="88"/>
      <c r="AJ659" s="86"/>
      <c r="AK659" s="86"/>
      <c r="AL659" s="87"/>
      <c r="AM659" s="88"/>
      <c r="AN659" s="88"/>
      <c r="AO659" s="86"/>
      <c r="AP659" s="86"/>
      <c r="AQ659" s="87"/>
      <c r="AR659" s="88"/>
      <c r="AS659" s="88"/>
      <c r="AT659" s="86"/>
      <c r="AU659" s="86"/>
      <c r="AV659" s="87"/>
      <c r="AW659" s="88"/>
      <c r="AX659" s="88"/>
      <c r="AY659" s="86"/>
      <c r="AZ659" s="87"/>
    </row>
    <row r="660" spans="1:52" customFormat="1">
      <c r="A660" s="52"/>
      <c r="B660" s="86"/>
      <c r="C660" s="87"/>
      <c r="D660" s="88"/>
      <c r="E660" s="88"/>
      <c r="F660" s="86"/>
      <c r="G660" s="86"/>
      <c r="H660" s="87"/>
      <c r="I660" s="88"/>
      <c r="J660" s="88"/>
      <c r="K660" s="86"/>
      <c r="L660" s="86"/>
      <c r="M660" s="87"/>
      <c r="N660" s="88"/>
      <c r="O660" s="88"/>
      <c r="P660" s="86"/>
      <c r="Q660" s="86"/>
      <c r="R660" s="87"/>
      <c r="S660" s="88"/>
      <c r="T660" s="88"/>
      <c r="U660" s="86"/>
      <c r="V660" s="86"/>
      <c r="W660" s="87"/>
      <c r="X660" s="88"/>
      <c r="Y660" s="88"/>
      <c r="Z660" s="86"/>
      <c r="AA660" s="86"/>
      <c r="AB660" s="87"/>
      <c r="AC660" s="88"/>
      <c r="AD660" s="88"/>
      <c r="AE660" s="86"/>
      <c r="AF660" s="86"/>
      <c r="AG660" s="87"/>
      <c r="AH660" s="88"/>
      <c r="AI660" s="88"/>
      <c r="AJ660" s="86"/>
      <c r="AK660" s="86"/>
      <c r="AL660" s="87"/>
      <c r="AM660" s="88"/>
      <c r="AN660" s="88"/>
      <c r="AO660" s="86"/>
      <c r="AP660" s="86"/>
      <c r="AQ660" s="87"/>
      <c r="AR660" s="88"/>
      <c r="AS660" s="88"/>
      <c r="AT660" s="86"/>
      <c r="AU660" s="86"/>
      <c r="AV660" s="87"/>
      <c r="AW660" s="88"/>
      <c r="AX660" s="88"/>
      <c r="AY660" s="86"/>
      <c r="AZ660" s="87"/>
    </row>
    <row r="661" spans="1:52" customFormat="1">
      <c r="A661" s="52"/>
      <c r="B661" s="86"/>
      <c r="C661" s="87"/>
      <c r="D661" s="88"/>
      <c r="E661" s="88"/>
      <c r="F661" s="86"/>
      <c r="G661" s="86"/>
      <c r="H661" s="87"/>
      <c r="I661" s="88"/>
      <c r="J661" s="88"/>
      <c r="K661" s="86"/>
      <c r="L661" s="86"/>
      <c r="M661" s="87"/>
      <c r="N661" s="88"/>
      <c r="O661" s="88"/>
      <c r="P661" s="86"/>
      <c r="Q661" s="86"/>
      <c r="R661" s="87"/>
      <c r="S661" s="88"/>
      <c r="T661" s="88"/>
      <c r="U661" s="86"/>
      <c r="V661" s="86"/>
      <c r="W661" s="87"/>
      <c r="X661" s="88"/>
      <c r="Y661" s="88"/>
      <c r="Z661" s="86"/>
      <c r="AA661" s="86"/>
      <c r="AB661" s="87"/>
      <c r="AC661" s="88"/>
      <c r="AD661" s="88"/>
      <c r="AE661" s="86"/>
      <c r="AF661" s="86"/>
      <c r="AG661" s="87"/>
      <c r="AH661" s="88"/>
      <c r="AI661" s="88"/>
      <c r="AJ661" s="86"/>
      <c r="AK661" s="86"/>
      <c r="AL661" s="87"/>
      <c r="AM661" s="88"/>
      <c r="AN661" s="88"/>
      <c r="AO661" s="86"/>
      <c r="AP661" s="86"/>
      <c r="AQ661" s="87"/>
      <c r="AR661" s="88"/>
      <c r="AS661" s="88"/>
      <c r="AT661" s="86"/>
      <c r="AU661" s="86"/>
      <c r="AV661" s="87"/>
      <c r="AW661" s="88"/>
      <c r="AX661" s="88"/>
      <c r="AY661" s="86"/>
      <c r="AZ661" s="87"/>
    </row>
    <row r="662" spans="1:52" customFormat="1">
      <c r="A662" s="52"/>
      <c r="B662" s="86"/>
      <c r="C662" s="87"/>
      <c r="D662" s="88"/>
      <c r="E662" s="88"/>
      <c r="F662" s="86"/>
      <c r="G662" s="86"/>
      <c r="H662" s="87"/>
      <c r="I662" s="88"/>
      <c r="J662" s="88"/>
      <c r="K662" s="86"/>
      <c r="L662" s="86"/>
      <c r="M662" s="87"/>
      <c r="N662" s="88"/>
      <c r="O662" s="88"/>
      <c r="P662" s="86"/>
      <c r="Q662" s="86"/>
      <c r="R662" s="87"/>
      <c r="S662" s="88"/>
      <c r="T662" s="88"/>
      <c r="U662" s="86"/>
      <c r="V662" s="86"/>
      <c r="W662" s="87"/>
      <c r="X662" s="88"/>
      <c r="Y662" s="88"/>
      <c r="Z662" s="86"/>
      <c r="AA662" s="86"/>
      <c r="AB662" s="87"/>
      <c r="AC662" s="88"/>
      <c r="AD662" s="88"/>
      <c r="AE662" s="86"/>
      <c r="AF662" s="86"/>
      <c r="AG662" s="87"/>
      <c r="AH662" s="88"/>
      <c r="AI662" s="88"/>
      <c r="AJ662" s="86"/>
      <c r="AK662" s="86"/>
      <c r="AL662" s="87"/>
      <c r="AM662" s="88"/>
      <c r="AN662" s="88"/>
      <c r="AO662" s="86"/>
      <c r="AP662" s="86"/>
      <c r="AQ662" s="87"/>
      <c r="AR662" s="88"/>
      <c r="AS662" s="88"/>
      <c r="AT662" s="86"/>
      <c r="AU662" s="86"/>
      <c r="AV662" s="87"/>
      <c r="AW662" s="88"/>
      <c r="AX662" s="88"/>
      <c r="AY662" s="86"/>
      <c r="AZ662" s="87"/>
    </row>
    <row r="663" spans="1:52" customFormat="1">
      <c r="A663" s="85"/>
      <c r="B663" s="86"/>
      <c r="C663" s="87"/>
      <c r="D663" s="88"/>
      <c r="E663" s="88"/>
      <c r="F663" s="86"/>
      <c r="G663" s="86"/>
      <c r="H663" s="87"/>
      <c r="I663" s="88"/>
      <c r="J663" s="88"/>
      <c r="K663" s="86"/>
      <c r="L663" s="86"/>
      <c r="M663" s="87"/>
      <c r="N663" s="88"/>
      <c r="O663" s="88"/>
      <c r="P663" s="86"/>
      <c r="Q663" s="86"/>
      <c r="R663" s="87"/>
      <c r="S663" s="88"/>
      <c r="T663" s="88"/>
      <c r="U663" s="86"/>
      <c r="V663" s="86"/>
      <c r="W663" s="87"/>
      <c r="X663" s="88"/>
      <c r="Y663" s="88"/>
      <c r="Z663" s="86"/>
      <c r="AA663" s="86"/>
      <c r="AB663" s="87"/>
      <c r="AC663" s="88"/>
      <c r="AD663" s="88"/>
      <c r="AE663" s="86"/>
      <c r="AF663" s="86"/>
      <c r="AG663" s="87"/>
      <c r="AH663" s="88"/>
      <c r="AI663" s="88"/>
      <c r="AJ663" s="86"/>
      <c r="AK663" s="86"/>
      <c r="AL663" s="87"/>
      <c r="AM663" s="88"/>
      <c r="AN663" s="88"/>
      <c r="AO663" s="86"/>
      <c r="AP663" s="86"/>
      <c r="AQ663" s="87"/>
      <c r="AR663" s="88"/>
      <c r="AS663" s="88"/>
      <c r="AT663" s="86"/>
      <c r="AU663" s="86"/>
      <c r="AV663" s="87"/>
      <c r="AW663" s="88"/>
      <c r="AX663" s="88"/>
      <c r="AY663" s="86"/>
      <c r="AZ663" s="87"/>
    </row>
    <row r="664" spans="1:52" customFormat="1">
      <c r="A664" s="52"/>
      <c r="B664" s="86"/>
      <c r="C664" s="87"/>
      <c r="D664" s="88"/>
      <c r="E664" s="88"/>
      <c r="F664" s="86"/>
      <c r="G664" s="86"/>
      <c r="H664" s="87"/>
      <c r="I664" s="88"/>
      <c r="J664" s="88"/>
      <c r="K664" s="86"/>
      <c r="L664" s="86"/>
      <c r="M664" s="87"/>
      <c r="N664" s="88"/>
      <c r="O664" s="88"/>
      <c r="P664" s="86"/>
      <c r="Q664" s="86"/>
      <c r="R664" s="87"/>
      <c r="S664" s="88"/>
      <c r="T664" s="88"/>
      <c r="U664" s="86"/>
      <c r="V664" s="86"/>
      <c r="W664" s="87"/>
      <c r="X664" s="88"/>
      <c r="Y664" s="88"/>
      <c r="Z664" s="86"/>
      <c r="AA664" s="86"/>
      <c r="AB664" s="87"/>
      <c r="AC664" s="88"/>
      <c r="AD664" s="88"/>
      <c r="AE664" s="86"/>
      <c r="AF664" s="86"/>
      <c r="AG664" s="87"/>
      <c r="AH664" s="88"/>
      <c r="AI664" s="88"/>
      <c r="AJ664" s="86"/>
      <c r="AK664" s="86"/>
      <c r="AL664" s="87"/>
      <c r="AM664" s="88"/>
      <c r="AN664" s="88"/>
      <c r="AO664" s="86"/>
      <c r="AP664" s="86"/>
      <c r="AQ664" s="87"/>
      <c r="AR664" s="88"/>
      <c r="AS664" s="88"/>
      <c r="AT664" s="86"/>
      <c r="AU664" s="86"/>
      <c r="AV664" s="87"/>
      <c r="AW664" s="88"/>
      <c r="AX664" s="88"/>
      <c r="AY664" s="86"/>
      <c r="AZ664" s="87"/>
    </row>
    <row r="665" spans="1:52" customFormat="1">
      <c r="A665" s="52"/>
      <c r="B665" s="86"/>
      <c r="C665" s="87"/>
      <c r="D665" s="88"/>
      <c r="E665" s="88"/>
      <c r="F665" s="86"/>
      <c r="G665" s="86"/>
      <c r="H665" s="87"/>
      <c r="I665" s="88"/>
      <c r="J665" s="88"/>
      <c r="K665" s="86"/>
      <c r="L665" s="86"/>
      <c r="M665" s="87"/>
      <c r="N665" s="88"/>
      <c r="O665" s="88"/>
      <c r="P665" s="86"/>
      <c r="Q665" s="86"/>
      <c r="R665" s="87"/>
      <c r="S665" s="88"/>
      <c r="T665" s="88"/>
      <c r="U665" s="86"/>
      <c r="V665" s="86"/>
      <c r="W665" s="87"/>
      <c r="X665" s="88"/>
      <c r="Y665" s="88"/>
      <c r="Z665" s="86"/>
      <c r="AA665" s="86"/>
      <c r="AB665" s="87"/>
      <c r="AC665" s="88"/>
      <c r="AD665" s="88"/>
      <c r="AE665" s="86"/>
      <c r="AF665" s="86"/>
      <c r="AG665" s="87"/>
      <c r="AH665" s="88"/>
      <c r="AI665" s="88"/>
      <c r="AJ665" s="86"/>
      <c r="AK665" s="86"/>
      <c r="AL665" s="87"/>
      <c r="AM665" s="88"/>
      <c r="AN665" s="88"/>
      <c r="AO665" s="86"/>
      <c r="AP665" s="86"/>
      <c r="AQ665" s="87"/>
      <c r="AR665" s="88"/>
      <c r="AS665" s="88"/>
      <c r="AT665" s="86"/>
      <c r="AU665" s="86"/>
      <c r="AV665" s="87"/>
      <c r="AW665" s="88"/>
      <c r="AX665" s="88"/>
      <c r="AY665" s="86"/>
      <c r="AZ665" s="87"/>
    </row>
    <row r="666" spans="1:52" customFormat="1">
      <c r="A666" s="52"/>
      <c r="B666" s="86"/>
      <c r="C666" s="87"/>
      <c r="D666" s="88"/>
      <c r="E666" s="88"/>
      <c r="F666" s="86"/>
      <c r="G666" s="86"/>
      <c r="H666" s="87"/>
      <c r="I666" s="88"/>
      <c r="J666" s="88"/>
      <c r="K666" s="86"/>
      <c r="L666" s="86"/>
      <c r="M666" s="87"/>
      <c r="N666" s="88"/>
      <c r="O666" s="88"/>
      <c r="P666" s="86"/>
      <c r="Q666" s="86"/>
      <c r="R666" s="87"/>
      <c r="S666" s="88"/>
      <c r="T666" s="88"/>
      <c r="U666" s="86"/>
      <c r="V666" s="86"/>
      <c r="W666" s="87"/>
      <c r="X666" s="88"/>
      <c r="Y666" s="88"/>
      <c r="Z666" s="86"/>
      <c r="AA666" s="86"/>
      <c r="AB666" s="87"/>
      <c r="AC666" s="88"/>
      <c r="AD666" s="88"/>
      <c r="AE666" s="86"/>
      <c r="AF666" s="86"/>
      <c r="AG666" s="87"/>
      <c r="AH666" s="88"/>
      <c r="AI666" s="88"/>
      <c r="AJ666" s="86"/>
      <c r="AK666" s="86"/>
      <c r="AL666" s="87"/>
      <c r="AM666" s="88"/>
      <c r="AN666" s="88"/>
      <c r="AO666" s="86"/>
      <c r="AP666" s="86"/>
      <c r="AQ666" s="87"/>
      <c r="AR666" s="88"/>
      <c r="AS666" s="88"/>
      <c r="AT666" s="86"/>
      <c r="AU666" s="86"/>
      <c r="AV666" s="87"/>
      <c r="AW666" s="88"/>
      <c r="AX666" s="88"/>
      <c r="AY666" s="86"/>
      <c r="AZ666" s="87"/>
    </row>
    <row r="667" spans="1:52" customFormat="1">
      <c r="A667" s="52"/>
      <c r="B667" s="86"/>
      <c r="C667" s="87"/>
      <c r="D667" s="88"/>
      <c r="E667" s="88"/>
      <c r="F667" s="86"/>
      <c r="G667" s="86"/>
      <c r="H667" s="87"/>
      <c r="I667" s="88"/>
      <c r="J667" s="88"/>
      <c r="K667" s="86"/>
      <c r="L667" s="86"/>
      <c r="M667" s="87"/>
      <c r="N667" s="88"/>
      <c r="O667" s="88"/>
      <c r="P667" s="86"/>
      <c r="Q667" s="86"/>
      <c r="R667" s="87"/>
      <c r="S667" s="88"/>
      <c r="T667" s="88"/>
      <c r="U667" s="86"/>
      <c r="V667" s="86"/>
      <c r="W667" s="87"/>
      <c r="X667" s="88"/>
      <c r="Y667" s="88"/>
      <c r="Z667" s="86"/>
      <c r="AA667" s="86"/>
      <c r="AB667" s="87"/>
      <c r="AC667" s="88"/>
      <c r="AD667" s="88"/>
      <c r="AE667" s="86"/>
      <c r="AF667" s="86"/>
      <c r="AG667" s="87"/>
      <c r="AH667" s="88"/>
      <c r="AI667" s="88"/>
      <c r="AJ667" s="86"/>
      <c r="AK667" s="86"/>
      <c r="AL667" s="87"/>
      <c r="AM667" s="88"/>
      <c r="AN667" s="88"/>
      <c r="AO667" s="86"/>
      <c r="AP667" s="86"/>
      <c r="AQ667" s="87"/>
      <c r="AR667" s="88"/>
      <c r="AS667" s="88"/>
      <c r="AT667" s="86"/>
      <c r="AU667" s="86"/>
      <c r="AV667" s="87"/>
      <c r="AW667" s="88"/>
      <c r="AX667" s="88"/>
      <c r="AY667" s="86"/>
      <c r="AZ667" s="87"/>
    </row>
    <row r="668" spans="1:52" customFormat="1">
      <c r="A668" s="52"/>
      <c r="B668" s="86"/>
      <c r="C668" s="87"/>
      <c r="D668" s="88"/>
      <c r="E668" s="88"/>
      <c r="F668" s="86"/>
      <c r="G668" s="86"/>
      <c r="H668" s="87"/>
      <c r="I668" s="88"/>
      <c r="J668" s="88"/>
      <c r="K668" s="86"/>
      <c r="L668" s="86"/>
      <c r="M668" s="87"/>
      <c r="N668" s="88"/>
      <c r="O668" s="88"/>
      <c r="P668" s="86"/>
      <c r="Q668" s="86"/>
      <c r="R668" s="87"/>
      <c r="S668" s="88"/>
      <c r="T668" s="88"/>
      <c r="U668" s="86"/>
      <c r="V668" s="86"/>
      <c r="W668" s="87"/>
      <c r="X668" s="88"/>
      <c r="Y668" s="88"/>
      <c r="Z668" s="86"/>
      <c r="AA668" s="86"/>
      <c r="AB668" s="87"/>
      <c r="AC668" s="88"/>
      <c r="AD668" s="88"/>
      <c r="AE668" s="86"/>
      <c r="AF668" s="86"/>
      <c r="AG668" s="87"/>
      <c r="AH668" s="88"/>
      <c r="AI668" s="88"/>
      <c r="AJ668" s="86"/>
      <c r="AK668" s="86"/>
      <c r="AL668" s="87"/>
      <c r="AM668" s="88"/>
      <c r="AN668" s="88"/>
      <c r="AO668" s="86"/>
      <c r="AP668" s="86"/>
      <c r="AQ668" s="87"/>
      <c r="AR668" s="88"/>
      <c r="AS668" s="88"/>
      <c r="AT668" s="86"/>
      <c r="AU668" s="86"/>
      <c r="AV668" s="87"/>
      <c r="AW668" s="88"/>
      <c r="AX668" s="88"/>
      <c r="AY668" s="86"/>
      <c r="AZ668" s="87"/>
    </row>
    <row r="669" spans="1:52" customFormat="1">
      <c r="A669" s="52"/>
      <c r="B669" s="86"/>
      <c r="C669" s="87"/>
      <c r="D669" s="88"/>
      <c r="E669" s="88"/>
      <c r="F669" s="86"/>
      <c r="G669" s="86"/>
      <c r="H669" s="87"/>
      <c r="I669" s="88"/>
      <c r="J669" s="88"/>
      <c r="K669" s="86"/>
      <c r="L669" s="86"/>
      <c r="M669" s="87"/>
      <c r="N669" s="88"/>
      <c r="O669" s="88"/>
      <c r="P669" s="86"/>
      <c r="Q669" s="86"/>
      <c r="R669" s="87"/>
      <c r="S669" s="88"/>
      <c r="T669" s="88"/>
      <c r="U669" s="86"/>
      <c r="V669" s="86"/>
      <c r="W669" s="87"/>
      <c r="X669" s="88"/>
      <c r="Y669" s="88"/>
      <c r="Z669" s="86"/>
      <c r="AA669" s="86"/>
      <c r="AB669" s="87"/>
      <c r="AC669" s="88"/>
      <c r="AD669" s="88"/>
      <c r="AE669" s="86"/>
      <c r="AF669" s="86"/>
      <c r="AG669" s="87"/>
      <c r="AH669" s="88"/>
      <c r="AI669" s="88"/>
      <c r="AJ669" s="86"/>
      <c r="AK669" s="86"/>
      <c r="AL669" s="87"/>
      <c r="AM669" s="88"/>
      <c r="AN669" s="88"/>
      <c r="AO669" s="86"/>
      <c r="AP669" s="86"/>
      <c r="AQ669" s="87"/>
      <c r="AR669" s="88"/>
      <c r="AS669" s="88"/>
      <c r="AT669" s="86"/>
      <c r="AU669" s="86"/>
      <c r="AV669" s="87"/>
      <c r="AW669" s="88"/>
      <c r="AX669" s="88"/>
      <c r="AY669" s="86"/>
      <c r="AZ669" s="87"/>
    </row>
    <row r="670" spans="1:52" customFormat="1">
      <c r="A670" s="52"/>
      <c r="B670" s="86"/>
      <c r="C670" s="87"/>
      <c r="D670" s="88"/>
      <c r="E670" s="88"/>
      <c r="F670" s="86"/>
      <c r="G670" s="86"/>
      <c r="H670" s="87"/>
      <c r="I670" s="88"/>
      <c r="J670" s="88"/>
      <c r="K670" s="86"/>
      <c r="L670" s="86"/>
      <c r="M670" s="87"/>
      <c r="N670" s="88"/>
      <c r="O670" s="88"/>
      <c r="P670" s="86"/>
      <c r="Q670" s="86"/>
      <c r="R670" s="87"/>
      <c r="S670" s="88"/>
      <c r="T670" s="88"/>
      <c r="U670" s="86"/>
      <c r="V670" s="86"/>
      <c r="W670" s="87"/>
      <c r="X670" s="88"/>
      <c r="Y670" s="88"/>
      <c r="Z670" s="86"/>
      <c r="AA670" s="86"/>
      <c r="AB670" s="87"/>
      <c r="AC670" s="88"/>
      <c r="AD670" s="88"/>
      <c r="AE670" s="86"/>
      <c r="AF670" s="86"/>
      <c r="AG670" s="87"/>
      <c r="AH670" s="88"/>
      <c r="AI670" s="88"/>
      <c r="AJ670" s="86"/>
      <c r="AK670" s="86"/>
      <c r="AL670" s="87"/>
      <c r="AM670" s="88"/>
      <c r="AN670" s="88"/>
      <c r="AO670" s="86"/>
      <c r="AP670" s="86"/>
      <c r="AQ670" s="87"/>
      <c r="AR670" s="88"/>
      <c r="AS670" s="88"/>
      <c r="AT670" s="86"/>
      <c r="AU670" s="86"/>
      <c r="AV670" s="87"/>
      <c r="AW670" s="88"/>
      <c r="AX670" s="88"/>
      <c r="AY670" s="86"/>
      <c r="AZ670" s="87"/>
    </row>
    <row r="671" spans="1:52" customFormat="1">
      <c r="A671" s="52"/>
      <c r="B671" s="86"/>
      <c r="C671" s="87"/>
      <c r="D671" s="88"/>
      <c r="E671" s="88"/>
      <c r="F671" s="86"/>
      <c r="G671" s="86"/>
      <c r="H671" s="87"/>
      <c r="I671" s="88"/>
      <c r="J671" s="88"/>
      <c r="K671" s="86"/>
      <c r="L671" s="86"/>
      <c r="M671" s="87"/>
      <c r="N671" s="88"/>
      <c r="O671" s="88"/>
      <c r="P671" s="86"/>
      <c r="Q671" s="86"/>
      <c r="R671" s="87"/>
      <c r="S671" s="88"/>
      <c r="T671" s="88"/>
      <c r="U671" s="86"/>
      <c r="V671" s="86"/>
      <c r="W671" s="87"/>
      <c r="X671" s="88"/>
      <c r="Y671" s="88"/>
      <c r="Z671" s="86"/>
      <c r="AA671" s="86"/>
      <c r="AB671" s="87"/>
      <c r="AC671" s="88"/>
      <c r="AD671" s="88"/>
      <c r="AE671" s="86"/>
      <c r="AF671" s="86"/>
      <c r="AG671" s="87"/>
      <c r="AH671" s="88"/>
      <c r="AI671" s="88"/>
      <c r="AJ671" s="86"/>
      <c r="AK671" s="86"/>
      <c r="AL671" s="87"/>
      <c r="AM671" s="88"/>
      <c r="AN671" s="88"/>
      <c r="AO671" s="86"/>
      <c r="AP671" s="86"/>
      <c r="AQ671" s="87"/>
      <c r="AR671" s="88"/>
      <c r="AS671" s="88"/>
      <c r="AT671" s="86"/>
      <c r="AU671" s="86"/>
      <c r="AV671" s="87"/>
      <c r="AW671" s="88"/>
      <c r="AX671" s="88"/>
      <c r="AY671" s="86"/>
      <c r="AZ671" s="87"/>
    </row>
    <row r="672" spans="1:52" customFormat="1">
      <c r="A672" s="52"/>
      <c r="B672" s="86"/>
      <c r="C672" s="87"/>
      <c r="D672" s="88"/>
      <c r="E672" s="88"/>
      <c r="F672" s="86"/>
      <c r="G672" s="86"/>
      <c r="H672" s="87"/>
      <c r="I672" s="88"/>
      <c r="J672" s="88"/>
      <c r="K672" s="86"/>
      <c r="L672" s="86"/>
      <c r="M672" s="87"/>
      <c r="N672" s="88"/>
      <c r="O672" s="88"/>
      <c r="P672" s="86"/>
      <c r="Q672" s="86"/>
      <c r="R672" s="87"/>
      <c r="S672" s="88"/>
      <c r="T672" s="88"/>
      <c r="U672" s="86"/>
      <c r="V672" s="86"/>
      <c r="W672" s="87"/>
      <c r="X672" s="88"/>
      <c r="Y672" s="88"/>
      <c r="Z672" s="86"/>
      <c r="AA672" s="86"/>
      <c r="AB672" s="87"/>
      <c r="AC672" s="88"/>
      <c r="AD672" s="88"/>
      <c r="AE672" s="86"/>
      <c r="AF672" s="86"/>
      <c r="AG672" s="87"/>
      <c r="AH672" s="88"/>
      <c r="AI672" s="88"/>
      <c r="AJ672" s="86"/>
      <c r="AK672" s="86"/>
      <c r="AL672" s="87"/>
      <c r="AM672" s="88"/>
      <c r="AN672" s="88"/>
      <c r="AO672" s="86"/>
      <c r="AP672" s="86"/>
      <c r="AQ672" s="87"/>
      <c r="AR672" s="88"/>
      <c r="AS672" s="88"/>
      <c r="AT672" s="86"/>
      <c r="AU672" s="86"/>
      <c r="AV672" s="87"/>
      <c r="AW672" s="88"/>
      <c r="AX672" s="88"/>
      <c r="AY672" s="86"/>
      <c r="AZ672" s="87"/>
    </row>
    <row r="673" spans="1:52" customFormat="1">
      <c r="A673" s="52"/>
      <c r="B673" s="86"/>
      <c r="C673" s="87"/>
      <c r="D673" s="88"/>
      <c r="E673" s="88"/>
      <c r="F673" s="86"/>
      <c r="G673" s="86"/>
      <c r="H673" s="87"/>
      <c r="I673" s="88"/>
      <c r="J673" s="88"/>
      <c r="K673" s="86"/>
      <c r="L673" s="86"/>
      <c r="M673" s="87"/>
      <c r="N673" s="88"/>
      <c r="O673" s="88"/>
      <c r="P673" s="86"/>
      <c r="Q673" s="86"/>
      <c r="R673" s="87"/>
      <c r="S673" s="88"/>
      <c r="T673" s="88"/>
      <c r="U673" s="86"/>
      <c r="V673" s="86"/>
      <c r="W673" s="87"/>
      <c r="X673" s="88"/>
      <c r="Y673" s="88"/>
      <c r="Z673" s="86"/>
      <c r="AA673" s="86"/>
      <c r="AB673" s="87"/>
      <c r="AC673" s="88"/>
      <c r="AD673" s="88"/>
      <c r="AE673" s="86"/>
      <c r="AF673" s="86"/>
      <c r="AG673" s="87"/>
      <c r="AH673" s="88"/>
      <c r="AI673" s="88"/>
      <c r="AJ673" s="86"/>
      <c r="AK673" s="86"/>
      <c r="AL673" s="87"/>
      <c r="AM673" s="88"/>
      <c r="AN673" s="88"/>
      <c r="AO673" s="86"/>
      <c r="AP673" s="86"/>
      <c r="AQ673" s="87"/>
      <c r="AR673" s="88"/>
      <c r="AS673" s="88"/>
      <c r="AT673" s="86"/>
      <c r="AU673" s="86"/>
      <c r="AV673" s="87"/>
      <c r="AW673" s="88"/>
      <c r="AX673" s="88"/>
      <c r="AY673" s="86"/>
      <c r="AZ673" s="87"/>
    </row>
    <row r="674" spans="1:52" customFormat="1">
      <c r="A674" s="52"/>
      <c r="B674" s="86"/>
      <c r="C674" s="87"/>
      <c r="D674" s="88"/>
      <c r="E674" s="88"/>
      <c r="F674" s="86"/>
      <c r="G674" s="86"/>
      <c r="H674" s="87"/>
      <c r="I674" s="88"/>
      <c r="J674" s="88"/>
      <c r="K674" s="86"/>
      <c r="L674" s="86"/>
      <c r="M674" s="87"/>
      <c r="N674" s="88"/>
      <c r="O674" s="88"/>
      <c r="P674" s="86"/>
      <c r="Q674" s="86"/>
      <c r="R674" s="87"/>
      <c r="S674" s="88"/>
      <c r="T674" s="88"/>
      <c r="U674" s="86"/>
      <c r="V674" s="86"/>
      <c r="W674" s="87"/>
      <c r="X674" s="88"/>
      <c r="Y674" s="88"/>
      <c r="Z674" s="86"/>
      <c r="AA674" s="86"/>
      <c r="AB674" s="87"/>
      <c r="AC674" s="88"/>
      <c r="AD674" s="88"/>
      <c r="AE674" s="86"/>
      <c r="AF674" s="86"/>
      <c r="AG674" s="87"/>
      <c r="AH674" s="88"/>
      <c r="AI674" s="88"/>
      <c r="AJ674" s="86"/>
      <c r="AK674" s="86"/>
      <c r="AL674" s="87"/>
      <c r="AM674" s="88"/>
      <c r="AN674" s="88"/>
      <c r="AO674" s="86"/>
      <c r="AP674" s="86"/>
      <c r="AQ674" s="87"/>
      <c r="AR674" s="88"/>
      <c r="AS674" s="88"/>
      <c r="AT674" s="86"/>
      <c r="AU674" s="86"/>
      <c r="AV674" s="87"/>
      <c r="AW674" s="88"/>
      <c r="AX674" s="88"/>
      <c r="AY674" s="86"/>
      <c r="AZ674" s="87"/>
    </row>
    <row r="675" spans="1:52" customFormat="1">
      <c r="A675" s="52"/>
      <c r="B675" s="86"/>
      <c r="C675" s="87"/>
      <c r="D675" s="88"/>
      <c r="E675" s="88"/>
      <c r="F675" s="86"/>
      <c r="G675" s="86"/>
      <c r="H675" s="87"/>
      <c r="I675" s="88"/>
      <c r="J675" s="88"/>
      <c r="K675" s="86"/>
      <c r="L675" s="86"/>
      <c r="M675" s="87"/>
      <c r="N675" s="88"/>
      <c r="O675" s="88"/>
      <c r="P675" s="86"/>
      <c r="Q675" s="86"/>
      <c r="R675" s="87"/>
      <c r="S675" s="88"/>
      <c r="T675" s="88"/>
      <c r="U675" s="86"/>
      <c r="V675" s="86"/>
      <c r="W675" s="87"/>
      <c r="X675" s="88"/>
      <c r="Y675" s="88"/>
      <c r="Z675" s="86"/>
      <c r="AA675" s="86"/>
      <c r="AB675" s="87"/>
      <c r="AC675" s="88"/>
      <c r="AD675" s="88"/>
      <c r="AE675" s="86"/>
      <c r="AF675" s="86"/>
      <c r="AG675" s="87"/>
      <c r="AH675" s="88"/>
      <c r="AI675" s="88"/>
      <c r="AJ675" s="86"/>
      <c r="AK675" s="86"/>
      <c r="AL675" s="87"/>
      <c r="AM675" s="88"/>
      <c r="AN675" s="88"/>
      <c r="AO675" s="86"/>
      <c r="AP675" s="86"/>
      <c r="AQ675" s="87"/>
      <c r="AR675" s="88"/>
      <c r="AS675" s="88"/>
      <c r="AT675" s="86"/>
      <c r="AU675" s="86"/>
      <c r="AV675" s="87"/>
      <c r="AW675" s="88"/>
      <c r="AX675" s="88"/>
      <c r="AY675" s="86"/>
      <c r="AZ675" s="87"/>
    </row>
    <row r="676" spans="1:52" customFormat="1">
      <c r="A676" s="52"/>
      <c r="B676" s="86"/>
      <c r="C676" s="87"/>
      <c r="D676" s="88"/>
      <c r="E676" s="88"/>
      <c r="F676" s="86"/>
      <c r="G676" s="86"/>
      <c r="H676" s="87"/>
      <c r="I676" s="88"/>
      <c r="J676" s="88"/>
      <c r="K676" s="86"/>
      <c r="L676" s="86"/>
      <c r="M676" s="87"/>
      <c r="N676" s="88"/>
      <c r="O676" s="88"/>
      <c r="P676" s="86"/>
      <c r="Q676" s="86"/>
      <c r="R676" s="87"/>
      <c r="S676" s="88"/>
      <c r="T676" s="88"/>
      <c r="U676" s="86"/>
      <c r="V676" s="86"/>
      <c r="W676" s="87"/>
      <c r="X676" s="88"/>
      <c r="Y676" s="88"/>
      <c r="Z676" s="86"/>
      <c r="AA676" s="86"/>
      <c r="AB676" s="87"/>
      <c r="AC676" s="88"/>
      <c r="AD676" s="88"/>
      <c r="AE676" s="86"/>
      <c r="AF676" s="86"/>
      <c r="AG676" s="87"/>
      <c r="AH676" s="88"/>
      <c r="AI676" s="88"/>
      <c r="AJ676" s="86"/>
      <c r="AK676" s="86"/>
      <c r="AL676" s="87"/>
      <c r="AM676" s="88"/>
      <c r="AN676" s="88"/>
      <c r="AO676" s="86"/>
      <c r="AP676" s="86"/>
      <c r="AQ676" s="87"/>
      <c r="AR676" s="88"/>
      <c r="AS676" s="88"/>
      <c r="AT676" s="86"/>
      <c r="AU676" s="86"/>
      <c r="AV676" s="87"/>
      <c r="AW676" s="88"/>
      <c r="AX676" s="88"/>
      <c r="AY676" s="86"/>
      <c r="AZ676" s="87"/>
    </row>
    <row r="677" spans="1:52" customFormat="1">
      <c r="A677" s="85"/>
      <c r="B677" s="86"/>
      <c r="C677" s="87"/>
      <c r="D677" s="88"/>
      <c r="E677" s="88"/>
      <c r="F677" s="86"/>
      <c r="G677" s="86"/>
      <c r="H677" s="87"/>
      <c r="I677" s="88"/>
      <c r="J677" s="88"/>
      <c r="K677" s="86"/>
      <c r="L677" s="86"/>
      <c r="M677" s="87"/>
      <c r="N677" s="88"/>
      <c r="O677" s="88"/>
      <c r="P677" s="86"/>
      <c r="Q677" s="86"/>
      <c r="R677" s="87"/>
      <c r="S677" s="88"/>
      <c r="T677" s="88"/>
      <c r="U677" s="86"/>
      <c r="V677" s="86"/>
      <c r="W677" s="87"/>
      <c r="X677" s="88"/>
      <c r="Y677" s="88"/>
      <c r="Z677" s="86"/>
      <c r="AA677" s="86"/>
      <c r="AB677" s="87"/>
      <c r="AC677" s="88"/>
      <c r="AD677" s="88"/>
      <c r="AE677" s="86"/>
      <c r="AF677" s="86"/>
      <c r="AG677" s="87"/>
      <c r="AH677" s="88"/>
      <c r="AI677" s="88"/>
      <c r="AJ677" s="86"/>
      <c r="AK677" s="86"/>
      <c r="AL677" s="87"/>
      <c r="AM677" s="88"/>
      <c r="AN677" s="88"/>
      <c r="AO677" s="86"/>
      <c r="AP677" s="86"/>
      <c r="AQ677" s="87"/>
      <c r="AR677" s="88"/>
      <c r="AS677" s="88"/>
      <c r="AT677" s="86"/>
      <c r="AU677" s="86"/>
      <c r="AV677" s="87"/>
      <c r="AW677" s="88"/>
      <c r="AX677" s="88"/>
      <c r="AY677" s="86"/>
      <c r="AZ677" s="87"/>
    </row>
    <row r="678" spans="1:52" customFormat="1">
      <c r="A678" s="52"/>
      <c r="B678" s="86"/>
      <c r="C678" s="87"/>
      <c r="D678" s="88"/>
      <c r="E678" s="88"/>
      <c r="F678" s="86"/>
      <c r="G678" s="86"/>
      <c r="H678" s="87"/>
      <c r="I678" s="88"/>
      <c r="J678" s="88"/>
      <c r="K678" s="86"/>
      <c r="L678" s="86"/>
      <c r="M678" s="87"/>
      <c r="N678" s="88"/>
      <c r="O678" s="88"/>
      <c r="P678" s="86"/>
      <c r="Q678" s="86"/>
      <c r="R678" s="87"/>
      <c r="S678" s="88"/>
      <c r="T678" s="88"/>
      <c r="U678" s="86"/>
      <c r="V678" s="86"/>
      <c r="W678" s="87"/>
      <c r="X678" s="88"/>
      <c r="Y678" s="88"/>
      <c r="Z678" s="86"/>
      <c r="AA678" s="86"/>
      <c r="AB678" s="87"/>
      <c r="AC678" s="88"/>
      <c r="AD678" s="88"/>
      <c r="AE678" s="86"/>
      <c r="AF678" s="86"/>
      <c r="AG678" s="87"/>
      <c r="AH678" s="88"/>
      <c r="AI678" s="88"/>
      <c r="AJ678" s="86"/>
      <c r="AK678" s="86"/>
      <c r="AL678" s="87"/>
      <c r="AM678" s="88"/>
      <c r="AN678" s="88"/>
      <c r="AO678" s="86"/>
      <c r="AP678" s="86"/>
      <c r="AQ678" s="87"/>
      <c r="AR678" s="88"/>
      <c r="AS678" s="88"/>
      <c r="AT678" s="86"/>
      <c r="AU678" s="86"/>
      <c r="AV678" s="87"/>
      <c r="AW678" s="88"/>
      <c r="AX678" s="88"/>
      <c r="AY678" s="86"/>
      <c r="AZ678" s="87"/>
    </row>
    <row r="679" spans="1:52" customFormat="1">
      <c r="A679" s="52"/>
      <c r="B679" s="86"/>
      <c r="C679" s="87"/>
      <c r="D679" s="88"/>
      <c r="E679" s="88"/>
      <c r="F679" s="86"/>
      <c r="G679" s="86"/>
      <c r="H679" s="87"/>
      <c r="I679" s="88"/>
      <c r="J679" s="88"/>
      <c r="K679" s="86"/>
      <c r="L679" s="86"/>
      <c r="M679" s="87"/>
      <c r="N679" s="88"/>
      <c r="O679" s="88"/>
      <c r="P679" s="86"/>
      <c r="Q679" s="86"/>
      <c r="R679" s="87"/>
      <c r="S679" s="88"/>
      <c r="T679" s="88"/>
      <c r="U679" s="86"/>
      <c r="V679" s="86"/>
      <c r="W679" s="87"/>
      <c r="X679" s="88"/>
      <c r="Y679" s="88"/>
      <c r="Z679" s="86"/>
      <c r="AA679" s="86"/>
      <c r="AB679" s="87"/>
      <c r="AC679" s="88"/>
      <c r="AD679" s="88"/>
      <c r="AE679" s="86"/>
      <c r="AF679" s="86"/>
      <c r="AG679" s="87"/>
      <c r="AH679" s="88"/>
      <c r="AI679" s="88"/>
      <c r="AJ679" s="86"/>
      <c r="AK679" s="86"/>
      <c r="AL679" s="87"/>
      <c r="AM679" s="88"/>
      <c r="AN679" s="88"/>
      <c r="AO679" s="86"/>
      <c r="AP679" s="86"/>
      <c r="AQ679" s="87"/>
      <c r="AR679" s="88"/>
      <c r="AS679" s="88"/>
      <c r="AT679" s="86"/>
      <c r="AU679" s="86"/>
      <c r="AV679" s="87"/>
      <c r="AW679" s="88"/>
      <c r="AX679" s="88"/>
      <c r="AY679" s="86"/>
      <c r="AZ679" s="87"/>
    </row>
    <row r="680" spans="1:52" customFormat="1">
      <c r="A680" s="52"/>
      <c r="B680" s="86"/>
      <c r="C680" s="87"/>
      <c r="D680" s="88"/>
      <c r="E680" s="88"/>
      <c r="F680" s="86"/>
      <c r="G680" s="86"/>
      <c r="H680" s="87"/>
      <c r="I680" s="88"/>
      <c r="J680" s="88"/>
      <c r="K680" s="86"/>
      <c r="L680" s="86"/>
      <c r="M680" s="87"/>
      <c r="N680" s="88"/>
      <c r="O680" s="88"/>
      <c r="P680" s="86"/>
      <c r="Q680" s="86"/>
      <c r="R680" s="87"/>
      <c r="S680" s="88"/>
      <c r="T680" s="88"/>
      <c r="U680" s="86"/>
      <c r="V680" s="86"/>
      <c r="W680" s="87"/>
      <c r="X680" s="88"/>
      <c r="Y680" s="88"/>
      <c r="Z680" s="86"/>
      <c r="AA680" s="86"/>
      <c r="AB680" s="87"/>
      <c r="AC680" s="88"/>
      <c r="AD680" s="88"/>
      <c r="AE680" s="86"/>
      <c r="AF680" s="86"/>
      <c r="AG680" s="87"/>
      <c r="AH680" s="88"/>
      <c r="AI680" s="88"/>
      <c r="AJ680" s="86"/>
      <c r="AK680" s="86"/>
      <c r="AL680" s="87"/>
      <c r="AM680" s="88"/>
      <c r="AN680" s="88"/>
      <c r="AO680" s="86"/>
      <c r="AP680" s="86"/>
      <c r="AQ680" s="87"/>
      <c r="AR680" s="88"/>
      <c r="AS680" s="88"/>
      <c r="AT680" s="86"/>
      <c r="AU680" s="86"/>
      <c r="AV680" s="87"/>
      <c r="AW680" s="88"/>
      <c r="AX680" s="88"/>
      <c r="AY680" s="86"/>
      <c r="AZ680" s="87"/>
    </row>
    <row r="681" spans="1:52" customFormat="1">
      <c r="A681" s="52"/>
      <c r="B681" s="86"/>
      <c r="C681" s="87"/>
      <c r="D681" s="88"/>
      <c r="E681" s="88"/>
      <c r="F681" s="86"/>
      <c r="G681" s="86"/>
      <c r="H681" s="87"/>
      <c r="I681" s="88"/>
      <c r="J681" s="88"/>
      <c r="K681" s="86"/>
      <c r="L681" s="86"/>
      <c r="M681" s="87"/>
      <c r="N681" s="88"/>
      <c r="O681" s="88"/>
      <c r="P681" s="86"/>
      <c r="Q681" s="86"/>
      <c r="R681" s="87"/>
      <c r="S681" s="88"/>
      <c r="T681" s="88"/>
      <c r="U681" s="86"/>
      <c r="V681" s="86"/>
      <c r="W681" s="87"/>
      <c r="X681" s="88"/>
      <c r="Y681" s="88"/>
      <c r="Z681" s="86"/>
      <c r="AA681" s="86"/>
      <c r="AB681" s="87"/>
      <c r="AC681" s="88"/>
      <c r="AD681" s="88"/>
      <c r="AE681" s="86"/>
      <c r="AF681" s="86"/>
      <c r="AG681" s="87"/>
      <c r="AH681" s="88"/>
      <c r="AI681" s="88"/>
      <c r="AJ681" s="86"/>
      <c r="AK681" s="86"/>
      <c r="AL681" s="87"/>
      <c r="AM681" s="88"/>
      <c r="AN681" s="88"/>
      <c r="AO681" s="86"/>
      <c r="AP681" s="86"/>
      <c r="AQ681" s="87"/>
      <c r="AR681" s="88"/>
      <c r="AS681" s="88"/>
      <c r="AT681" s="86"/>
      <c r="AU681" s="86"/>
      <c r="AV681" s="87"/>
      <c r="AW681" s="88"/>
      <c r="AX681" s="88"/>
      <c r="AY681" s="86"/>
      <c r="AZ681" s="87"/>
    </row>
    <row r="682" spans="1:52" customFormat="1">
      <c r="A682" s="52"/>
      <c r="B682" s="86"/>
      <c r="C682" s="87"/>
      <c r="D682" s="88"/>
      <c r="E682" s="88"/>
      <c r="F682" s="86"/>
      <c r="G682" s="86"/>
      <c r="H682" s="87"/>
      <c r="I682" s="88"/>
      <c r="J682" s="88"/>
      <c r="K682" s="86"/>
      <c r="L682" s="86"/>
      <c r="M682" s="87"/>
      <c r="N682" s="88"/>
      <c r="O682" s="88"/>
      <c r="P682" s="86"/>
      <c r="Q682" s="86"/>
      <c r="R682" s="87"/>
      <c r="S682" s="88"/>
      <c r="T682" s="88"/>
      <c r="U682" s="86"/>
      <c r="V682" s="86"/>
      <c r="W682" s="87"/>
      <c r="X682" s="88"/>
      <c r="Y682" s="88"/>
      <c r="Z682" s="86"/>
      <c r="AA682" s="86"/>
      <c r="AB682" s="87"/>
      <c r="AC682" s="88"/>
      <c r="AD682" s="88"/>
      <c r="AE682" s="86"/>
      <c r="AF682" s="86"/>
      <c r="AG682" s="87"/>
      <c r="AH682" s="88"/>
      <c r="AI682" s="88"/>
      <c r="AJ682" s="86"/>
      <c r="AK682" s="86"/>
      <c r="AL682" s="87"/>
      <c r="AM682" s="88"/>
      <c r="AN682" s="88"/>
      <c r="AO682" s="86"/>
      <c r="AP682" s="86"/>
      <c r="AQ682" s="87"/>
      <c r="AR682" s="88"/>
      <c r="AS682" s="88"/>
      <c r="AT682" s="86"/>
      <c r="AU682" s="86"/>
      <c r="AV682" s="87"/>
      <c r="AW682" s="88"/>
      <c r="AX682" s="88"/>
      <c r="AY682" s="86"/>
      <c r="AZ682" s="87"/>
    </row>
    <row r="683" spans="1:52" customFormat="1">
      <c r="A683" s="52"/>
      <c r="B683" s="86"/>
      <c r="C683" s="87"/>
      <c r="D683" s="88"/>
      <c r="E683" s="88"/>
      <c r="F683" s="86"/>
      <c r="G683" s="86"/>
      <c r="H683" s="87"/>
      <c r="I683" s="88"/>
      <c r="J683" s="88"/>
      <c r="K683" s="86"/>
      <c r="L683" s="86"/>
      <c r="M683" s="87"/>
      <c r="N683" s="88"/>
      <c r="O683" s="88"/>
      <c r="P683" s="86"/>
      <c r="Q683" s="86"/>
      <c r="R683" s="87"/>
      <c r="S683" s="88"/>
      <c r="T683" s="88"/>
      <c r="U683" s="86"/>
      <c r="V683" s="86"/>
      <c r="W683" s="87"/>
      <c r="X683" s="88"/>
      <c r="Y683" s="88"/>
      <c r="Z683" s="86"/>
      <c r="AA683" s="86"/>
      <c r="AB683" s="87"/>
      <c r="AC683" s="88"/>
      <c r="AD683" s="88"/>
      <c r="AE683" s="86"/>
      <c r="AF683" s="86"/>
      <c r="AG683" s="87"/>
      <c r="AH683" s="88"/>
      <c r="AI683" s="88"/>
      <c r="AJ683" s="86"/>
      <c r="AK683" s="86"/>
      <c r="AL683" s="87"/>
      <c r="AM683" s="88"/>
      <c r="AN683" s="88"/>
      <c r="AO683" s="86"/>
      <c r="AP683" s="86"/>
      <c r="AQ683" s="87"/>
      <c r="AR683" s="88"/>
      <c r="AS683" s="88"/>
      <c r="AT683" s="86"/>
      <c r="AU683" s="86"/>
      <c r="AV683" s="87"/>
      <c r="AW683" s="88"/>
      <c r="AX683" s="88"/>
      <c r="AY683" s="86"/>
      <c r="AZ683" s="87"/>
    </row>
    <row r="684" spans="1:52" customFormat="1">
      <c r="A684" s="52"/>
      <c r="B684" s="86"/>
      <c r="C684" s="87"/>
      <c r="D684" s="88"/>
      <c r="E684" s="88"/>
      <c r="F684" s="86"/>
      <c r="G684" s="86"/>
      <c r="H684" s="87"/>
      <c r="I684" s="88"/>
      <c r="J684" s="88"/>
      <c r="K684" s="86"/>
      <c r="L684" s="86"/>
      <c r="M684" s="87"/>
      <c r="N684" s="88"/>
      <c r="O684" s="88"/>
      <c r="P684" s="86"/>
      <c r="Q684" s="86"/>
      <c r="R684" s="87"/>
      <c r="S684" s="88"/>
      <c r="T684" s="88"/>
      <c r="U684" s="86"/>
      <c r="V684" s="86"/>
      <c r="W684" s="87"/>
      <c r="X684" s="88"/>
      <c r="Y684" s="88"/>
      <c r="Z684" s="86"/>
      <c r="AA684" s="86"/>
      <c r="AB684" s="87"/>
      <c r="AC684" s="88"/>
      <c r="AD684" s="88"/>
      <c r="AE684" s="86"/>
      <c r="AF684" s="86"/>
      <c r="AG684" s="87"/>
      <c r="AH684" s="88"/>
      <c r="AI684" s="88"/>
      <c r="AJ684" s="86"/>
      <c r="AK684" s="86"/>
      <c r="AL684" s="87"/>
      <c r="AM684" s="88"/>
      <c r="AN684" s="88"/>
      <c r="AO684" s="86"/>
      <c r="AP684" s="86"/>
      <c r="AQ684" s="87"/>
      <c r="AR684" s="88"/>
      <c r="AS684" s="88"/>
      <c r="AT684" s="86"/>
      <c r="AU684" s="86"/>
      <c r="AV684" s="87"/>
      <c r="AW684" s="88"/>
      <c r="AX684" s="88"/>
      <c r="AY684" s="86"/>
      <c r="AZ684" s="87"/>
    </row>
    <row r="685" spans="1:52" customFormat="1">
      <c r="A685" s="52"/>
      <c r="B685" s="86"/>
      <c r="C685" s="87"/>
      <c r="D685" s="88"/>
      <c r="E685" s="88"/>
      <c r="F685" s="86"/>
      <c r="G685" s="86"/>
      <c r="H685" s="87"/>
      <c r="I685" s="88"/>
      <c r="J685" s="88"/>
      <c r="K685" s="86"/>
      <c r="L685" s="86"/>
      <c r="M685" s="87"/>
      <c r="N685" s="88"/>
      <c r="O685" s="88"/>
      <c r="P685" s="86"/>
      <c r="Q685" s="86"/>
      <c r="R685" s="87"/>
      <c r="S685" s="88"/>
      <c r="T685" s="88"/>
      <c r="U685" s="86"/>
      <c r="V685" s="86"/>
      <c r="W685" s="87"/>
      <c r="X685" s="88"/>
      <c r="Y685" s="88"/>
      <c r="Z685" s="86"/>
      <c r="AA685" s="86"/>
      <c r="AB685" s="87"/>
      <c r="AC685" s="88"/>
      <c r="AD685" s="88"/>
      <c r="AE685" s="86"/>
      <c r="AF685" s="86"/>
      <c r="AG685" s="87"/>
      <c r="AH685" s="88"/>
      <c r="AI685" s="88"/>
      <c r="AJ685" s="86"/>
      <c r="AK685" s="86"/>
      <c r="AL685" s="87"/>
      <c r="AM685" s="88"/>
      <c r="AN685" s="88"/>
      <c r="AO685" s="86"/>
      <c r="AP685" s="86"/>
      <c r="AQ685" s="87"/>
      <c r="AR685" s="88"/>
      <c r="AS685" s="88"/>
      <c r="AT685" s="86"/>
      <c r="AU685" s="86"/>
      <c r="AV685" s="87"/>
      <c r="AW685" s="88"/>
      <c r="AX685" s="88"/>
      <c r="AY685" s="86"/>
      <c r="AZ685" s="87"/>
    </row>
    <row r="686" spans="1:52" customFormat="1">
      <c r="A686" s="52"/>
      <c r="B686" s="86"/>
      <c r="C686" s="87"/>
      <c r="D686" s="88"/>
      <c r="E686" s="88"/>
      <c r="F686" s="86"/>
      <c r="G686" s="86"/>
      <c r="H686" s="87"/>
      <c r="I686" s="88"/>
      <c r="J686" s="88"/>
      <c r="K686" s="86"/>
      <c r="L686" s="86"/>
      <c r="M686" s="87"/>
      <c r="N686" s="88"/>
      <c r="O686" s="88"/>
      <c r="P686" s="86"/>
      <c r="Q686" s="86"/>
      <c r="R686" s="87"/>
      <c r="S686" s="88"/>
      <c r="T686" s="88"/>
      <c r="U686" s="86"/>
      <c r="V686" s="86"/>
      <c r="W686" s="87"/>
      <c r="X686" s="88"/>
      <c r="Y686" s="88"/>
      <c r="Z686" s="86"/>
      <c r="AA686" s="86"/>
      <c r="AB686" s="87"/>
      <c r="AC686" s="88"/>
      <c r="AD686" s="88"/>
      <c r="AE686" s="86"/>
      <c r="AF686" s="86"/>
      <c r="AG686" s="87"/>
      <c r="AH686" s="88"/>
      <c r="AI686" s="88"/>
      <c r="AJ686" s="86"/>
      <c r="AK686" s="86"/>
      <c r="AL686" s="87"/>
      <c r="AM686" s="88"/>
      <c r="AN686" s="88"/>
      <c r="AO686" s="86"/>
      <c r="AP686" s="86"/>
      <c r="AQ686" s="87"/>
      <c r="AR686" s="88"/>
      <c r="AS686" s="88"/>
      <c r="AT686" s="86"/>
      <c r="AU686" s="86"/>
      <c r="AV686" s="87"/>
      <c r="AW686" s="88"/>
      <c r="AX686" s="88"/>
      <c r="AY686" s="86"/>
      <c r="AZ686" s="87"/>
    </row>
    <row r="687" spans="1:52" customFormat="1">
      <c r="A687" s="52"/>
      <c r="B687" s="86"/>
      <c r="C687" s="87"/>
      <c r="D687" s="88"/>
      <c r="E687" s="88"/>
      <c r="F687" s="86"/>
      <c r="G687" s="86"/>
      <c r="H687" s="87"/>
      <c r="I687" s="88"/>
      <c r="J687" s="88"/>
      <c r="K687" s="86"/>
      <c r="L687" s="86"/>
      <c r="M687" s="87"/>
      <c r="N687" s="88"/>
      <c r="O687" s="88"/>
      <c r="P687" s="86"/>
      <c r="Q687" s="86"/>
      <c r="R687" s="87"/>
      <c r="S687" s="88"/>
      <c r="T687" s="88"/>
      <c r="U687" s="86"/>
      <c r="V687" s="86"/>
      <c r="W687" s="87"/>
      <c r="X687" s="88"/>
      <c r="Y687" s="88"/>
      <c r="Z687" s="86"/>
      <c r="AA687" s="86"/>
      <c r="AB687" s="87"/>
      <c r="AC687" s="88"/>
      <c r="AD687" s="88"/>
      <c r="AE687" s="86"/>
      <c r="AF687" s="86"/>
      <c r="AG687" s="87"/>
      <c r="AH687" s="88"/>
      <c r="AI687" s="88"/>
      <c r="AJ687" s="86"/>
      <c r="AK687" s="86"/>
      <c r="AL687" s="87"/>
      <c r="AM687" s="88"/>
      <c r="AN687" s="88"/>
      <c r="AO687" s="86"/>
      <c r="AP687" s="86"/>
      <c r="AQ687" s="87"/>
      <c r="AR687" s="88"/>
      <c r="AS687" s="88"/>
      <c r="AT687" s="86"/>
      <c r="AU687" s="86"/>
      <c r="AV687" s="87"/>
      <c r="AW687" s="88"/>
      <c r="AX687" s="88"/>
      <c r="AY687" s="86"/>
      <c r="AZ687" s="87"/>
    </row>
    <row r="688" spans="1:52" customFormat="1">
      <c r="A688" s="52"/>
      <c r="B688" s="86"/>
      <c r="C688" s="87"/>
      <c r="D688" s="88"/>
      <c r="E688" s="88"/>
      <c r="F688" s="86"/>
      <c r="G688" s="86"/>
      <c r="H688" s="87"/>
      <c r="I688" s="88"/>
      <c r="J688" s="88"/>
      <c r="K688" s="86"/>
      <c r="L688" s="86"/>
      <c r="M688" s="87"/>
      <c r="N688" s="88"/>
      <c r="O688" s="88"/>
      <c r="P688" s="86"/>
      <c r="Q688" s="86"/>
      <c r="R688" s="87"/>
      <c r="S688" s="88"/>
      <c r="T688" s="88"/>
      <c r="U688" s="86"/>
      <c r="V688" s="86"/>
      <c r="W688" s="87"/>
      <c r="X688" s="88"/>
      <c r="Y688" s="88"/>
      <c r="Z688" s="86"/>
      <c r="AA688" s="86"/>
      <c r="AB688" s="87"/>
      <c r="AC688" s="88"/>
      <c r="AD688" s="88"/>
      <c r="AE688" s="86"/>
      <c r="AF688" s="86"/>
      <c r="AG688" s="87"/>
      <c r="AH688" s="88"/>
      <c r="AI688" s="88"/>
      <c r="AJ688" s="86"/>
      <c r="AK688" s="86"/>
      <c r="AL688" s="87"/>
      <c r="AM688" s="88"/>
      <c r="AN688" s="88"/>
      <c r="AO688" s="86"/>
      <c r="AP688" s="86"/>
      <c r="AQ688" s="87"/>
      <c r="AR688" s="88"/>
      <c r="AS688" s="88"/>
      <c r="AT688" s="86"/>
      <c r="AU688" s="86"/>
      <c r="AV688" s="87"/>
      <c r="AW688" s="88"/>
      <c r="AX688" s="88"/>
      <c r="AY688" s="86"/>
      <c r="AZ688" s="87"/>
    </row>
    <row r="689" spans="1:52" customFormat="1">
      <c r="A689" s="52"/>
      <c r="B689" s="86"/>
      <c r="C689" s="87"/>
      <c r="D689" s="88"/>
      <c r="E689" s="88"/>
      <c r="F689" s="86"/>
      <c r="G689" s="86"/>
      <c r="H689" s="87"/>
      <c r="I689" s="88"/>
      <c r="J689" s="88"/>
      <c r="K689" s="86"/>
      <c r="L689" s="86"/>
      <c r="M689" s="87"/>
      <c r="N689" s="88"/>
      <c r="O689" s="88"/>
      <c r="P689" s="86"/>
      <c r="Q689" s="86"/>
      <c r="R689" s="87"/>
      <c r="S689" s="88"/>
      <c r="T689" s="88"/>
      <c r="U689" s="86"/>
      <c r="V689" s="86"/>
      <c r="W689" s="87"/>
      <c r="X689" s="88"/>
      <c r="Y689" s="88"/>
      <c r="Z689" s="86"/>
      <c r="AA689" s="86"/>
      <c r="AB689" s="87"/>
      <c r="AC689" s="88"/>
      <c r="AD689" s="88"/>
      <c r="AE689" s="86"/>
      <c r="AF689" s="86"/>
      <c r="AG689" s="87"/>
      <c r="AH689" s="88"/>
      <c r="AI689" s="88"/>
      <c r="AJ689" s="86"/>
      <c r="AK689" s="86"/>
      <c r="AL689" s="87"/>
      <c r="AM689" s="88"/>
      <c r="AN689" s="88"/>
      <c r="AO689" s="86"/>
      <c r="AP689" s="86"/>
      <c r="AQ689" s="87"/>
      <c r="AR689" s="88"/>
      <c r="AS689" s="88"/>
      <c r="AT689" s="86"/>
      <c r="AU689" s="86"/>
      <c r="AV689" s="87"/>
      <c r="AW689" s="88"/>
      <c r="AX689" s="88"/>
      <c r="AY689" s="86"/>
      <c r="AZ689" s="87"/>
    </row>
    <row r="690" spans="1:52" customFormat="1">
      <c r="A690" s="52"/>
      <c r="B690" s="86"/>
      <c r="C690" s="87"/>
      <c r="D690" s="88"/>
      <c r="E690" s="88"/>
      <c r="F690" s="86"/>
      <c r="G690" s="86"/>
      <c r="H690" s="87"/>
      <c r="I690" s="88"/>
      <c r="J690" s="88"/>
      <c r="K690" s="86"/>
      <c r="L690" s="86"/>
      <c r="M690" s="87"/>
      <c r="N690" s="88"/>
      <c r="O690" s="88"/>
      <c r="P690" s="86"/>
      <c r="Q690" s="86"/>
      <c r="R690" s="87"/>
      <c r="S690" s="88"/>
      <c r="T690" s="88"/>
      <c r="U690" s="86"/>
      <c r="V690" s="86"/>
      <c r="W690" s="87"/>
      <c r="X690" s="88"/>
      <c r="Y690" s="88"/>
      <c r="Z690" s="86"/>
      <c r="AA690" s="86"/>
      <c r="AB690" s="87"/>
      <c r="AC690" s="88"/>
      <c r="AD690" s="88"/>
      <c r="AE690" s="86"/>
      <c r="AF690" s="86"/>
      <c r="AG690" s="87"/>
      <c r="AH690" s="88"/>
      <c r="AI690" s="88"/>
      <c r="AJ690" s="86"/>
      <c r="AK690" s="86"/>
      <c r="AL690" s="87"/>
      <c r="AM690" s="88"/>
      <c r="AN690" s="88"/>
      <c r="AO690" s="86"/>
      <c r="AP690" s="86"/>
      <c r="AQ690" s="87"/>
      <c r="AR690" s="88"/>
      <c r="AS690" s="88"/>
      <c r="AT690" s="86"/>
      <c r="AU690" s="86"/>
      <c r="AV690" s="87"/>
      <c r="AW690" s="88"/>
      <c r="AX690" s="88"/>
      <c r="AY690" s="86"/>
      <c r="AZ690" s="87"/>
    </row>
    <row r="691" spans="1:52" customFormat="1">
      <c r="A691" s="85"/>
      <c r="B691" s="86"/>
      <c r="C691" s="87"/>
      <c r="D691" s="88"/>
      <c r="E691" s="88"/>
      <c r="F691" s="86"/>
      <c r="G691" s="86"/>
      <c r="H691" s="87"/>
      <c r="I691" s="88"/>
      <c r="J691" s="88"/>
      <c r="K691" s="86"/>
      <c r="L691" s="86"/>
      <c r="M691" s="87"/>
      <c r="N691" s="88"/>
      <c r="O691" s="88"/>
      <c r="P691" s="86"/>
      <c r="Q691" s="86"/>
      <c r="R691" s="87"/>
      <c r="S691" s="88"/>
      <c r="T691" s="88"/>
      <c r="U691" s="86"/>
      <c r="V691" s="86"/>
      <c r="W691" s="87"/>
      <c r="X691" s="88"/>
      <c r="Y691" s="88"/>
      <c r="Z691" s="86"/>
      <c r="AA691" s="86"/>
      <c r="AB691" s="87"/>
      <c r="AC691" s="88"/>
      <c r="AD691" s="88"/>
      <c r="AE691" s="86"/>
      <c r="AF691" s="86"/>
      <c r="AG691" s="87"/>
      <c r="AH691" s="88"/>
      <c r="AI691" s="88"/>
      <c r="AJ691" s="86"/>
      <c r="AK691" s="86"/>
      <c r="AL691" s="87"/>
      <c r="AM691" s="88"/>
      <c r="AN691" s="88"/>
      <c r="AO691" s="86"/>
      <c r="AP691" s="86"/>
      <c r="AQ691" s="87"/>
      <c r="AR691" s="88"/>
      <c r="AS691" s="88"/>
      <c r="AT691" s="86"/>
      <c r="AU691" s="86"/>
      <c r="AV691" s="87"/>
      <c r="AW691" s="88"/>
      <c r="AX691" s="88"/>
      <c r="AY691" s="86"/>
      <c r="AZ691" s="87"/>
    </row>
    <row r="692" spans="1:52" customFormat="1">
      <c r="A692" s="52"/>
      <c r="B692" s="86"/>
      <c r="C692" s="87"/>
      <c r="D692" s="88"/>
      <c r="E692" s="88"/>
      <c r="F692" s="86"/>
      <c r="G692" s="86"/>
      <c r="H692" s="87"/>
      <c r="I692" s="88"/>
      <c r="J692" s="88"/>
      <c r="K692" s="86"/>
      <c r="L692" s="86"/>
      <c r="M692" s="87"/>
      <c r="N692" s="88"/>
      <c r="O692" s="88"/>
      <c r="P692" s="86"/>
      <c r="Q692" s="86"/>
      <c r="R692" s="87"/>
      <c r="S692" s="88"/>
      <c r="T692" s="88"/>
      <c r="U692" s="86"/>
      <c r="V692" s="86"/>
      <c r="W692" s="87"/>
      <c r="X692" s="88"/>
      <c r="Y692" s="88"/>
      <c r="Z692" s="86"/>
      <c r="AA692" s="86"/>
      <c r="AB692" s="87"/>
      <c r="AC692" s="88"/>
      <c r="AD692" s="88"/>
      <c r="AE692" s="86"/>
      <c r="AF692" s="86"/>
      <c r="AG692" s="87"/>
      <c r="AH692" s="88"/>
      <c r="AI692" s="88"/>
      <c r="AJ692" s="86"/>
      <c r="AK692" s="86"/>
      <c r="AL692" s="87"/>
      <c r="AM692" s="88"/>
      <c r="AN692" s="88"/>
      <c r="AO692" s="86"/>
      <c r="AP692" s="86"/>
      <c r="AQ692" s="87"/>
      <c r="AR692" s="88"/>
      <c r="AS692" s="88"/>
      <c r="AT692" s="86"/>
      <c r="AU692" s="86"/>
      <c r="AV692" s="87"/>
      <c r="AW692" s="88"/>
      <c r="AX692" s="88"/>
      <c r="AY692" s="86"/>
      <c r="AZ692" s="87"/>
    </row>
    <row r="693" spans="1:52" customFormat="1">
      <c r="A693" s="52"/>
      <c r="B693" s="86"/>
      <c r="C693" s="87"/>
      <c r="D693" s="88"/>
      <c r="E693" s="88"/>
      <c r="F693" s="86"/>
      <c r="G693" s="86"/>
      <c r="H693" s="87"/>
      <c r="I693" s="88"/>
      <c r="J693" s="88"/>
      <c r="K693" s="86"/>
      <c r="L693" s="86"/>
      <c r="M693" s="87"/>
      <c r="N693" s="88"/>
      <c r="O693" s="88"/>
      <c r="P693" s="86"/>
      <c r="Q693" s="86"/>
      <c r="R693" s="87"/>
      <c r="S693" s="88"/>
      <c r="T693" s="88"/>
      <c r="U693" s="86"/>
      <c r="V693" s="86"/>
      <c r="W693" s="87"/>
      <c r="X693" s="88"/>
      <c r="Y693" s="88"/>
      <c r="Z693" s="86"/>
      <c r="AA693" s="86"/>
      <c r="AB693" s="87"/>
      <c r="AC693" s="88"/>
      <c r="AD693" s="88"/>
      <c r="AE693" s="86"/>
      <c r="AF693" s="86"/>
      <c r="AG693" s="87"/>
      <c r="AH693" s="88"/>
      <c r="AI693" s="88"/>
      <c r="AJ693" s="86"/>
      <c r="AK693" s="86"/>
      <c r="AL693" s="87"/>
      <c r="AM693" s="88"/>
      <c r="AN693" s="88"/>
      <c r="AO693" s="86"/>
      <c r="AP693" s="86"/>
      <c r="AQ693" s="87"/>
      <c r="AR693" s="88"/>
      <c r="AS693" s="88"/>
      <c r="AT693" s="86"/>
      <c r="AU693" s="86"/>
      <c r="AV693" s="87"/>
      <c r="AW693" s="88"/>
      <c r="AX693" s="88"/>
      <c r="AY693" s="86"/>
      <c r="AZ693" s="87"/>
    </row>
    <row r="694" spans="1:52" customFormat="1">
      <c r="A694" s="52"/>
      <c r="B694" s="86"/>
      <c r="C694" s="87"/>
      <c r="D694" s="88"/>
      <c r="E694" s="88"/>
      <c r="F694" s="86"/>
      <c r="G694" s="86"/>
      <c r="H694" s="87"/>
      <c r="I694" s="88"/>
      <c r="J694" s="88"/>
      <c r="K694" s="86"/>
      <c r="L694" s="86"/>
      <c r="M694" s="87"/>
      <c r="N694" s="88"/>
      <c r="O694" s="88"/>
      <c r="P694" s="86"/>
      <c r="Q694" s="86"/>
      <c r="R694" s="87"/>
      <c r="S694" s="88"/>
      <c r="T694" s="88"/>
      <c r="U694" s="86"/>
      <c r="V694" s="86"/>
      <c r="W694" s="87"/>
      <c r="X694" s="88"/>
      <c r="Y694" s="88"/>
      <c r="Z694" s="86"/>
      <c r="AA694" s="86"/>
      <c r="AB694" s="87"/>
      <c r="AC694" s="88"/>
      <c r="AD694" s="88"/>
      <c r="AE694" s="86"/>
      <c r="AF694" s="86"/>
      <c r="AG694" s="87"/>
      <c r="AH694" s="88"/>
      <c r="AI694" s="88"/>
      <c r="AJ694" s="86"/>
      <c r="AK694" s="86"/>
      <c r="AL694" s="87"/>
      <c r="AM694" s="88"/>
      <c r="AN694" s="88"/>
      <c r="AO694" s="86"/>
      <c r="AP694" s="86"/>
      <c r="AQ694" s="87"/>
      <c r="AR694" s="88"/>
      <c r="AS694" s="88"/>
      <c r="AT694" s="86"/>
      <c r="AU694" s="86"/>
      <c r="AV694" s="87"/>
      <c r="AW694" s="88"/>
      <c r="AX694" s="88"/>
      <c r="AY694" s="86"/>
      <c r="AZ694" s="87"/>
    </row>
    <row r="695" spans="1:52" customFormat="1">
      <c r="A695" s="52"/>
      <c r="B695" s="86"/>
      <c r="C695" s="87"/>
      <c r="D695" s="88"/>
      <c r="E695" s="88"/>
      <c r="F695" s="86"/>
      <c r="G695" s="86"/>
      <c r="H695" s="87"/>
      <c r="I695" s="88"/>
      <c r="J695" s="88"/>
      <c r="K695" s="86"/>
      <c r="L695" s="86"/>
      <c r="M695" s="87"/>
      <c r="N695" s="88"/>
      <c r="O695" s="88"/>
      <c r="P695" s="86"/>
      <c r="Q695" s="86"/>
      <c r="R695" s="87"/>
      <c r="S695" s="88"/>
      <c r="T695" s="88"/>
      <c r="U695" s="86"/>
      <c r="V695" s="86"/>
      <c r="W695" s="87"/>
      <c r="X695" s="88"/>
      <c r="Y695" s="88"/>
      <c r="Z695" s="86"/>
      <c r="AA695" s="86"/>
      <c r="AB695" s="87"/>
      <c r="AC695" s="88"/>
      <c r="AD695" s="88"/>
      <c r="AE695" s="86"/>
      <c r="AF695" s="86"/>
      <c r="AG695" s="87"/>
      <c r="AH695" s="88"/>
      <c r="AI695" s="88"/>
      <c r="AJ695" s="86"/>
      <c r="AK695" s="86"/>
      <c r="AL695" s="87"/>
      <c r="AM695" s="88"/>
      <c r="AN695" s="88"/>
      <c r="AO695" s="86"/>
      <c r="AP695" s="86"/>
      <c r="AQ695" s="87"/>
      <c r="AR695" s="88"/>
      <c r="AS695" s="88"/>
      <c r="AT695" s="86"/>
      <c r="AU695" s="86"/>
      <c r="AV695" s="87"/>
      <c r="AW695" s="88"/>
      <c r="AX695" s="88"/>
      <c r="AY695" s="86"/>
      <c r="AZ695" s="87"/>
    </row>
    <row r="696" spans="1:52" customFormat="1">
      <c r="A696" s="52"/>
      <c r="B696" s="86"/>
      <c r="C696" s="87"/>
      <c r="D696" s="88"/>
      <c r="E696" s="88"/>
      <c r="F696" s="86"/>
      <c r="G696" s="86"/>
      <c r="H696" s="87"/>
      <c r="I696" s="88"/>
      <c r="J696" s="88"/>
      <c r="K696" s="86"/>
      <c r="L696" s="86"/>
      <c r="M696" s="87"/>
      <c r="N696" s="88"/>
      <c r="O696" s="88"/>
      <c r="P696" s="86"/>
      <c r="Q696" s="86"/>
      <c r="R696" s="87"/>
      <c r="S696" s="88"/>
      <c r="T696" s="88"/>
      <c r="U696" s="86"/>
      <c r="V696" s="86"/>
      <c r="W696" s="87"/>
      <c r="X696" s="88"/>
      <c r="Y696" s="88"/>
      <c r="Z696" s="86"/>
      <c r="AA696" s="86"/>
      <c r="AB696" s="87"/>
      <c r="AC696" s="88"/>
      <c r="AD696" s="88"/>
      <c r="AE696" s="86"/>
      <c r="AF696" s="86"/>
      <c r="AG696" s="87"/>
      <c r="AH696" s="88"/>
      <c r="AI696" s="88"/>
      <c r="AJ696" s="86"/>
      <c r="AK696" s="86"/>
      <c r="AL696" s="87"/>
      <c r="AM696" s="88"/>
      <c r="AN696" s="88"/>
      <c r="AO696" s="86"/>
      <c r="AP696" s="86"/>
      <c r="AQ696" s="87"/>
      <c r="AR696" s="88"/>
      <c r="AS696" s="88"/>
      <c r="AT696" s="86"/>
      <c r="AU696" s="86"/>
      <c r="AV696" s="87"/>
      <c r="AW696" s="88"/>
      <c r="AX696" s="88"/>
      <c r="AY696" s="86"/>
      <c r="AZ696" s="87"/>
    </row>
    <row r="697" spans="1:52" customFormat="1">
      <c r="A697" s="52"/>
      <c r="B697" s="86"/>
      <c r="C697" s="87"/>
      <c r="D697" s="88"/>
      <c r="E697" s="88"/>
      <c r="F697" s="86"/>
      <c r="G697" s="86"/>
      <c r="H697" s="87"/>
      <c r="I697" s="88"/>
      <c r="J697" s="88"/>
      <c r="K697" s="86"/>
      <c r="L697" s="86"/>
      <c r="M697" s="87"/>
      <c r="N697" s="88"/>
      <c r="O697" s="88"/>
      <c r="P697" s="86"/>
      <c r="Q697" s="86"/>
      <c r="R697" s="87"/>
      <c r="S697" s="88"/>
      <c r="T697" s="88"/>
      <c r="U697" s="86"/>
      <c r="V697" s="86"/>
      <c r="W697" s="87"/>
      <c r="X697" s="88"/>
      <c r="Y697" s="88"/>
      <c r="Z697" s="86"/>
      <c r="AA697" s="86"/>
      <c r="AB697" s="87"/>
      <c r="AC697" s="88"/>
      <c r="AD697" s="88"/>
      <c r="AE697" s="86"/>
      <c r="AF697" s="86"/>
      <c r="AG697" s="87"/>
      <c r="AH697" s="88"/>
      <c r="AI697" s="88"/>
      <c r="AJ697" s="86"/>
      <c r="AK697" s="86"/>
      <c r="AL697" s="87"/>
      <c r="AM697" s="88"/>
      <c r="AN697" s="88"/>
      <c r="AO697" s="86"/>
      <c r="AP697" s="86"/>
      <c r="AQ697" s="87"/>
      <c r="AR697" s="88"/>
      <c r="AS697" s="88"/>
      <c r="AT697" s="86"/>
      <c r="AU697" s="86"/>
      <c r="AV697" s="87"/>
      <c r="AW697" s="88"/>
      <c r="AX697" s="88"/>
      <c r="AY697" s="86"/>
      <c r="AZ697" s="87"/>
    </row>
    <row r="698" spans="1:52" customFormat="1">
      <c r="A698" s="52"/>
      <c r="B698" s="86"/>
      <c r="C698" s="87"/>
      <c r="D698" s="88"/>
      <c r="E698" s="88"/>
      <c r="F698" s="86"/>
      <c r="G698" s="86"/>
      <c r="H698" s="87"/>
      <c r="I698" s="88"/>
      <c r="J698" s="88"/>
      <c r="K698" s="86"/>
      <c r="L698" s="86"/>
      <c r="M698" s="87"/>
      <c r="N698" s="88"/>
      <c r="O698" s="88"/>
      <c r="P698" s="86"/>
      <c r="Q698" s="86"/>
      <c r="R698" s="87"/>
      <c r="S698" s="88"/>
      <c r="T698" s="88"/>
      <c r="U698" s="86"/>
      <c r="V698" s="86"/>
      <c r="W698" s="87"/>
      <c r="X698" s="88"/>
      <c r="Y698" s="88"/>
      <c r="Z698" s="86"/>
      <c r="AA698" s="86"/>
      <c r="AB698" s="87"/>
      <c r="AC698" s="88"/>
      <c r="AD698" s="88"/>
      <c r="AE698" s="86"/>
      <c r="AF698" s="86"/>
      <c r="AG698" s="87"/>
      <c r="AH698" s="88"/>
      <c r="AI698" s="88"/>
      <c r="AJ698" s="86"/>
      <c r="AK698" s="86"/>
      <c r="AL698" s="87"/>
      <c r="AM698" s="88"/>
      <c r="AN698" s="88"/>
      <c r="AO698" s="86"/>
      <c r="AP698" s="86"/>
      <c r="AQ698" s="87"/>
      <c r="AR698" s="88"/>
      <c r="AS698" s="88"/>
      <c r="AT698" s="86"/>
      <c r="AU698" s="86"/>
      <c r="AV698" s="87"/>
      <c r="AW698" s="88"/>
      <c r="AX698" s="88"/>
      <c r="AY698" s="86"/>
      <c r="AZ698" s="87"/>
    </row>
    <row r="699" spans="1:52" customFormat="1">
      <c r="A699" s="52"/>
      <c r="B699" s="86"/>
      <c r="C699" s="87"/>
      <c r="D699" s="88"/>
      <c r="E699" s="88"/>
      <c r="F699" s="86"/>
      <c r="G699" s="86"/>
      <c r="H699" s="87"/>
      <c r="I699" s="88"/>
      <c r="J699" s="88"/>
      <c r="K699" s="86"/>
      <c r="L699" s="86"/>
      <c r="M699" s="87"/>
      <c r="N699" s="88"/>
      <c r="O699" s="88"/>
      <c r="P699" s="86"/>
      <c r="Q699" s="86"/>
      <c r="R699" s="87"/>
      <c r="S699" s="88"/>
      <c r="T699" s="88"/>
      <c r="U699" s="86"/>
      <c r="V699" s="86"/>
      <c r="W699" s="87"/>
      <c r="X699" s="88"/>
      <c r="Y699" s="88"/>
      <c r="Z699" s="86"/>
      <c r="AA699" s="86"/>
      <c r="AB699" s="87"/>
      <c r="AC699" s="88"/>
      <c r="AD699" s="88"/>
      <c r="AE699" s="86"/>
      <c r="AF699" s="86"/>
      <c r="AG699" s="87"/>
      <c r="AH699" s="88"/>
      <c r="AI699" s="88"/>
      <c r="AJ699" s="86"/>
      <c r="AK699" s="86"/>
      <c r="AL699" s="87"/>
      <c r="AM699" s="88"/>
      <c r="AN699" s="88"/>
      <c r="AO699" s="86"/>
      <c r="AP699" s="86"/>
      <c r="AQ699" s="87"/>
      <c r="AR699" s="88"/>
      <c r="AS699" s="88"/>
      <c r="AT699" s="86"/>
      <c r="AU699" s="86"/>
      <c r="AV699" s="87"/>
      <c r="AW699" s="88"/>
      <c r="AX699" s="88"/>
      <c r="AY699" s="86"/>
      <c r="AZ699" s="87"/>
    </row>
    <row r="700" spans="1:52" customFormat="1">
      <c r="A700" s="52"/>
      <c r="B700" s="86"/>
      <c r="C700" s="87"/>
      <c r="D700" s="88"/>
      <c r="E700" s="88"/>
      <c r="F700" s="86"/>
      <c r="G700" s="86"/>
      <c r="H700" s="87"/>
      <c r="I700" s="88"/>
      <c r="J700" s="88"/>
      <c r="K700" s="86"/>
      <c r="L700" s="86"/>
      <c r="M700" s="87"/>
      <c r="N700" s="88"/>
      <c r="O700" s="88"/>
      <c r="P700" s="86"/>
      <c r="Q700" s="86"/>
      <c r="R700" s="87"/>
      <c r="S700" s="88"/>
      <c r="T700" s="88"/>
      <c r="U700" s="86"/>
      <c r="V700" s="86"/>
      <c r="W700" s="87"/>
      <c r="X700" s="88"/>
      <c r="Y700" s="88"/>
      <c r="Z700" s="86"/>
      <c r="AA700" s="86"/>
      <c r="AB700" s="87"/>
      <c r="AC700" s="88"/>
      <c r="AD700" s="88"/>
      <c r="AE700" s="86"/>
      <c r="AF700" s="86"/>
      <c r="AG700" s="87"/>
      <c r="AH700" s="88"/>
      <c r="AI700" s="88"/>
      <c r="AJ700" s="86"/>
      <c r="AK700" s="86"/>
      <c r="AL700" s="87"/>
      <c r="AM700" s="88"/>
      <c r="AN700" s="88"/>
      <c r="AO700" s="86"/>
      <c r="AP700" s="86"/>
      <c r="AQ700" s="87"/>
      <c r="AR700" s="88"/>
      <c r="AS700" s="88"/>
      <c r="AT700" s="86"/>
      <c r="AU700" s="86"/>
      <c r="AV700" s="87"/>
      <c r="AW700" s="88"/>
      <c r="AX700" s="88"/>
      <c r="AY700" s="86"/>
      <c r="AZ700" s="87"/>
    </row>
    <row r="701" spans="1:52" customFormat="1">
      <c r="A701" s="52"/>
      <c r="B701" s="86"/>
      <c r="C701" s="87"/>
      <c r="D701" s="88"/>
      <c r="E701" s="88"/>
      <c r="F701" s="86"/>
      <c r="G701" s="86"/>
      <c r="H701" s="87"/>
      <c r="I701" s="88"/>
      <c r="J701" s="88"/>
      <c r="K701" s="86"/>
      <c r="L701" s="86"/>
      <c r="M701" s="87"/>
      <c r="N701" s="88"/>
      <c r="O701" s="88"/>
      <c r="P701" s="86"/>
      <c r="Q701" s="86"/>
      <c r="R701" s="87"/>
      <c r="S701" s="88"/>
      <c r="T701" s="88"/>
      <c r="U701" s="86"/>
      <c r="V701" s="86"/>
      <c r="W701" s="87"/>
      <c r="X701" s="88"/>
      <c r="Y701" s="88"/>
      <c r="Z701" s="86"/>
      <c r="AA701" s="86"/>
      <c r="AB701" s="87"/>
      <c r="AC701" s="88"/>
      <c r="AD701" s="88"/>
      <c r="AE701" s="86"/>
      <c r="AF701" s="86"/>
      <c r="AG701" s="87"/>
      <c r="AH701" s="88"/>
      <c r="AI701" s="88"/>
      <c r="AJ701" s="86"/>
      <c r="AK701" s="86"/>
      <c r="AL701" s="87"/>
      <c r="AM701" s="88"/>
      <c r="AN701" s="88"/>
      <c r="AO701" s="86"/>
      <c r="AP701" s="86"/>
      <c r="AQ701" s="87"/>
      <c r="AR701" s="88"/>
      <c r="AS701" s="88"/>
      <c r="AT701" s="86"/>
      <c r="AU701" s="86"/>
      <c r="AV701" s="87"/>
      <c r="AW701" s="88"/>
      <c r="AX701" s="88"/>
      <c r="AY701" s="86"/>
      <c r="AZ701" s="87"/>
    </row>
    <row r="702" spans="1:52" customFormat="1">
      <c r="A702" s="52"/>
      <c r="B702" s="86"/>
      <c r="C702" s="87"/>
      <c r="D702" s="88"/>
      <c r="E702" s="88"/>
      <c r="F702" s="86"/>
      <c r="G702" s="86"/>
      <c r="H702" s="87"/>
      <c r="I702" s="88"/>
      <c r="J702" s="88"/>
      <c r="K702" s="86"/>
      <c r="L702" s="86"/>
      <c r="M702" s="87"/>
      <c r="N702" s="88"/>
      <c r="O702" s="88"/>
      <c r="P702" s="86"/>
      <c r="Q702" s="86"/>
      <c r="R702" s="87"/>
      <c r="S702" s="88"/>
      <c r="T702" s="88"/>
      <c r="U702" s="86"/>
      <c r="V702" s="86"/>
      <c r="W702" s="87"/>
      <c r="X702" s="88"/>
      <c r="Y702" s="88"/>
      <c r="Z702" s="86"/>
      <c r="AA702" s="86"/>
      <c r="AB702" s="87"/>
      <c r="AC702" s="88"/>
      <c r="AD702" s="88"/>
      <c r="AE702" s="86"/>
      <c r="AF702" s="86"/>
      <c r="AG702" s="87"/>
      <c r="AH702" s="88"/>
      <c r="AI702" s="88"/>
      <c r="AJ702" s="86"/>
      <c r="AK702" s="86"/>
      <c r="AL702" s="87"/>
      <c r="AM702" s="88"/>
      <c r="AN702" s="88"/>
      <c r="AO702" s="86"/>
      <c r="AP702" s="86"/>
      <c r="AQ702" s="87"/>
      <c r="AR702" s="88"/>
      <c r="AS702" s="88"/>
      <c r="AT702" s="86"/>
      <c r="AU702" s="86"/>
      <c r="AV702" s="87"/>
      <c r="AW702" s="88"/>
      <c r="AX702" s="88"/>
      <c r="AY702" s="86"/>
      <c r="AZ702" s="87"/>
    </row>
    <row r="703" spans="1:52" customFormat="1">
      <c r="A703" s="52"/>
      <c r="B703" s="86"/>
      <c r="C703" s="87"/>
      <c r="D703" s="88"/>
      <c r="E703" s="88"/>
      <c r="F703" s="86"/>
      <c r="G703" s="86"/>
      <c r="H703" s="87"/>
      <c r="I703" s="88"/>
      <c r="J703" s="88"/>
      <c r="K703" s="86"/>
      <c r="L703" s="86"/>
      <c r="M703" s="87"/>
      <c r="N703" s="88"/>
      <c r="O703" s="88"/>
      <c r="P703" s="86"/>
      <c r="Q703" s="86"/>
      <c r="R703" s="87"/>
      <c r="S703" s="88"/>
      <c r="T703" s="88"/>
      <c r="U703" s="86"/>
      <c r="V703" s="86"/>
      <c r="W703" s="87"/>
      <c r="X703" s="88"/>
      <c r="Y703" s="88"/>
      <c r="Z703" s="86"/>
      <c r="AA703" s="86"/>
      <c r="AB703" s="87"/>
      <c r="AC703" s="88"/>
      <c r="AD703" s="88"/>
      <c r="AE703" s="86"/>
      <c r="AF703" s="86"/>
      <c r="AG703" s="87"/>
      <c r="AH703" s="88"/>
      <c r="AI703" s="88"/>
      <c r="AJ703" s="86"/>
      <c r="AK703" s="86"/>
      <c r="AL703" s="87"/>
      <c r="AM703" s="88"/>
      <c r="AN703" s="88"/>
      <c r="AO703" s="86"/>
      <c r="AP703" s="86"/>
      <c r="AQ703" s="87"/>
      <c r="AR703" s="88"/>
      <c r="AS703" s="88"/>
      <c r="AT703" s="86"/>
      <c r="AU703" s="86"/>
      <c r="AV703" s="87"/>
      <c r="AW703" s="88"/>
      <c r="AX703" s="88"/>
      <c r="AY703" s="86"/>
      <c r="AZ703" s="87"/>
    </row>
    <row r="704" spans="1:52" customFormat="1">
      <c r="A704" s="52"/>
      <c r="B704" s="86"/>
      <c r="C704" s="87"/>
      <c r="D704" s="88"/>
      <c r="E704" s="88"/>
      <c r="F704" s="86"/>
      <c r="G704" s="86"/>
      <c r="H704" s="87"/>
      <c r="I704" s="88"/>
      <c r="J704" s="88"/>
      <c r="K704" s="86"/>
      <c r="L704" s="86"/>
      <c r="M704" s="87"/>
      <c r="N704" s="88"/>
      <c r="O704" s="88"/>
      <c r="P704" s="86"/>
      <c r="Q704" s="86"/>
      <c r="R704" s="87"/>
      <c r="S704" s="88"/>
      <c r="T704" s="88"/>
      <c r="U704" s="86"/>
      <c r="V704" s="86"/>
      <c r="W704" s="87"/>
      <c r="X704" s="88"/>
      <c r="Y704" s="88"/>
      <c r="Z704" s="86"/>
      <c r="AA704" s="86"/>
      <c r="AB704" s="87"/>
      <c r="AC704" s="88"/>
      <c r="AD704" s="88"/>
      <c r="AE704" s="86"/>
      <c r="AF704" s="86"/>
      <c r="AG704" s="87"/>
      <c r="AH704" s="88"/>
      <c r="AI704" s="88"/>
      <c r="AJ704" s="86"/>
      <c r="AK704" s="86"/>
      <c r="AL704" s="87"/>
      <c r="AM704" s="88"/>
      <c r="AN704" s="88"/>
      <c r="AO704" s="86"/>
      <c r="AP704" s="86"/>
      <c r="AQ704" s="87"/>
      <c r="AR704" s="88"/>
      <c r="AS704" s="88"/>
      <c r="AT704" s="86"/>
      <c r="AU704" s="86"/>
      <c r="AV704" s="87"/>
      <c r="AW704" s="88"/>
      <c r="AX704" s="88"/>
      <c r="AY704" s="86"/>
      <c r="AZ704" s="87"/>
    </row>
    <row r="705" spans="1:52" customFormat="1">
      <c r="A705" s="85"/>
      <c r="B705" s="86"/>
      <c r="C705" s="87"/>
      <c r="D705" s="88"/>
      <c r="E705" s="88"/>
      <c r="F705" s="86"/>
      <c r="G705" s="86"/>
      <c r="H705" s="87"/>
      <c r="I705" s="88"/>
      <c r="J705" s="88"/>
      <c r="K705" s="86"/>
      <c r="L705" s="86"/>
      <c r="M705" s="87"/>
      <c r="N705" s="88"/>
      <c r="O705" s="88"/>
      <c r="P705" s="86"/>
      <c r="Q705" s="86"/>
      <c r="R705" s="87"/>
      <c r="S705" s="88"/>
      <c r="T705" s="88"/>
      <c r="U705" s="86"/>
      <c r="V705" s="86"/>
      <c r="W705" s="87"/>
      <c r="X705" s="88"/>
      <c r="Y705" s="88"/>
      <c r="Z705" s="86"/>
      <c r="AA705" s="86"/>
      <c r="AB705" s="87"/>
      <c r="AC705" s="88"/>
      <c r="AD705" s="88"/>
      <c r="AE705" s="86"/>
      <c r="AF705" s="86"/>
      <c r="AG705" s="87"/>
      <c r="AH705" s="88"/>
      <c r="AI705" s="88"/>
      <c r="AJ705" s="86"/>
      <c r="AK705" s="86"/>
      <c r="AL705" s="87"/>
      <c r="AM705" s="88"/>
      <c r="AN705" s="88"/>
      <c r="AO705" s="86"/>
      <c r="AP705" s="86"/>
      <c r="AQ705" s="87"/>
      <c r="AR705" s="88"/>
      <c r="AS705" s="88"/>
      <c r="AT705" s="86"/>
      <c r="AU705" s="86"/>
      <c r="AV705" s="87"/>
      <c r="AW705" s="88"/>
      <c r="AX705" s="88"/>
      <c r="AY705" s="86"/>
      <c r="AZ705" s="87"/>
    </row>
    <row r="706" spans="1:52" customFormat="1">
      <c r="A706" s="52"/>
      <c r="B706" s="86"/>
      <c r="C706" s="87"/>
      <c r="D706" s="88"/>
      <c r="E706" s="88"/>
      <c r="F706" s="86"/>
      <c r="G706" s="86"/>
      <c r="H706" s="87"/>
      <c r="I706" s="88"/>
      <c r="J706" s="88"/>
      <c r="K706" s="86"/>
      <c r="L706" s="86"/>
      <c r="M706" s="87"/>
      <c r="N706" s="88"/>
      <c r="O706" s="88"/>
      <c r="P706" s="86"/>
      <c r="Q706" s="86"/>
      <c r="R706" s="87"/>
      <c r="S706" s="88"/>
      <c r="T706" s="88"/>
      <c r="U706" s="86"/>
      <c r="V706" s="86"/>
      <c r="W706" s="87"/>
      <c r="X706" s="88"/>
      <c r="Y706" s="88"/>
      <c r="Z706" s="86"/>
      <c r="AA706" s="86"/>
      <c r="AB706" s="87"/>
      <c r="AC706" s="88"/>
      <c r="AD706" s="88"/>
      <c r="AE706" s="86"/>
      <c r="AF706" s="86"/>
      <c r="AG706" s="87"/>
      <c r="AH706" s="88"/>
      <c r="AI706" s="88"/>
      <c r="AJ706" s="86"/>
      <c r="AK706" s="86"/>
      <c r="AL706" s="87"/>
      <c r="AM706" s="88"/>
      <c r="AN706" s="88"/>
      <c r="AO706" s="86"/>
      <c r="AP706" s="86"/>
      <c r="AQ706" s="87"/>
      <c r="AR706" s="88"/>
      <c r="AS706" s="88"/>
      <c r="AT706" s="86"/>
      <c r="AU706" s="86"/>
      <c r="AV706" s="87"/>
      <c r="AW706" s="88"/>
      <c r="AX706" s="88"/>
      <c r="AY706" s="86"/>
      <c r="AZ706" s="87"/>
    </row>
    <row r="707" spans="1:52" customFormat="1">
      <c r="A707" s="52"/>
      <c r="B707" s="86"/>
      <c r="C707" s="87"/>
      <c r="D707" s="88"/>
      <c r="E707" s="88"/>
      <c r="F707" s="86"/>
      <c r="G707" s="86"/>
      <c r="H707" s="87"/>
      <c r="I707" s="88"/>
      <c r="J707" s="88"/>
      <c r="K707" s="86"/>
      <c r="L707" s="86"/>
      <c r="M707" s="87"/>
      <c r="N707" s="88"/>
      <c r="O707" s="88"/>
      <c r="P707" s="86"/>
      <c r="Q707" s="86"/>
      <c r="R707" s="87"/>
      <c r="S707" s="88"/>
      <c r="T707" s="88"/>
      <c r="U707" s="86"/>
      <c r="V707" s="86"/>
      <c r="W707" s="87"/>
      <c r="X707" s="88"/>
      <c r="Y707" s="88"/>
      <c r="Z707" s="86"/>
      <c r="AA707" s="86"/>
      <c r="AB707" s="87"/>
      <c r="AC707" s="88"/>
      <c r="AD707" s="88"/>
      <c r="AE707" s="86"/>
      <c r="AF707" s="86"/>
      <c r="AG707" s="87"/>
      <c r="AH707" s="88"/>
      <c r="AI707" s="88"/>
      <c r="AJ707" s="86"/>
      <c r="AK707" s="86"/>
      <c r="AL707" s="87"/>
      <c r="AM707" s="88"/>
      <c r="AN707" s="88"/>
      <c r="AO707" s="86"/>
      <c r="AP707" s="86"/>
      <c r="AQ707" s="87"/>
      <c r="AR707" s="88"/>
      <c r="AS707" s="88"/>
      <c r="AT707" s="86"/>
      <c r="AU707" s="86"/>
      <c r="AV707" s="87"/>
      <c r="AW707" s="88"/>
      <c r="AX707" s="88"/>
      <c r="AY707" s="86"/>
      <c r="AZ707" s="87"/>
    </row>
    <row r="708" spans="1:52" customFormat="1">
      <c r="A708" s="52"/>
      <c r="B708" s="86"/>
      <c r="C708" s="87"/>
      <c r="D708" s="88"/>
      <c r="E708" s="88"/>
      <c r="F708" s="86"/>
      <c r="G708" s="86"/>
      <c r="H708" s="87"/>
      <c r="I708" s="88"/>
      <c r="J708" s="88"/>
      <c r="K708" s="86"/>
      <c r="L708" s="86"/>
      <c r="M708" s="87"/>
      <c r="N708" s="88"/>
      <c r="O708" s="88"/>
      <c r="P708" s="86"/>
      <c r="Q708" s="86"/>
      <c r="R708" s="87"/>
      <c r="S708" s="88"/>
      <c r="T708" s="88"/>
      <c r="U708" s="86"/>
      <c r="V708" s="86"/>
      <c r="W708" s="87"/>
      <c r="X708" s="88"/>
      <c r="Y708" s="88"/>
      <c r="Z708" s="86"/>
      <c r="AA708" s="86"/>
      <c r="AB708" s="87"/>
      <c r="AC708" s="88"/>
      <c r="AD708" s="88"/>
      <c r="AE708" s="86"/>
      <c r="AF708" s="86"/>
      <c r="AG708" s="87"/>
      <c r="AH708" s="88"/>
      <c r="AI708" s="88"/>
      <c r="AJ708" s="86"/>
      <c r="AK708" s="86"/>
      <c r="AL708" s="87"/>
      <c r="AM708" s="88"/>
      <c r="AN708" s="88"/>
      <c r="AO708" s="86"/>
      <c r="AP708" s="86"/>
      <c r="AQ708" s="87"/>
      <c r="AR708" s="88"/>
      <c r="AS708" s="88"/>
      <c r="AT708" s="86"/>
      <c r="AU708" s="86"/>
      <c r="AV708" s="87"/>
      <c r="AW708" s="88"/>
      <c r="AX708" s="88"/>
      <c r="AY708" s="86"/>
      <c r="AZ708" s="87"/>
    </row>
    <row r="709" spans="1:52" customFormat="1">
      <c r="A709" s="52"/>
      <c r="B709" s="86"/>
      <c r="C709" s="87"/>
      <c r="D709" s="88"/>
      <c r="E709" s="88"/>
      <c r="F709" s="86"/>
      <c r="G709" s="86"/>
      <c r="H709" s="87"/>
      <c r="I709" s="88"/>
      <c r="J709" s="88"/>
      <c r="K709" s="86"/>
      <c r="L709" s="86"/>
      <c r="M709" s="87"/>
      <c r="N709" s="88"/>
      <c r="O709" s="88"/>
      <c r="P709" s="86"/>
      <c r="Q709" s="86"/>
      <c r="R709" s="87"/>
      <c r="S709" s="88"/>
      <c r="T709" s="88"/>
      <c r="U709" s="86"/>
      <c r="V709" s="86"/>
      <c r="W709" s="87"/>
      <c r="X709" s="88"/>
      <c r="Y709" s="88"/>
      <c r="Z709" s="86"/>
      <c r="AA709" s="86"/>
      <c r="AB709" s="87"/>
      <c r="AC709" s="88"/>
      <c r="AD709" s="88"/>
      <c r="AE709" s="86"/>
      <c r="AF709" s="86"/>
      <c r="AG709" s="87"/>
      <c r="AH709" s="88"/>
      <c r="AI709" s="88"/>
      <c r="AJ709" s="86"/>
      <c r="AK709" s="86"/>
      <c r="AL709" s="87"/>
      <c r="AM709" s="88"/>
      <c r="AN709" s="88"/>
      <c r="AO709" s="86"/>
      <c r="AP709" s="86"/>
      <c r="AQ709" s="87"/>
      <c r="AR709" s="88"/>
      <c r="AS709" s="88"/>
      <c r="AT709" s="86"/>
      <c r="AU709" s="86"/>
      <c r="AV709" s="87"/>
      <c r="AW709" s="88"/>
      <c r="AX709" s="88"/>
      <c r="AY709" s="86"/>
      <c r="AZ709" s="87"/>
    </row>
    <row r="710" spans="1:52" customFormat="1">
      <c r="A710" s="52"/>
      <c r="B710" s="86"/>
      <c r="C710" s="87"/>
      <c r="D710" s="88"/>
      <c r="E710" s="88"/>
      <c r="F710" s="86"/>
      <c r="G710" s="86"/>
      <c r="H710" s="87"/>
      <c r="I710" s="88"/>
      <c r="J710" s="88"/>
      <c r="K710" s="86"/>
      <c r="L710" s="86"/>
      <c r="M710" s="87"/>
      <c r="N710" s="88"/>
      <c r="O710" s="88"/>
      <c r="P710" s="86"/>
      <c r="Q710" s="86"/>
      <c r="R710" s="87"/>
      <c r="S710" s="88"/>
      <c r="T710" s="88"/>
      <c r="U710" s="86"/>
      <c r="V710" s="86"/>
      <c r="W710" s="87"/>
      <c r="X710" s="88"/>
      <c r="Y710" s="88"/>
      <c r="Z710" s="86"/>
      <c r="AA710" s="86"/>
      <c r="AB710" s="87"/>
      <c r="AC710" s="88"/>
      <c r="AD710" s="88"/>
      <c r="AE710" s="86"/>
      <c r="AF710" s="86"/>
      <c r="AG710" s="87"/>
      <c r="AH710" s="88"/>
      <c r="AI710" s="88"/>
      <c r="AJ710" s="86"/>
      <c r="AK710" s="86"/>
      <c r="AL710" s="87"/>
      <c r="AM710" s="88"/>
      <c r="AN710" s="88"/>
      <c r="AO710" s="86"/>
      <c r="AP710" s="86"/>
      <c r="AQ710" s="87"/>
      <c r="AR710" s="88"/>
      <c r="AS710" s="88"/>
      <c r="AT710" s="86"/>
      <c r="AU710" s="86"/>
      <c r="AV710" s="87"/>
      <c r="AW710" s="88"/>
      <c r="AX710" s="88"/>
      <c r="AY710" s="86"/>
      <c r="AZ710" s="87"/>
    </row>
    <row r="711" spans="1:52" customFormat="1">
      <c r="A711" s="52"/>
      <c r="B711" s="86"/>
      <c r="C711" s="87"/>
      <c r="D711" s="88"/>
      <c r="E711" s="88"/>
      <c r="F711" s="86"/>
      <c r="G711" s="86"/>
      <c r="H711" s="87"/>
      <c r="I711" s="88"/>
      <c r="J711" s="88"/>
      <c r="K711" s="86"/>
      <c r="L711" s="86"/>
      <c r="M711" s="87"/>
      <c r="N711" s="88"/>
      <c r="O711" s="88"/>
      <c r="P711" s="86"/>
      <c r="Q711" s="86"/>
      <c r="R711" s="87"/>
      <c r="S711" s="88"/>
      <c r="T711" s="88"/>
      <c r="U711" s="86"/>
      <c r="V711" s="86"/>
      <c r="W711" s="87"/>
      <c r="X711" s="88"/>
      <c r="Y711" s="88"/>
      <c r="Z711" s="86"/>
      <c r="AA711" s="86"/>
      <c r="AB711" s="87"/>
      <c r="AC711" s="88"/>
      <c r="AD711" s="88"/>
      <c r="AE711" s="86"/>
      <c r="AF711" s="86"/>
      <c r="AG711" s="87"/>
      <c r="AH711" s="88"/>
      <c r="AI711" s="88"/>
      <c r="AJ711" s="86"/>
      <c r="AK711" s="86"/>
      <c r="AL711" s="87"/>
      <c r="AM711" s="88"/>
      <c r="AN711" s="88"/>
      <c r="AO711" s="86"/>
      <c r="AP711" s="86"/>
      <c r="AQ711" s="87"/>
      <c r="AR711" s="88"/>
      <c r="AS711" s="88"/>
      <c r="AT711" s="86"/>
      <c r="AU711" s="86"/>
      <c r="AV711" s="87"/>
      <c r="AW711" s="88"/>
      <c r="AX711" s="88"/>
      <c r="AY711" s="86"/>
      <c r="AZ711" s="87"/>
    </row>
    <row r="712" spans="1:52" customFormat="1">
      <c r="A712" s="52"/>
      <c r="B712" s="86"/>
      <c r="C712" s="87"/>
      <c r="D712" s="88"/>
      <c r="E712" s="88"/>
      <c r="F712" s="86"/>
      <c r="G712" s="86"/>
      <c r="H712" s="87"/>
      <c r="I712" s="88"/>
      <c r="J712" s="88"/>
      <c r="K712" s="86"/>
      <c r="L712" s="86"/>
      <c r="M712" s="87"/>
      <c r="N712" s="88"/>
      <c r="O712" s="88"/>
      <c r="P712" s="86"/>
      <c r="Q712" s="86"/>
      <c r="R712" s="87"/>
      <c r="S712" s="88"/>
      <c r="T712" s="88"/>
      <c r="U712" s="86"/>
      <c r="V712" s="86"/>
      <c r="W712" s="87"/>
      <c r="X712" s="88"/>
      <c r="Y712" s="88"/>
      <c r="Z712" s="86"/>
      <c r="AA712" s="86"/>
      <c r="AB712" s="87"/>
      <c r="AC712" s="88"/>
      <c r="AD712" s="88"/>
      <c r="AE712" s="86"/>
      <c r="AF712" s="86"/>
      <c r="AG712" s="87"/>
      <c r="AH712" s="88"/>
      <c r="AI712" s="88"/>
      <c r="AJ712" s="86"/>
      <c r="AK712" s="86"/>
      <c r="AL712" s="87"/>
      <c r="AM712" s="88"/>
      <c r="AN712" s="88"/>
      <c r="AO712" s="86"/>
      <c r="AP712" s="86"/>
      <c r="AQ712" s="87"/>
      <c r="AR712" s="88"/>
      <c r="AS712" s="88"/>
      <c r="AT712" s="86"/>
      <c r="AU712" s="86"/>
      <c r="AV712" s="87"/>
      <c r="AW712" s="88"/>
      <c r="AX712" s="88"/>
      <c r="AY712" s="86"/>
      <c r="AZ712" s="87"/>
    </row>
    <row r="713" spans="1:52" customFormat="1">
      <c r="A713" s="52"/>
      <c r="B713" s="86"/>
      <c r="C713" s="87"/>
      <c r="D713" s="88"/>
      <c r="E713" s="88"/>
      <c r="F713" s="86"/>
      <c r="G713" s="86"/>
      <c r="H713" s="87"/>
      <c r="I713" s="88"/>
      <c r="J713" s="88"/>
      <c r="K713" s="86"/>
      <c r="L713" s="86"/>
      <c r="M713" s="87"/>
      <c r="N713" s="88"/>
      <c r="O713" s="88"/>
      <c r="P713" s="86"/>
      <c r="Q713" s="86"/>
      <c r="R713" s="87"/>
      <c r="S713" s="88"/>
      <c r="T713" s="88"/>
      <c r="U713" s="86"/>
      <c r="V713" s="86"/>
      <c r="W713" s="87"/>
      <c r="X713" s="88"/>
      <c r="Y713" s="88"/>
      <c r="Z713" s="86"/>
      <c r="AA713" s="86"/>
      <c r="AB713" s="87"/>
      <c r="AC713" s="88"/>
      <c r="AD713" s="88"/>
      <c r="AE713" s="86"/>
      <c r="AF713" s="86"/>
      <c r="AG713" s="87"/>
      <c r="AH713" s="88"/>
      <c r="AI713" s="88"/>
      <c r="AJ713" s="86"/>
      <c r="AK713" s="86"/>
      <c r="AL713" s="87"/>
      <c r="AM713" s="88"/>
      <c r="AN713" s="88"/>
      <c r="AO713" s="86"/>
      <c r="AP713" s="86"/>
      <c r="AQ713" s="87"/>
      <c r="AR713" s="88"/>
      <c r="AS713" s="88"/>
      <c r="AT713" s="86"/>
      <c r="AU713" s="86"/>
      <c r="AV713" s="87"/>
      <c r="AW713" s="88"/>
      <c r="AX713" s="88"/>
      <c r="AY713" s="86"/>
      <c r="AZ713" s="87"/>
    </row>
    <row r="714" spans="1:52" customFormat="1">
      <c r="A714" s="52"/>
      <c r="B714" s="86"/>
      <c r="C714" s="87"/>
      <c r="D714" s="88"/>
      <c r="E714" s="88"/>
      <c r="F714" s="86"/>
      <c r="G714" s="86"/>
      <c r="H714" s="87"/>
      <c r="I714" s="88"/>
      <c r="J714" s="88"/>
      <c r="K714" s="86"/>
      <c r="L714" s="86"/>
      <c r="M714" s="87"/>
      <c r="N714" s="88"/>
      <c r="O714" s="88"/>
      <c r="P714" s="86"/>
      <c r="Q714" s="86"/>
      <c r="R714" s="87"/>
      <c r="S714" s="88"/>
      <c r="T714" s="88"/>
      <c r="U714" s="86"/>
      <c r="V714" s="86"/>
      <c r="W714" s="87"/>
      <c r="X714" s="88"/>
      <c r="Y714" s="88"/>
      <c r="Z714" s="86"/>
      <c r="AA714" s="86"/>
      <c r="AB714" s="87"/>
      <c r="AC714" s="88"/>
      <c r="AD714" s="88"/>
      <c r="AE714" s="86"/>
      <c r="AF714" s="86"/>
      <c r="AG714" s="87"/>
      <c r="AH714" s="88"/>
      <c r="AI714" s="88"/>
      <c r="AJ714" s="86"/>
      <c r="AK714" s="86"/>
      <c r="AL714" s="87"/>
      <c r="AM714" s="88"/>
      <c r="AN714" s="88"/>
      <c r="AO714" s="86"/>
      <c r="AP714" s="86"/>
      <c r="AQ714" s="87"/>
      <c r="AR714" s="88"/>
      <c r="AS714" s="88"/>
      <c r="AT714" s="86"/>
      <c r="AU714" s="86"/>
      <c r="AV714" s="87"/>
      <c r="AW714" s="88"/>
      <c r="AX714" s="88"/>
      <c r="AY714" s="86"/>
      <c r="AZ714" s="87"/>
    </row>
    <row r="715" spans="1:52" customFormat="1">
      <c r="A715" s="52"/>
      <c r="B715" s="86"/>
      <c r="C715" s="87"/>
      <c r="D715" s="88"/>
      <c r="E715" s="88"/>
      <c r="F715" s="86"/>
      <c r="G715" s="86"/>
      <c r="H715" s="87"/>
      <c r="I715" s="88"/>
      <c r="J715" s="88"/>
      <c r="K715" s="86"/>
      <c r="L715" s="86"/>
      <c r="M715" s="87"/>
      <c r="N715" s="88"/>
      <c r="O715" s="88"/>
      <c r="P715" s="86"/>
      <c r="Q715" s="86"/>
      <c r="R715" s="87"/>
      <c r="S715" s="88"/>
      <c r="T715" s="88"/>
      <c r="U715" s="86"/>
      <c r="V715" s="86"/>
      <c r="W715" s="87"/>
      <c r="X715" s="88"/>
      <c r="Y715" s="88"/>
      <c r="Z715" s="86"/>
      <c r="AA715" s="86"/>
      <c r="AB715" s="87"/>
      <c r="AC715" s="88"/>
      <c r="AD715" s="88"/>
      <c r="AE715" s="86"/>
      <c r="AF715" s="86"/>
      <c r="AG715" s="87"/>
      <c r="AH715" s="88"/>
      <c r="AI715" s="88"/>
      <c r="AJ715" s="86"/>
      <c r="AK715" s="86"/>
      <c r="AL715" s="87"/>
      <c r="AM715" s="88"/>
      <c r="AN715" s="88"/>
      <c r="AO715" s="86"/>
      <c r="AP715" s="86"/>
      <c r="AQ715" s="87"/>
      <c r="AR715" s="88"/>
      <c r="AS715" s="88"/>
      <c r="AT715" s="86"/>
      <c r="AU715" s="86"/>
      <c r="AV715" s="87"/>
      <c r="AW715" s="88"/>
      <c r="AX715" s="88"/>
      <c r="AY715" s="86"/>
      <c r="AZ715" s="87"/>
    </row>
    <row r="716" spans="1:52" customFormat="1">
      <c r="A716" s="52"/>
      <c r="B716" s="86"/>
      <c r="C716" s="87"/>
      <c r="D716" s="88"/>
      <c r="E716" s="88"/>
      <c r="F716" s="86"/>
      <c r="G716" s="86"/>
      <c r="H716" s="87"/>
      <c r="I716" s="88"/>
      <c r="J716" s="88"/>
      <c r="K716" s="86"/>
      <c r="L716" s="86"/>
      <c r="M716" s="87"/>
      <c r="N716" s="88"/>
      <c r="O716" s="88"/>
      <c r="P716" s="86"/>
      <c r="Q716" s="86"/>
      <c r="R716" s="87"/>
      <c r="S716" s="88"/>
      <c r="T716" s="88"/>
      <c r="U716" s="86"/>
      <c r="V716" s="86"/>
      <c r="W716" s="87"/>
      <c r="X716" s="88"/>
      <c r="Y716" s="88"/>
      <c r="Z716" s="86"/>
      <c r="AA716" s="86"/>
      <c r="AB716" s="87"/>
      <c r="AC716" s="88"/>
      <c r="AD716" s="88"/>
      <c r="AE716" s="86"/>
      <c r="AF716" s="86"/>
      <c r="AG716" s="87"/>
      <c r="AH716" s="88"/>
      <c r="AI716" s="88"/>
      <c r="AJ716" s="86"/>
      <c r="AK716" s="86"/>
      <c r="AL716" s="87"/>
      <c r="AM716" s="88"/>
      <c r="AN716" s="88"/>
      <c r="AO716" s="86"/>
      <c r="AP716" s="86"/>
      <c r="AQ716" s="87"/>
      <c r="AR716" s="88"/>
      <c r="AS716" s="88"/>
      <c r="AT716" s="86"/>
      <c r="AU716" s="86"/>
      <c r="AV716" s="87"/>
      <c r="AW716" s="88"/>
      <c r="AX716" s="88"/>
      <c r="AY716" s="86"/>
      <c r="AZ716" s="87"/>
    </row>
    <row r="717" spans="1:52" customFormat="1">
      <c r="A717" s="52"/>
      <c r="B717" s="86"/>
      <c r="C717" s="87"/>
      <c r="D717" s="88"/>
      <c r="E717" s="88"/>
      <c r="F717" s="86"/>
      <c r="G717" s="86"/>
      <c r="H717" s="87"/>
      <c r="I717" s="88"/>
      <c r="J717" s="88"/>
      <c r="K717" s="86"/>
      <c r="L717" s="86"/>
      <c r="M717" s="87"/>
      <c r="N717" s="88"/>
      <c r="O717" s="88"/>
      <c r="P717" s="86"/>
      <c r="Q717" s="86"/>
      <c r="R717" s="87"/>
      <c r="S717" s="88"/>
      <c r="T717" s="88"/>
      <c r="U717" s="86"/>
      <c r="V717" s="86"/>
      <c r="W717" s="87"/>
      <c r="X717" s="88"/>
      <c r="Y717" s="88"/>
      <c r="Z717" s="86"/>
      <c r="AA717" s="86"/>
      <c r="AB717" s="87"/>
      <c r="AC717" s="88"/>
      <c r="AD717" s="88"/>
      <c r="AE717" s="86"/>
      <c r="AF717" s="86"/>
      <c r="AG717" s="87"/>
      <c r="AH717" s="88"/>
      <c r="AI717" s="88"/>
      <c r="AJ717" s="86"/>
      <c r="AK717" s="86"/>
      <c r="AL717" s="87"/>
      <c r="AM717" s="88"/>
      <c r="AN717" s="88"/>
      <c r="AO717" s="86"/>
      <c r="AP717" s="86"/>
      <c r="AQ717" s="87"/>
      <c r="AR717" s="88"/>
      <c r="AS717" s="88"/>
      <c r="AT717" s="86"/>
      <c r="AU717" s="86"/>
      <c r="AV717" s="87"/>
      <c r="AW717" s="88"/>
      <c r="AX717" s="88"/>
      <c r="AY717" s="86"/>
      <c r="AZ717" s="87"/>
    </row>
    <row r="718" spans="1:52" customFormat="1">
      <c r="A718" s="52"/>
      <c r="B718" s="86"/>
      <c r="C718" s="87"/>
      <c r="D718" s="88"/>
      <c r="E718" s="88"/>
      <c r="F718" s="86"/>
      <c r="G718" s="86"/>
      <c r="H718" s="87"/>
      <c r="I718" s="88"/>
      <c r="J718" s="88"/>
      <c r="K718" s="86"/>
      <c r="L718" s="86"/>
      <c r="M718" s="87"/>
      <c r="N718" s="88"/>
      <c r="O718" s="88"/>
      <c r="P718" s="86"/>
      <c r="Q718" s="86"/>
      <c r="R718" s="87"/>
      <c r="S718" s="88"/>
      <c r="T718" s="88"/>
      <c r="U718" s="86"/>
      <c r="V718" s="86"/>
      <c r="W718" s="87"/>
      <c r="X718" s="88"/>
      <c r="Y718" s="88"/>
      <c r="Z718" s="86"/>
      <c r="AA718" s="86"/>
      <c r="AB718" s="87"/>
      <c r="AC718" s="88"/>
      <c r="AD718" s="88"/>
      <c r="AE718" s="86"/>
      <c r="AF718" s="86"/>
      <c r="AG718" s="87"/>
      <c r="AH718" s="88"/>
      <c r="AI718" s="88"/>
      <c r="AJ718" s="86"/>
      <c r="AK718" s="86"/>
      <c r="AL718" s="87"/>
      <c r="AM718" s="88"/>
      <c r="AN718" s="88"/>
      <c r="AO718" s="86"/>
      <c r="AP718" s="86"/>
      <c r="AQ718" s="87"/>
      <c r="AR718" s="88"/>
      <c r="AS718" s="88"/>
      <c r="AT718" s="86"/>
      <c r="AU718" s="86"/>
      <c r="AV718" s="87"/>
      <c r="AW718" s="88"/>
      <c r="AX718" s="88"/>
      <c r="AY718" s="86"/>
      <c r="AZ718" s="87"/>
    </row>
    <row r="719" spans="1:52" customFormat="1">
      <c r="A719" s="85"/>
      <c r="B719" s="86"/>
      <c r="C719" s="87"/>
      <c r="D719" s="88"/>
      <c r="E719" s="88"/>
      <c r="F719" s="86"/>
      <c r="G719" s="86"/>
      <c r="H719" s="87"/>
      <c r="I719" s="88"/>
      <c r="J719" s="88"/>
      <c r="K719" s="86"/>
      <c r="L719" s="86"/>
      <c r="M719" s="87"/>
      <c r="N719" s="88"/>
      <c r="O719" s="88"/>
      <c r="P719" s="86"/>
      <c r="Q719" s="86"/>
      <c r="R719" s="87"/>
      <c r="S719" s="88"/>
      <c r="T719" s="88"/>
      <c r="U719" s="86"/>
      <c r="V719" s="86"/>
      <c r="W719" s="87"/>
      <c r="X719" s="88"/>
      <c r="Y719" s="88"/>
      <c r="Z719" s="86"/>
      <c r="AA719" s="86"/>
      <c r="AB719" s="87"/>
      <c r="AC719" s="88"/>
      <c r="AD719" s="88"/>
      <c r="AE719" s="86"/>
      <c r="AF719" s="86"/>
      <c r="AG719" s="87"/>
      <c r="AH719" s="88"/>
      <c r="AI719" s="88"/>
      <c r="AJ719" s="86"/>
      <c r="AK719" s="86"/>
      <c r="AL719" s="87"/>
      <c r="AM719" s="88"/>
      <c r="AN719" s="88"/>
      <c r="AO719" s="86"/>
      <c r="AP719" s="86"/>
      <c r="AQ719" s="87"/>
      <c r="AR719" s="88"/>
      <c r="AS719" s="88"/>
      <c r="AT719" s="86"/>
      <c r="AU719" s="86"/>
      <c r="AV719" s="87"/>
      <c r="AW719" s="88"/>
      <c r="AX719" s="88"/>
      <c r="AY719" s="86"/>
      <c r="AZ719" s="87"/>
    </row>
    <row r="720" spans="1:52" customFormat="1">
      <c r="A720" s="52"/>
      <c r="B720" s="86"/>
      <c r="C720" s="87"/>
      <c r="D720" s="88"/>
      <c r="E720" s="88"/>
      <c r="F720" s="86"/>
      <c r="G720" s="86"/>
      <c r="H720" s="87"/>
      <c r="I720" s="88"/>
      <c r="J720" s="88"/>
      <c r="K720" s="86"/>
      <c r="L720" s="86"/>
      <c r="M720" s="87"/>
      <c r="N720" s="88"/>
      <c r="O720" s="88"/>
      <c r="P720" s="86"/>
      <c r="Q720" s="86"/>
      <c r="R720" s="87"/>
      <c r="S720" s="88"/>
      <c r="T720" s="88"/>
      <c r="U720" s="86"/>
      <c r="V720" s="86"/>
      <c r="W720" s="87"/>
      <c r="X720" s="88"/>
      <c r="Y720" s="88"/>
      <c r="Z720" s="86"/>
      <c r="AA720" s="86"/>
      <c r="AB720" s="87"/>
      <c r="AC720" s="88"/>
      <c r="AD720" s="88"/>
      <c r="AE720" s="86"/>
      <c r="AF720" s="86"/>
      <c r="AG720" s="87"/>
      <c r="AH720" s="88"/>
      <c r="AI720" s="88"/>
      <c r="AJ720" s="86"/>
      <c r="AK720" s="86"/>
      <c r="AL720" s="87"/>
      <c r="AM720" s="88"/>
      <c r="AN720" s="88"/>
      <c r="AO720" s="86"/>
      <c r="AP720" s="86"/>
      <c r="AQ720" s="87"/>
      <c r="AR720" s="88"/>
      <c r="AS720" s="88"/>
      <c r="AT720" s="86"/>
      <c r="AU720" s="86"/>
      <c r="AV720" s="87"/>
      <c r="AW720" s="88"/>
      <c r="AX720" s="88"/>
      <c r="AY720" s="86"/>
      <c r="AZ720" s="87"/>
    </row>
    <row r="721" spans="1:52" customFormat="1">
      <c r="A721" s="52"/>
      <c r="B721" s="86"/>
      <c r="C721" s="87"/>
      <c r="D721" s="88"/>
      <c r="E721" s="88"/>
      <c r="F721" s="86"/>
      <c r="G721" s="86"/>
      <c r="H721" s="87"/>
      <c r="I721" s="88"/>
      <c r="J721" s="88"/>
      <c r="K721" s="86"/>
      <c r="L721" s="86"/>
      <c r="M721" s="87"/>
      <c r="N721" s="88"/>
      <c r="O721" s="88"/>
      <c r="P721" s="86"/>
      <c r="Q721" s="86"/>
      <c r="R721" s="87"/>
      <c r="S721" s="88"/>
      <c r="T721" s="88"/>
      <c r="U721" s="86"/>
      <c r="V721" s="86"/>
      <c r="W721" s="87"/>
      <c r="X721" s="88"/>
      <c r="Y721" s="88"/>
      <c r="Z721" s="86"/>
      <c r="AA721" s="86"/>
      <c r="AB721" s="87"/>
      <c r="AC721" s="88"/>
      <c r="AD721" s="88"/>
      <c r="AE721" s="86"/>
      <c r="AF721" s="86"/>
      <c r="AG721" s="87"/>
      <c r="AH721" s="88"/>
      <c r="AI721" s="88"/>
      <c r="AJ721" s="86"/>
      <c r="AK721" s="86"/>
      <c r="AL721" s="87"/>
      <c r="AM721" s="88"/>
      <c r="AN721" s="88"/>
      <c r="AO721" s="86"/>
      <c r="AP721" s="86"/>
      <c r="AQ721" s="87"/>
      <c r="AR721" s="88"/>
      <c r="AS721" s="88"/>
      <c r="AT721" s="86"/>
      <c r="AU721" s="86"/>
      <c r="AV721" s="87"/>
      <c r="AW721" s="88"/>
      <c r="AX721" s="88"/>
      <c r="AY721" s="86"/>
      <c r="AZ721" s="87"/>
    </row>
    <row r="722" spans="1:52" customFormat="1">
      <c r="A722" s="52"/>
      <c r="B722" s="86"/>
      <c r="C722" s="87"/>
      <c r="D722" s="88"/>
      <c r="E722" s="88"/>
      <c r="F722" s="86"/>
      <c r="G722" s="86"/>
      <c r="H722" s="87"/>
      <c r="I722" s="88"/>
      <c r="J722" s="88"/>
      <c r="K722" s="86"/>
      <c r="L722" s="86"/>
      <c r="M722" s="87"/>
      <c r="N722" s="88"/>
      <c r="O722" s="88"/>
      <c r="P722" s="86"/>
      <c r="Q722" s="86"/>
      <c r="R722" s="87"/>
      <c r="S722" s="88"/>
      <c r="T722" s="88"/>
      <c r="U722" s="86"/>
      <c r="V722" s="86"/>
      <c r="W722" s="87"/>
      <c r="X722" s="88"/>
      <c r="Y722" s="88"/>
      <c r="Z722" s="86"/>
      <c r="AA722" s="86"/>
      <c r="AB722" s="87"/>
      <c r="AC722" s="88"/>
      <c r="AD722" s="88"/>
      <c r="AE722" s="86"/>
      <c r="AF722" s="86"/>
      <c r="AG722" s="87"/>
      <c r="AH722" s="88"/>
      <c r="AI722" s="88"/>
      <c r="AJ722" s="86"/>
      <c r="AK722" s="86"/>
      <c r="AL722" s="87"/>
      <c r="AM722" s="88"/>
      <c r="AN722" s="88"/>
      <c r="AO722" s="86"/>
      <c r="AP722" s="86"/>
      <c r="AQ722" s="87"/>
      <c r="AR722" s="88"/>
      <c r="AS722" s="88"/>
      <c r="AT722" s="86"/>
      <c r="AU722" s="86"/>
      <c r="AV722" s="87"/>
      <c r="AW722" s="88"/>
      <c r="AX722" s="88"/>
      <c r="AY722" s="86"/>
      <c r="AZ722" s="87"/>
    </row>
    <row r="723" spans="1:52" customFormat="1">
      <c r="A723" s="52"/>
      <c r="B723" s="86"/>
      <c r="C723" s="87"/>
      <c r="D723" s="88"/>
      <c r="E723" s="88"/>
      <c r="F723" s="86"/>
      <c r="G723" s="86"/>
      <c r="H723" s="87"/>
      <c r="I723" s="88"/>
      <c r="J723" s="88"/>
      <c r="K723" s="86"/>
      <c r="L723" s="86"/>
      <c r="M723" s="87"/>
      <c r="N723" s="88"/>
      <c r="O723" s="88"/>
      <c r="P723" s="86"/>
      <c r="Q723" s="86"/>
      <c r="R723" s="87"/>
      <c r="S723" s="88"/>
      <c r="T723" s="88"/>
      <c r="U723" s="86"/>
      <c r="V723" s="86"/>
      <c r="W723" s="87"/>
      <c r="X723" s="88"/>
      <c r="Y723" s="88"/>
      <c r="Z723" s="86"/>
      <c r="AA723" s="86"/>
      <c r="AB723" s="87"/>
      <c r="AC723" s="88"/>
      <c r="AD723" s="88"/>
      <c r="AE723" s="86"/>
      <c r="AF723" s="86"/>
      <c r="AG723" s="87"/>
      <c r="AH723" s="88"/>
      <c r="AI723" s="88"/>
      <c r="AJ723" s="86"/>
      <c r="AK723" s="86"/>
      <c r="AL723" s="87"/>
      <c r="AM723" s="88"/>
      <c r="AN723" s="88"/>
      <c r="AO723" s="86"/>
      <c r="AP723" s="86"/>
      <c r="AQ723" s="87"/>
      <c r="AR723" s="88"/>
      <c r="AS723" s="88"/>
      <c r="AT723" s="86"/>
      <c r="AU723" s="86"/>
      <c r="AV723" s="87"/>
      <c r="AW723" s="88"/>
      <c r="AX723" s="88"/>
      <c r="AY723" s="86"/>
      <c r="AZ723" s="87"/>
    </row>
    <row r="724" spans="1:52" customFormat="1">
      <c r="A724" s="52"/>
      <c r="B724" s="86"/>
      <c r="C724" s="87"/>
      <c r="D724" s="88"/>
      <c r="E724" s="88"/>
      <c r="F724" s="86"/>
      <c r="G724" s="86"/>
      <c r="H724" s="87"/>
      <c r="I724" s="88"/>
      <c r="J724" s="88"/>
      <c r="K724" s="86"/>
      <c r="L724" s="86"/>
      <c r="M724" s="87"/>
      <c r="N724" s="88"/>
      <c r="O724" s="88"/>
      <c r="P724" s="86"/>
      <c r="Q724" s="86"/>
      <c r="R724" s="87"/>
      <c r="S724" s="88"/>
      <c r="T724" s="88"/>
      <c r="U724" s="86"/>
      <c r="V724" s="86"/>
      <c r="W724" s="87"/>
      <c r="X724" s="88"/>
      <c r="Y724" s="88"/>
      <c r="Z724" s="86"/>
      <c r="AA724" s="86"/>
      <c r="AB724" s="87"/>
      <c r="AC724" s="88"/>
      <c r="AD724" s="88"/>
      <c r="AE724" s="86"/>
      <c r="AF724" s="86"/>
      <c r="AG724" s="87"/>
      <c r="AH724" s="88"/>
      <c r="AI724" s="88"/>
      <c r="AJ724" s="86"/>
      <c r="AK724" s="86"/>
      <c r="AL724" s="87"/>
      <c r="AM724" s="88"/>
      <c r="AN724" s="88"/>
      <c r="AO724" s="86"/>
      <c r="AP724" s="86"/>
      <c r="AQ724" s="87"/>
      <c r="AR724" s="88"/>
      <c r="AS724" s="88"/>
      <c r="AT724" s="86"/>
      <c r="AU724" s="86"/>
      <c r="AV724" s="87"/>
      <c r="AW724" s="88"/>
      <c r="AX724" s="88"/>
      <c r="AY724" s="86"/>
      <c r="AZ724" s="87"/>
    </row>
    <row r="725" spans="1:52" customFormat="1">
      <c r="A725" s="52"/>
      <c r="B725" s="86"/>
      <c r="C725" s="87"/>
      <c r="D725" s="88"/>
      <c r="E725" s="88"/>
      <c r="F725" s="86"/>
      <c r="G725" s="86"/>
      <c r="H725" s="87"/>
      <c r="I725" s="88"/>
      <c r="J725" s="88"/>
      <c r="K725" s="86"/>
      <c r="L725" s="86"/>
      <c r="M725" s="87"/>
      <c r="N725" s="88"/>
      <c r="O725" s="88"/>
      <c r="P725" s="86"/>
      <c r="Q725" s="86"/>
      <c r="R725" s="87"/>
      <c r="S725" s="88"/>
      <c r="T725" s="88"/>
      <c r="U725" s="86"/>
      <c r="V725" s="86"/>
      <c r="W725" s="87"/>
      <c r="X725" s="88"/>
      <c r="Y725" s="88"/>
      <c r="Z725" s="86"/>
      <c r="AA725" s="86"/>
      <c r="AB725" s="87"/>
      <c r="AC725" s="88"/>
      <c r="AD725" s="88"/>
      <c r="AE725" s="86"/>
      <c r="AF725" s="86"/>
      <c r="AG725" s="87"/>
      <c r="AH725" s="88"/>
      <c r="AI725" s="88"/>
      <c r="AJ725" s="86"/>
      <c r="AK725" s="86"/>
      <c r="AL725" s="87"/>
      <c r="AM725" s="88"/>
      <c r="AN725" s="88"/>
      <c r="AO725" s="86"/>
      <c r="AP725" s="86"/>
      <c r="AQ725" s="87"/>
      <c r="AR725" s="88"/>
      <c r="AS725" s="88"/>
      <c r="AT725" s="86"/>
      <c r="AU725" s="86"/>
      <c r="AV725" s="87"/>
      <c r="AW725" s="88"/>
      <c r="AX725" s="88"/>
      <c r="AY725" s="86"/>
      <c r="AZ725" s="87"/>
    </row>
    <row r="726" spans="1:52" customFormat="1">
      <c r="A726" s="52"/>
      <c r="B726" s="86"/>
      <c r="C726" s="87"/>
      <c r="D726" s="88"/>
      <c r="E726" s="88"/>
      <c r="F726" s="86"/>
      <c r="G726" s="86"/>
      <c r="H726" s="87"/>
      <c r="I726" s="88"/>
      <c r="J726" s="88"/>
      <c r="K726" s="86"/>
      <c r="L726" s="86"/>
      <c r="M726" s="87"/>
      <c r="N726" s="88"/>
      <c r="O726" s="88"/>
      <c r="P726" s="86"/>
      <c r="Q726" s="86"/>
      <c r="R726" s="87"/>
      <c r="S726" s="88"/>
      <c r="T726" s="88"/>
      <c r="U726" s="86"/>
      <c r="V726" s="86"/>
      <c r="W726" s="87"/>
      <c r="X726" s="88"/>
      <c r="Y726" s="88"/>
      <c r="Z726" s="86"/>
      <c r="AA726" s="86"/>
      <c r="AB726" s="87"/>
      <c r="AC726" s="88"/>
      <c r="AD726" s="88"/>
      <c r="AE726" s="86"/>
      <c r="AF726" s="86"/>
      <c r="AG726" s="87"/>
      <c r="AH726" s="88"/>
      <c r="AI726" s="88"/>
      <c r="AJ726" s="86"/>
      <c r="AK726" s="86"/>
      <c r="AL726" s="87"/>
      <c r="AM726" s="88"/>
      <c r="AN726" s="88"/>
      <c r="AO726" s="86"/>
      <c r="AP726" s="86"/>
      <c r="AQ726" s="87"/>
      <c r="AR726" s="88"/>
      <c r="AS726" s="88"/>
      <c r="AT726" s="86"/>
      <c r="AU726" s="86"/>
      <c r="AV726" s="87"/>
      <c r="AW726" s="88"/>
      <c r="AX726" s="88"/>
      <c r="AY726" s="86"/>
      <c r="AZ726" s="87"/>
    </row>
    <row r="727" spans="1:52" customFormat="1">
      <c r="A727" s="52"/>
      <c r="B727" s="86"/>
      <c r="C727" s="87"/>
      <c r="D727" s="88"/>
      <c r="E727" s="88"/>
      <c r="F727" s="86"/>
      <c r="G727" s="86"/>
      <c r="H727" s="87"/>
      <c r="I727" s="88"/>
      <c r="J727" s="88"/>
      <c r="K727" s="86"/>
      <c r="L727" s="86"/>
      <c r="M727" s="87"/>
      <c r="N727" s="88"/>
      <c r="O727" s="88"/>
      <c r="P727" s="86"/>
      <c r="Q727" s="86"/>
      <c r="R727" s="87"/>
      <c r="S727" s="88"/>
      <c r="T727" s="88"/>
      <c r="U727" s="86"/>
      <c r="V727" s="86"/>
      <c r="W727" s="87"/>
      <c r="X727" s="88"/>
      <c r="Y727" s="88"/>
      <c r="Z727" s="86"/>
      <c r="AA727" s="86"/>
      <c r="AB727" s="87"/>
      <c r="AC727" s="88"/>
      <c r="AD727" s="88"/>
      <c r="AE727" s="86"/>
      <c r="AF727" s="86"/>
      <c r="AG727" s="87"/>
      <c r="AH727" s="88"/>
      <c r="AI727" s="88"/>
      <c r="AJ727" s="86"/>
      <c r="AK727" s="86"/>
      <c r="AL727" s="87"/>
      <c r="AM727" s="88"/>
      <c r="AN727" s="88"/>
      <c r="AO727" s="86"/>
      <c r="AP727" s="86"/>
      <c r="AQ727" s="87"/>
      <c r="AR727" s="88"/>
      <c r="AS727" s="88"/>
      <c r="AT727" s="86"/>
      <c r="AU727" s="86"/>
      <c r="AV727" s="87"/>
      <c r="AW727" s="88"/>
      <c r="AX727" s="88"/>
      <c r="AY727" s="86"/>
      <c r="AZ727" s="87"/>
    </row>
    <row r="728" spans="1:52" customFormat="1">
      <c r="A728" s="52"/>
      <c r="B728" s="86"/>
      <c r="C728" s="87"/>
      <c r="D728" s="88"/>
      <c r="E728" s="88"/>
      <c r="F728" s="86"/>
      <c r="G728" s="86"/>
      <c r="H728" s="87"/>
      <c r="I728" s="88"/>
      <c r="J728" s="88"/>
      <c r="K728" s="86"/>
      <c r="L728" s="86"/>
      <c r="M728" s="87"/>
      <c r="N728" s="88"/>
      <c r="O728" s="88"/>
      <c r="P728" s="86"/>
      <c r="Q728" s="86"/>
      <c r="R728" s="87"/>
      <c r="S728" s="88"/>
      <c r="T728" s="88"/>
      <c r="U728" s="86"/>
      <c r="V728" s="86"/>
      <c r="W728" s="87"/>
      <c r="X728" s="88"/>
      <c r="Y728" s="88"/>
      <c r="Z728" s="86"/>
      <c r="AA728" s="86"/>
      <c r="AB728" s="87"/>
      <c r="AC728" s="88"/>
      <c r="AD728" s="88"/>
      <c r="AE728" s="86"/>
      <c r="AF728" s="86"/>
      <c r="AG728" s="87"/>
      <c r="AH728" s="88"/>
      <c r="AI728" s="88"/>
      <c r="AJ728" s="86"/>
      <c r="AK728" s="86"/>
      <c r="AL728" s="87"/>
      <c r="AM728" s="88"/>
      <c r="AN728" s="88"/>
      <c r="AO728" s="86"/>
      <c r="AP728" s="86"/>
      <c r="AQ728" s="87"/>
      <c r="AR728" s="88"/>
      <c r="AS728" s="88"/>
      <c r="AT728" s="86"/>
      <c r="AU728" s="86"/>
      <c r="AV728" s="87"/>
      <c r="AW728" s="88"/>
      <c r="AX728" s="88"/>
      <c r="AY728" s="86"/>
      <c r="AZ728" s="87"/>
    </row>
    <row r="729" spans="1:52" customFormat="1">
      <c r="A729" s="52"/>
      <c r="B729" s="86"/>
      <c r="C729" s="87"/>
      <c r="D729" s="88"/>
      <c r="E729" s="88"/>
      <c r="F729" s="86"/>
      <c r="G729" s="86"/>
      <c r="H729" s="87"/>
      <c r="I729" s="88"/>
      <c r="J729" s="88"/>
      <c r="K729" s="86"/>
      <c r="L729" s="86"/>
      <c r="M729" s="87"/>
      <c r="N729" s="88"/>
      <c r="O729" s="88"/>
      <c r="P729" s="86"/>
      <c r="Q729" s="86"/>
      <c r="R729" s="87"/>
      <c r="S729" s="88"/>
      <c r="T729" s="88"/>
      <c r="U729" s="86"/>
      <c r="V729" s="86"/>
      <c r="W729" s="87"/>
      <c r="X729" s="88"/>
      <c r="Y729" s="88"/>
      <c r="Z729" s="86"/>
      <c r="AA729" s="86"/>
      <c r="AB729" s="87"/>
      <c r="AC729" s="88"/>
      <c r="AD729" s="88"/>
      <c r="AE729" s="86"/>
      <c r="AF729" s="86"/>
      <c r="AG729" s="87"/>
      <c r="AH729" s="88"/>
      <c r="AI729" s="88"/>
      <c r="AJ729" s="86"/>
      <c r="AK729" s="86"/>
      <c r="AL729" s="87"/>
      <c r="AM729" s="88"/>
      <c r="AN729" s="88"/>
      <c r="AO729" s="86"/>
      <c r="AP729" s="86"/>
      <c r="AQ729" s="87"/>
      <c r="AR729" s="88"/>
      <c r="AS729" s="88"/>
      <c r="AT729" s="86"/>
      <c r="AU729" s="86"/>
      <c r="AV729" s="87"/>
      <c r="AW729" s="88"/>
      <c r="AX729" s="88"/>
      <c r="AY729" s="86"/>
      <c r="AZ729" s="87"/>
    </row>
    <row r="730" spans="1:52" customFormat="1">
      <c r="A730" s="52"/>
      <c r="B730" s="86"/>
      <c r="C730" s="87"/>
      <c r="D730" s="88"/>
      <c r="E730" s="88"/>
      <c r="F730" s="86"/>
      <c r="G730" s="86"/>
      <c r="H730" s="87"/>
      <c r="I730" s="88"/>
      <c r="J730" s="88"/>
      <c r="K730" s="86"/>
      <c r="L730" s="86"/>
      <c r="M730" s="87"/>
      <c r="N730" s="88"/>
      <c r="O730" s="88"/>
      <c r="P730" s="86"/>
      <c r="Q730" s="86"/>
      <c r="R730" s="87"/>
      <c r="S730" s="88"/>
      <c r="T730" s="88"/>
      <c r="U730" s="86"/>
      <c r="V730" s="86"/>
      <c r="W730" s="87"/>
      <c r="X730" s="88"/>
      <c r="Y730" s="88"/>
      <c r="Z730" s="86"/>
      <c r="AA730" s="86"/>
      <c r="AB730" s="87"/>
      <c r="AC730" s="88"/>
      <c r="AD730" s="88"/>
      <c r="AE730" s="86"/>
      <c r="AF730" s="86"/>
      <c r="AG730" s="87"/>
      <c r="AH730" s="88"/>
      <c r="AI730" s="88"/>
      <c r="AJ730" s="86"/>
      <c r="AK730" s="86"/>
      <c r="AL730" s="87"/>
      <c r="AM730" s="88"/>
      <c r="AN730" s="88"/>
      <c r="AO730" s="86"/>
      <c r="AP730" s="86"/>
      <c r="AQ730" s="87"/>
      <c r="AR730" s="88"/>
      <c r="AS730" s="88"/>
      <c r="AT730" s="86"/>
      <c r="AU730" s="86"/>
      <c r="AV730" s="87"/>
      <c r="AW730" s="88"/>
      <c r="AX730" s="88"/>
      <c r="AY730" s="86"/>
      <c r="AZ730" s="87"/>
    </row>
    <row r="731" spans="1:52" customFormat="1">
      <c r="A731" s="52"/>
      <c r="B731" s="86"/>
      <c r="C731" s="87"/>
      <c r="D731" s="88"/>
      <c r="E731" s="88"/>
      <c r="F731" s="86"/>
      <c r="G731" s="86"/>
      <c r="H731" s="87"/>
      <c r="I731" s="88"/>
      <c r="J731" s="88"/>
      <c r="K731" s="86"/>
      <c r="L731" s="86"/>
      <c r="M731" s="87"/>
      <c r="N731" s="88"/>
      <c r="O731" s="88"/>
      <c r="P731" s="86"/>
      <c r="Q731" s="86"/>
      <c r="R731" s="87"/>
      <c r="S731" s="88"/>
      <c r="T731" s="88"/>
      <c r="U731" s="86"/>
      <c r="V731" s="86"/>
      <c r="W731" s="87"/>
      <c r="X731" s="88"/>
      <c r="Y731" s="88"/>
      <c r="Z731" s="86"/>
      <c r="AA731" s="86"/>
      <c r="AB731" s="87"/>
      <c r="AC731" s="88"/>
      <c r="AD731" s="88"/>
      <c r="AE731" s="86"/>
      <c r="AF731" s="86"/>
      <c r="AG731" s="87"/>
      <c r="AH731" s="88"/>
      <c r="AI731" s="88"/>
      <c r="AJ731" s="86"/>
      <c r="AK731" s="86"/>
      <c r="AL731" s="87"/>
      <c r="AM731" s="88"/>
      <c r="AN731" s="88"/>
      <c r="AO731" s="86"/>
      <c r="AP731" s="86"/>
      <c r="AQ731" s="87"/>
      <c r="AR731" s="88"/>
      <c r="AS731" s="88"/>
      <c r="AT731" s="86"/>
      <c r="AU731" s="86"/>
      <c r="AV731" s="87"/>
      <c r="AW731" s="88"/>
      <c r="AX731" s="88"/>
      <c r="AY731" s="86"/>
      <c r="AZ731" s="87"/>
    </row>
    <row r="732" spans="1:52" customFormat="1">
      <c r="A732" s="52"/>
      <c r="B732" s="86"/>
      <c r="C732" s="87"/>
      <c r="D732" s="88"/>
      <c r="E732" s="88"/>
      <c r="F732" s="86"/>
      <c r="G732" s="86"/>
      <c r="H732" s="87"/>
      <c r="I732" s="88"/>
      <c r="J732" s="88"/>
      <c r="K732" s="86"/>
      <c r="L732" s="86"/>
      <c r="M732" s="87"/>
      <c r="N732" s="88"/>
      <c r="O732" s="88"/>
      <c r="P732" s="86"/>
      <c r="Q732" s="86"/>
      <c r="R732" s="87"/>
      <c r="S732" s="88"/>
      <c r="T732" s="88"/>
      <c r="U732" s="86"/>
      <c r="V732" s="86"/>
      <c r="W732" s="87"/>
      <c r="X732" s="88"/>
      <c r="Y732" s="88"/>
      <c r="Z732" s="86"/>
      <c r="AA732" s="86"/>
      <c r="AB732" s="87"/>
      <c r="AC732" s="88"/>
      <c r="AD732" s="88"/>
      <c r="AE732" s="86"/>
      <c r="AF732" s="86"/>
      <c r="AG732" s="87"/>
      <c r="AH732" s="88"/>
      <c r="AI732" s="88"/>
      <c r="AJ732" s="86"/>
      <c r="AK732" s="86"/>
      <c r="AL732" s="87"/>
      <c r="AM732" s="88"/>
      <c r="AN732" s="88"/>
      <c r="AO732" s="86"/>
      <c r="AP732" s="86"/>
      <c r="AQ732" s="87"/>
      <c r="AR732" s="88"/>
      <c r="AS732" s="88"/>
      <c r="AT732" s="86"/>
      <c r="AU732" s="86"/>
      <c r="AV732" s="87"/>
      <c r="AW732" s="88"/>
      <c r="AX732" s="88"/>
      <c r="AY732" s="86"/>
      <c r="AZ732" s="87"/>
    </row>
    <row r="733" spans="1:52" customFormat="1">
      <c r="A733" s="85"/>
      <c r="B733" s="86"/>
      <c r="C733" s="87"/>
      <c r="D733" s="88"/>
      <c r="E733" s="88"/>
      <c r="F733" s="86"/>
      <c r="G733" s="86"/>
      <c r="H733" s="87"/>
      <c r="I733" s="88"/>
      <c r="J733" s="88"/>
      <c r="K733" s="86"/>
      <c r="L733" s="86"/>
      <c r="M733" s="87"/>
      <c r="N733" s="88"/>
      <c r="O733" s="88"/>
      <c r="P733" s="86"/>
      <c r="Q733" s="86"/>
      <c r="R733" s="87"/>
      <c r="S733" s="88"/>
      <c r="T733" s="88"/>
      <c r="U733" s="86"/>
      <c r="V733" s="86"/>
      <c r="W733" s="87"/>
      <c r="X733" s="88"/>
      <c r="Y733" s="88"/>
      <c r="Z733" s="86"/>
      <c r="AA733" s="86"/>
      <c r="AB733" s="87"/>
      <c r="AC733" s="88"/>
      <c r="AD733" s="88"/>
      <c r="AE733" s="86"/>
      <c r="AF733" s="86"/>
      <c r="AG733" s="87"/>
      <c r="AH733" s="88"/>
      <c r="AI733" s="88"/>
      <c r="AJ733" s="86"/>
      <c r="AK733" s="86"/>
      <c r="AL733" s="87"/>
      <c r="AM733" s="88"/>
      <c r="AN733" s="88"/>
      <c r="AO733" s="86"/>
      <c r="AP733" s="86"/>
      <c r="AQ733" s="87"/>
      <c r="AR733" s="88"/>
      <c r="AS733" s="88"/>
      <c r="AT733" s="86"/>
      <c r="AU733" s="86"/>
      <c r="AV733" s="87"/>
      <c r="AW733" s="88"/>
      <c r="AX733" s="88"/>
      <c r="AY733" s="86"/>
      <c r="AZ733" s="87"/>
    </row>
    <row r="734" spans="1:52" customFormat="1">
      <c r="A734" s="52"/>
      <c r="B734" s="86"/>
      <c r="C734" s="87"/>
      <c r="D734" s="88"/>
      <c r="E734" s="88"/>
      <c r="F734" s="86"/>
      <c r="G734" s="86"/>
      <c r="H734" s="87"/>
      <c r="I734" s="88"/>
      <c r="J734" s="88"/>
      <c r="K734" s="86"/>
      <c r="L734" s="86"/>
      <c r="M734" s="87"/>
      <c r="N734" s="88"/>
      <c r="O734" s="88"/>
      <c r="P734" s="86"/>
      <c r="Q734" s="86"/>
      <c r="R734" s="87"/>
      <c r="S734" s="88"/>
      <c r="T734" s="88"/>
      <c r="U734" s="86"/>
      <c r="V734" s="86"/>
      <c r="W734" s="87"/>
      <c r="X734" s="88"/>
      <c r="Y734" s="88"/>
      <c r="Z734" s="86"/>
      <c r="AA734" s="86"/>
      <c r="AB734" s="87"/>
      <c r="AC734" s="88"/>
      <c r="AD734" s="88"/>
      <c r="AE734" s="86"/>
      <c r="AF734" s="86"/>
      <c r="AG734" s="87"/>
      <c r="AH734" s="88"/>
      <c r="AI734" s="88"/>
      <c r="AJ734" s="86"/>
      <c r="AK734" s="86"/>
      <c r="AL734" s="87"/>
      <c r="AM734" s="88"/>
      <c r="AN734" s="88"/>
      <c r="AO734" s="86"/>
      <c r="AP734" s="86"/>
      <c r="AQ734" s="87"/>
      <c r="AR734" s="88"/>
      <c r="AS734" s="88"/>
      <c r="AT734" s="86"/>
      <c r="AU734" s="86"/>
      <c r="AV734" s="87"/>
      <c r="AW734" s="88"/>
      <c r="AX734" s="88"/>
      <c r="AY734" s="86"/>
      <c r="AZ734" s="87"/>
    </row>
    <row r="735" spans="1:52" customFormat="1">
      <c r="A735" s="52"/>
      <c r="B735" s="86"/>
      <c r="C735" s="87"/>
      <c r="D735" s="88"/>
      <c r="E735" s="88"/>
      <c r="F735" s="86"/>
      <c r="G735" s="86"/>
      <c r="H735" s="87"/>
      <c r="I735" s="88"/>
      <c r="J735" s="88"/>
      <c r="K735" s="86"/>
      <c r="L735" s="86"/>
      <c r="M735" s="87"/>
      <c r="N735" s="88"/>
      <c r="O735" s="88"/>
      <c r="P735" s="86"/>
      <c r="Q735" s="86"/>
      <c r="R735" s="87"/>
      <c r="S735" s="88"/>
      <c r="T735" s="88"/>
      <c r="U735" s="86"/>
      <c r="V735" s="86"/>
      <c r="W735" s="87"/>
      <c r="X735" s="88"/>
      <c r="Y735" s="88"/>
      <c r="Z735" s="86"/>
      <c r="AA735" s="86"/>
      <c r="AB735" s="87"/>
      <c r="AC735" s="88"/>
      <c r="AD735" s="88"/>
      <c r="AE735" s="86"/>
      <c r="AF735" s="86"/>
      <c r="AG735" s="87"/>
      <c r="AH735" s="88"/>
      <c r="AI735" s="88"/>
      <c r="AJ735" s="86"/>
      <c r="AK735" s="86"/>
      <c r="AL735" s="87"/>
      <c r="AM735" s="88"/>
      <c r="AN735" s="88"/>
      <c r="AO735" s="86"/>
      <c r="AP735" s="86"/>
      <c r="AQ735" s="87"/>
      <c r="AR735" s="88"/>
      <c r="AS735" s="88"/>
      <c r="AT735" s="86"/>
      <c r="AU735" s="86"/>
      <c r="AV735" s="87"/>
      <c r="AW735" s="88"/>
      <c r="AX735" s="88"/>
      <c r="AY735" s="86"/>
      <c r="AZ735" s="87"/>
    </row>
    <row r="736" spans="1:52" customFormat="1">
      <c r="A736" s="52"/>
      <c r="B736" s="86"/>
      <c r="C736" s="87"/>
      <c r="D736" s="88"/>
      <c r="E736" s="88"/>
      <c r="F736" s="86"/>
      <c r="G736" s="86"/>
      <c r="H736" s="87"/>
      <c r="I736" s="88"/>
      <c r="J736" s="88"/>
      <c r="K736" s="86"/>
      <c r="L736" s="86"/>
      <c r="M736" s="87"/>
      <c r="N736" s="88"/>
      <c r="O736" s="88"/>
      <c r="P736" s="86"/>
      <c r="Q736" s="86"/>
      <c r="R736" s="87"/>
      <c r="S736" s="88"/>
      <c r="T736" s="88"/>
      <c r="U736" s="86"/>
      <c r="V736" s="86"/>
      <c r="W736" s="87"/>
      <c r="X736" s="88"/>
      <c r="Y736" s="88"/>
      <c r="Z736" s="86"/>
      <c r="AA736" s="86"/>
      <c r="AB736" s="87"/>
      <c r="AC736" s="88"/>
      <c r="AD736" s="88"/>
      <c r="AE736" s="86"/>
      <c r="AF736" s="86"/>
      <c r="AG736" s="87"/>
      <c r="AH736" s="88"/>
      <c r="AI736" s="88"/>
      <c r="AJ736" s="86"/>
      <c r="AK736" s="86"/>
      <c r="AL736" s="87"/>
      <c r="AM736" s="88"/>
      <c r="AN736" s="88"/>
      <c r="AO736" s="86"/>
      <c r="AP736" s="86"/>
      <c r="AQ736" s="87"/>
      <c r="AR736" s="88"/>
      <c r="AS736" s="88"/>
      <c r="AT736" s="86"/>
      <c r="AU736" s="86"/>
      <c r="AV736" s="87"/>
      <c r="AW736" s="88"/>
      <c r="AX736" s="88"/>
      <c r="AY736" s="86"/>
      <c r="AZ736" s="87"/>
    </row>
    <row r="737" spans="1:52" customFormat="1">
      <c r="A737" s="52"/>
      <c r="B737" s="86"/>
      <c r="C737" s="87"/>
      <c r="D737" s="88"/>
      <c r="E737" s="88"/>
      <c r="F737" s="86"/>
      <c r="G737" s="86"/>
      <c r="H737" s="87"/>
      <c r="I737" s="88"/>
      <c r="J737" s="88"/>
      <c r="K737" s="86"/>
      <c r="L737" s="86"/>
      <c r="M737" s="87"/>
      <c r="N737" s="88"/>
      <c r="O737" s="88"/>
      <c r="P737" s="86"/>
      <c r="Q737" s="86"/>
      <c r="R737" s="87"/>
      <c r="S737" s="88"/>
      <c r="T737" s="88"/>
      <c r="U737" s="86"/>
      <c r="V737" s="86"/>
      <c r="W737" s="87"/>
      <c r="X737" s="88"/>
      <c r="Y737" s="88"/>
      <c r="Z737" s="86"/>
      <c r="AA737" s="86"/>
      <c r="AB737" s="87"/>
      <c r="AC737" s="88"/>
      <c r="AD737" s="88"/>
      <c r="AE737" s="86"/>
      <c r="AF737" s="86"/>
      <c r="AG737" s="87"/>
      <c r="AH737" s="88"/>
      <c r="AI737" s="88"/>
      <c r="AJ737" s="86"/>
      <c r="AK737" s="86"/>
      <c r="AL737" s="87"/>
      <c r="AM737" s="88"/>
      <c r="AN737" s="88"/>
      <c r="AO737" s="86"/>
      <c r="AP737" s="86"/>
      <c r="AQ737" s="87"/>
      <c r="AR737" s="88"/>
      <c r="AS737" s="88"/>
      <c r="AT737" s="86"/>
      <c r="AU737" s="86"/>
      <c r="AV737" s="87"/>
      <c r="AW737" s="88"/>
      <c r="AX737" s="88"/>
      <c r="AY737" s="86"/>
      <c r="AZ737" s="87"/>
    </row>
    <row r="738" spans="1:52" customFormat="1">
      <c r="A738" s="52"/>
      <c r="B738" s="86"/>
      <c r="C738" s="87"/>
      <c r="D738" s="88"/>
      <c r="E738" s="88"/>
      <c r="F738" s="86"/>
      <c r="G738" s="86"/>
      <c r="H738" s="87"/>
      <c r="I738" s="88"/>
      <c r="J738" s="88"/>
      <c r="K738" s="86"/>
      <c r="L738" s="86"/>
      <c r="M738" s="87"/>
      <c r="N738" s="88"/>
      <c r="O738" s="88"/>
      <c r="P738" s="86"/>
      <c r="Q738" s="86"/>
      <c r="R738" s="87"/>
      <c r="S738" s="88"/>
      <c r="T738" s="88"/>
      <c r="U738" s="86"/>
      <c r="V738" s="86"/>
      <c r="W738" s="87"/>
      <c r="X738" s="88"/>
      <c r="Y738" s="88"/>
      <c r="Z738" s="86"/>
      <c r="AA738" s="86"/>
      <c r="AB738" s="87"/>
      <c r="AC738" s="88"/>
      <c r="AD738" s="88"/>
      <c r="AE738" s="86"/>
      <c r="AF738" s="86"/>
      <c r="AG738" s="87"/>
      <c r="AH738" s="88"/>
      <c r="AI738" s="88"/>
      <c r="AJ738" s="86"/>
      <c r="AK738" s="86"/>
      <c r="AL738" s="87"/>
      <c r="AM738" s="88"/>
      <c r="AN738" s="88"/>
      <c r="AO738" s="86"/>
      <c r="AP738" s="86"/>
      <c r="AQ738" s="87"/>
      <c r="AR738" s="88"/>
      <c r="AS738" s="88"/>
      <c r="AT738" s="86"/>
      <c r="AU738" s="86"/>
      <c r="AV738" s="87"/>
      <c r="AW738" s="88"/>
      <c r="AX738" s="88"/>
      <c r="AY738" s="86"/>
      <c r="AZ738" s="87"/>
    </row>
    <row r="739" spans="1:52" customFormat="1">
      <c r="A739" s="52"/>
      <c r="B739" s="86"/>
      <c r="C739" s="87"/>
      <c r="D739" s="88"/>
      <c r="E739" s="88"/>
      <c r="F739" s="86"/>
      <c r="G739" s="86"/>
      <c r="H739" s="87"/>
      <c r="I739" s="88"/>
      <c r="J739" s="88"/>
      <c r="K739" s="86"/>
      <c r="L739" s="86"/>
      <c r="M739" s="87"/>
      <c r="N739" s="88"/>
      <c r="O739" s="88"/>
      <c r="P739" s="86"/>
      <c r="Q739" s="86"/>
      <c r="R739" s="87"/>
      <c r="S739" s="88"/>
      <c r="T739" s="88"/>
      <c r="U739" s="86"/>
      <c r="V739" s="86"/>
      <c r="W739" s="87"/>
      <c r="X739" s="88"/>
      <c r="Y739" s="88"/>
      <c r="Z739" s="86"/>
      <c r="AA739" s="86"/>
      <c r="AB739" s="87"/>
      <c r="AC739" s="88"/>
      <c r="AD739" s="88"/>
      <c r="AE739" s="86"/>
      <c r="AF739" s="86"/>
      <c r="AG739" s="87"/>
      <c r="AH739" s="88"/>
      <c r="AI739" s="88"/>
      <c r="AJ739" s="86"/>
      <c r="AK739" s="86"/>
      <c r="AL739" s="87"/>
      <c r="AM739" s="88"/>
      <c r="AN739" s="88"/>
      <c r="AO739" s="86"/>
      <c r="AP739" s="86"/>
      <c r="AQ739" s="87"/>
      <c r="AR739" s="88"/>
      <c r="AS739" s="88"/>
      <c r="AT739" s="86"/>
      <c r="AU739" s="86"/>
      <c r="AV739" s="87"/>
      <c r="AW739" s="88"/>
      <c r="AX739" s="88"/>
      <c r="AY739" s="86"/>
      <c r="AZ739" s="87"/>
    </row>
    <row r="740" spans="1:52" customFormat="1">
      <c r="A740" s="52"/>
      <c r="B740" s="86"/>
      <c r="C740" s="87"/>
      <c r="D740" s="88"/>
      <c r="E740" s="88"/>
      <c r="F740" s="86"/>
      <c r="G740" s="86"/>
      <c r="H740" s="87"/>
      <c r="I740" s="88"/>
      <c r="J740" s="88"/>
      <c r="K740" s="86"/>
      <c r="L740" s="86"/>
      <c r="M740" s="87"/>
      <c r="N740" s="88"/>
      <c r="O740" s="88"/>
      <c r="P740" s="86"/>
      <c r="Q740" s="86"/>
      <c r="R740" s="87"/>
      <c r="S740" s="88"/>
      <c r="T740" s="88"/>
      <c r="U740" s="86"/>
      <c r="V740" s="86"/>
      <c r="W740" s="87"/>
      <c r="X740" s="88"/>
      <c r="Y740" s="88"/>
      <c r="Z740" s="86"/>
      <c r="AA740" s="86"/>
      <c r="AB740" s="87"/>
      <c r="AC740" s="88"/>
      <c r="AD740" s="88"/>
      <c r="AE740" s="86"/>
      <c r="AF740" s="86"/>
      <c r="AG740" s="87"/>
      <c r="AH740" s="88"/>
      <c r="AI740" s="88"/>
      <c r="AJ740" s="86"/>
      <c r="AK740" s="86"/>
      <c r="AL740" s="87"/>
      <c r="AM740" s="88"/>
      <c r="AN740" s="88"/>
      <c r="AO740" s="86"/>
      <c r="AP740" s="86"/>
      <c r="AQ740" s="87"/>
      <c r="AR740" s="88"/>
      <c r="AS740" s="88"/>
      <c r="AT740" s="86"/>
      <c r="AU740" s="86"/>
      <c r="AV740" s="87"/>
      <c r="AW740" s="88"/>
      <c r="AX740" s="88"/>
      <c r="AY740" s="86"/>
      <c r="AZ740" s="87"/>
    </row>
    <row r="741" spans="1:52" customFormat="1">
      <c r="A741" s="52"/>
      <c r="B741" s="86"/>
      <c r="C741" s="87"/>
      <c r="D741" s="88"/>
      <c r="E741" s="88"/>
      <c r="F741" s="86"/>
      <c r="G741" s="86"/>
      <c r="H741" s="87"/>
      <c r="I741" s="88"/>
      <c r="J741" s="88"/>
      <c r="K741" s="86"/>
      <c r="L741" s="86"/>
      <c r="M741" s="87"/>
      <c r="N741" s="88"/>
      <c r="O741" s="88"/>
      <c r="P741" s="86"/>
      <c r="Q741" s="86"/>
      <c r="R741" s="87"/>
      <c r="S741" s="88"/>
      <c r="T741" s="88"/>
      <c r="U741" s="86"/>
      <c r="V741" s="86"/>
      <c r="W741" s="87"/>
      <c r="X741" s="88"/>
      <c r="Y741" s="88"/>
      <c r="Z741" s="86"/>
      <c r="AA741" s="86"/>
      <c r="AB741" s="87"/>
      <c r="AC741" s="88"/>
      <c r="AD741" s="88"/>
      <c r="AE741" s="86"/>
      <c r="AF741" s="86"/>
      <c r="AG741" s="87"/>
      <c r="AH741" s="88"/>
      <c r="AI741" s="88"/>
      <c r="AJ741" s="86"/>
      <c r="AK741" s="86"/>
      <c r="AL741" s="87"/>
      <c r="AM741" s="88"/>
      <c r="AN741" s="88"/>
      <c r="AO741" s="86"/>
      <c r="AP741" s="86"/>
      <c r="AQ741" s="87"/>
      <c r="AR741" s="88"/>
      <c r="AS741" s="88"/>
      <c r="AT741" s="86"/>
      <c r="AU741" s="86"/>
      <c r="AV741" s="87"/>
      <c r="AW741" s="88"/>
      <c r="AX741" s="88"/>
      <c r="AY741" s="86"/>
      <c r="AZ741" s="87"/>
    </row>
    <row r="742" spans="1:52" customFormat="1">
      <c r="A742" s="52"/>
      <c r="B742" s="86"/>
      <c r="C742" s="87"/>
      <c r="D742" s="88"/>
      <c r="E742" s="88"/>
      <c r="F742" s="86"/>
      <c r="G742" s="86"/>
      <c r="H742" s="87"/>
      <c r="I742" s="88"/>
      <c r="J742" s="88"/>
      <c r="K742" s="86"/>
      <c r="L742" s="86"/>
      <c r="M742" s="87"/>
      <c r="N742" s="88"/>
      <c r="O742" s="88"/>
      <c r="P742" s="86"/>
      <c r="Q742" s="86"/>
      <c r="R742" s="87"/>
      <c r="S742" s="88"/>
      <c r="T742" s="88"/>
      <c r="U742" s="86"/>
      <c r="V742" s="86"/>
      <c r="W742" s="87"/>
      <c r="X742" s="88"/>
      <c r="Y742" s="88"/>
      <c r="Z742" s="86"/>
      <c r="AA742" s="86"/>
      <c r="AB742" s="87"/>
      <c r="AC742" s="88"/>
      <c r="AD742" s="88"/>
      <c r="AE742" s="86"/>
      <c r="AF742" s="86"/>
      <c r="AG742" s="87"/>
      <c r="AH742" s="88"/>
      <c r="AI742" s="88"/>
      <c r="AJ742" s="86"/>
      <c r="AK742" s="86"/>
      <c r="AL742" s="87"/>
      <c r="AM742" s="88"/>
      <c r="AN742" s="88"/>
      <c r="AO742" s="86"/>
      <c r="AP742" s="86"/>
      <c r="AQ742" s="87"/>
      <c r="AR742" s="88"/>
      <c r="AS742" s="88"/>
      <c r="AT742" s="86"/>
      <c r="AU742" s="86"/>
      <c r="AV742" s="87"/>
      <c r="AW742" s="88"/>
      <c r="AX742" s="88"/>
      <c r="AY742" s="86"/>
      <c r="AZ742" s="87"/>
    </row>
    <row r="743" spans="1:52" customFormat="1">
      <c r="A743" s="52"/>
      <c r="B743" s="86"/>
      <c r="C743" s="87"/>
      <c r="D743" s="88"/>
      <c r="E743" s="88"/>
      <c r="F743" s="86"/>
      <c r="G743" s="86"/>
      <c r="H743" s="87"/>
      <c r="I743" s="88"/>
      <c r="J743" s="88"/>
      <c r="K743" s="86"/>
      <c r="L743" s="86"/>
      <c r="M743" s="87"/>
      <c r="N743" s="88"/>
      <c r="O743" s="88"/>
      <c r="P743" s="86"/>
      <c r="Q743" s="86"/>
      <c r="R743" s="87"/>
      <c r="S743" s="88"/>
      <c r="T743" s="88"/>
      <c r="U743" s="86"/>
      <c r="V743" s="86"/>
      <c r="W743" s="87"/>
      <c r="X743" s="88"/>
      <c r="Y743" s="88"/>
      <c r="Z743" s="86"/>
      <c r="AA743" s="86"/>
      <c r="AB743" s="87"/>
      <c r="AC743" s="88"/>
      <c r="AD743" s="88"/>
      <c r="AE743" s="86"/>
      <c r="AF743" s="86"/>
      <c r="AG743" s="87"/>
      <c r="AH743" s="88"/>
      <c r="AI743" s="88"/>
      <c r="AJ743" s="86"/>
      <c r="AK743" s="86"/>
      <c r="AL743" s="87"/>
      <c r="AM743" s="88"/>
      <c r="AN743" s="88"/>
      <c r="AO743" s="86"/>
      <c r="AP743" s="86"/>
      <c r="AQ743" s="87"/>
      <c r="AR743" s="88"/>
      <c r="AS743" s="88"/>
      <c r="AT743" s="86"/>
      <c r="AU743" s="86"/>
      <c r="AV743" s="87"/>
      <c r="AW743" s="88"/>
      <c r="AX743" s="88"/>
      <c r="AY743" s="86"/>
      <c r="AZ743" s="87"/>
    </row>
    <row r="744" spans="1:52" customFormat="1">
      <c r="A744" s="52"/>
      <c r="B744" s="86"/>
      <c r="C744" s="87"/>
      <c r="D744" s="88"/>
      <c r="E744" s="88"/>
      <c r="F744" s="86"/>
      <c r="G744" s="86"/>
      <c r="H744" s="87"/>
      <c r="I744" s="88"/>
      <c r="J744" s="88"/>
      <c r="K744" s="86"/>
      <c r="L744" s="86"/>
      <c r="M744" s="87"/>
      <c r="N744" s="88"/>
      <c r="O744" s="88"/>
      <c r="P744" s="86"/>
      <c r="Q744" s="86"/>
      <c r="R744" s="87"/>
      <c r="S744" s="88"/>
      <c r="T744" s="88"/>
      <c r="U744" s="86"/>
      <c r="V744" s="86"/>
      <c r="W744" s="87"/>
      <c r="X744" s="88"/>
      <c r="Y744" s="88"/>
      <c r="Z744" s="86"/>
      <c r="AA744" s="86"/>
      <c r="AB744" s="87"/>
      <c r="AC744" s="88"/>
      <c r="AD744" s="88"/>
      <c r="AE744" s="86"/>
      <c r="AF744" s="86"/>
      <c r="AG744" s="87"/>
      <c r="AH744" s="88"/>
      <c r="AI744" s="88"/>
      <c r="AJ744" s="86"/>
      <c r="AK744" s="86"/>
      <c r="AL744" s="87"/>
      <c r="AM744" s="88"/>
      <c r="AN744" s="88"/>
      <c r="AO744" s="86"/>
      <c r="AP744" s="86"/>
      <c r="AQ744" s="87"/>
      <c r="AR744" s="88"/>
      <c r="AS744" s="88"/>
      <c r="AT744" s="86"/>
      <c r="AU744" s="86"/>
      <c r="AV744" s="87"/>
      <c r="AW744" s="88"/>
      <c r="AX744" s="88"/>
      <c r="AY744" s="86"/>
      <c r="AZ744" s="87"/>
    </row>
    <row r="745" spans="1:52" customFormat="1">
      <c r="A745" s="52"/>
      <c r="B745" s="86"/>
      <c r="C745" s="87"/>
      <c r="D745" s="88"/>
      <c r="E745" s="88"/>
      <c r="F745" s="86"/>
      <c r="G745" s="86"/>
      <c r="H745" s="87"/>
      <c r="I745" s="88"/>
      <c r="J745" s="88"/>
      <c r="K745" s="86"/>
      <c r="L745" s="86"/>
      <c r="M745" s="87"/>
      <c r="N745" s="88"/>
      <c r="O745" s="88"/>
      <c r="P745" s="86"/>
      <c r="Q745" s="86"/>
      <c r="R745" s="87"/>
      <c r="S745" s="88"/>
      <c r="T745" s="88"/>
      <c r="U745" s="86"/>
      <c r="V745" s="86"/>
      <c r="W745" s="87"/>
      <c r="X745" s="88"/>
      <c r="Y745" s="88"/>
      <c r="Z745" s="86"/>
      <c r="AA745" s="86"/>
      <c r="AB745" s="87"/>
      <c r="AC745" s="88"/>
      <c r="AD745" s="88"/>
      <c r="AE745" s="86"/>
      <c r="AF745" s="86"/>
      <c r="AG745" s="87"/>
      <c r="AH745" s="88"/>
      <c r="AI745" s="88"/>
      <c r="AJ745" s="86"/>
      <c r="AK745" s="86"/>
      <c r="AL745" s="87"/>
      <c r="AM745" s="88"/>
      <c r="AN745" s="88"/>
      <c r="AO745" s="86"/>
      <c r="AP745" s="86"/>
      <c r="AQ745" s="87"/>
      <c r="AR745" s="88"/>
      <c r="AS745" s="88"/>
      <c r="AT745" s="86"/>
      <c r="AU745" s="86"/>
      <c r="AV745" s="87"/>
      <c r="AW745" s="88"/>
      <c r="AX745" s="88"/>
      <c r="AY745" s="86"/>
      <c r="AZ745" s="87"/>
    </row>
    <row r="746" spans="1:52" customFormat="1">
      <c r="A746" s="52"/>
      <c r="B746" s="86"/>
      <c r="C746" s="87"/>
      <c r="D746" s="88"/>
      <c r="E746" s="88"/>
      <c r="F746" s="86"/>
      <c r="G746" s="86"/>
      <c r="H746" s="87"/>
      <c r="I746" s="88"/>
      <c r="J746" s="88"/>
      <c r="K746" s="86"/>
      <c r="L746" s="86"/>
      <c r="M746" s="87"/>
      <c r="N746" s="88"/>
      <c r="O746" s="88"/>
      <c r="P746" s="86"/>
      <c r="Q746" s="86"/>
      <c r="R746" s="87"/>
      <c r="S746" s="88"/>
      <c r="T746" s="88"/>
      <c r="U746" s="86"/>
      <c r="V746" s="86"/>
      <c r="W746" s="87"/>
      <c r="X746" s="88"/>
      <c r="Y746" s="88"/>
      <c r="Z746" s="86"/>
      <c r="AA746" s="86"/>
      <c r="AB746" s="87"/>
      <c r="AC746" s="88"/>
      <c r="AD746" s="88"/>
      <c r="AE746" s="86"/>
      <c r="AF746" s="86"/>
      <c r="AG746" s="87"/>
      <c r="AH746" s="88"/>
      <c r="AI746" s="88"/>
      <c r="AJ746" s="86"/>
      <c r="AK746" s="86"/>
      <c r="AL746" s="87"/>
      <c r="AM746" s="88"/>
      <c r="AN746" s="88"/>
      <c r="AO746" s="86"/>
      <c r="AP746" s="86"/>
      <c r="AQ746" s="87"/>
      <c r="AR746" s="88"/>
      <c r="AS746" s="88"/>
      <c r="AT746" s="86"/>
      <c r="AU746" s="86"/>
      <c r="AV746" s="87"/>
      <c r="AW746" s="88"/>
      <c r="AX746" s="88"/>
      <c r="AY746" s="86"/>
      <c r="AZ746" s="87"/>
    </row>
    <row r="747" spans="1:52" customFormat="1">
      <c r="A747" s="85"/>
      <c r="B747" s="86"/>
      <c r="C747" s="87"/>
      <c r="D747" s="88"/>
      <c r="E747" s="88"/>
      <c r="F747" s="86"/>
      <c r="G747" s="86"/>
      <c r="H747" s="87"/>
      <c r="I747" s="88"/>
      <c r="J747" s="88"/>
      <c r="K747" s="86"/>
      <c r="L747" s="86"/>
      <c r="M747" s="87"/>
      <c r="N747" s="88"/>
      <c r="O747" s="88"/>
      <c r="P747" s="86"/>
      <c r="Q747" s="86"/>
      <c r="R747" s="87"/>
      <c r="S747" s="88"/>
      <c r="T747" s="88"/>
      <c r="U747" s="86"/>
      <c r="V747" s="86"/>
      <c r="W747" s="87"/>
      <c r="X747" s="88"/>
      <c r="Y747" s="88"/>
      <c r="Z747" s="86"/>
      <c r="AA747" s="86"/>
      <c r="AB747" s="87"/>
      <c r="AC747" s="88"/>
      <c r="AD747" s="88"/>
      <c r="AE747" s="86"/>
      <c r="AF747" s="86"/>
      <c r="AG747" s="87"/>
      <c r="AH747" s="88"/>
      <c r="AI747" s="88"/>
      <c r="AJ747" s="86"/>
      <c r="AK747" s="86"/>
      <c r="AL747" s="87"/>
      <c r="AM747" s="88"/>
      <c r="AN747" s="88"/>
      <c r="AO747" s="86"/>
      <c r="AP747" s="86"/>
      <c r="AQ747" s="87"/>
      <c r="AR747" s="88"/>
      <c r="AS747" s="88"/>
      <c r="AT747" s="86"/>
      <c r="AU747" s="86"/>
      <c r="AV747" s="87"/>
      <c r="AW747" s="88"/>
      <c r="AX747" s="88"/>
      <c r="AY747" s="86"/>
      <c r="AZ747" s="87"/>
    </row>
    <row r="748" spans="1:52" customFormat="1">
      <c r="A748" s="52"/>
      <c r="B748" s="86"/>
      <c r="C748" s="87"/>
      <c r="D748" s="88"/>
      <c r="E748" s="88"/>
      <c r="F748" s="86"/>
      <c r="G748" s="86"/>
      <c r="H748" s="87"/>
      <c r="I748" s="88"/>
      <c r="J748" s="88"/>
      <c r="K748" s="86"/>
      <c r="L748" s="86"/>
      <c r="M748" s="87"/>
      <c r="N748" s="88"/>
      <c r="O748" s="88"/>
      <c r="P748" s="86"/>
      <c r="Q748" s="86"/>
      <c r="R748" s="87"/>
      <c r="S748" s="88"/>
      <c r="T748" s="88"/>
      <c r="U748" s="86"/>
      <c r="V748" s="86"/>
      <c r="W748" s="87"/>
      <c r="X748" s="88"/>
      <c r="Y748" s="88"/>
      <c r="Z748" s="86"/>
      <c r="AA748" s="86"/>
      <c r="AB748" s="87"/>
      <c r="AC748" s="88"/>
      <c r="AD748" s="88"/>
      <c r="AE748" s="86"/>
      <c r="AF748" s="86"/>
      <c r="AG748" s="87"/>
      <c r="AH748" s="88"/>
      <c r="AI748" s="88"/>
      <c r="AJ748" s="86"/>
      <c r="AK748" s="86"/>
      <c r="AL748" s="87"/>
      <c r="AM748" s="88"/>
      <c r="AN748" s="88"/>
      <c r="AO748" s="86"/>
      <c r="AP748" s="86"/>
      <c r="AQ748" s="87"/>
      <c r="AR748" s="88"/>
      <c r="AS748" s="88"/>
      <c r="AT748" s="86"/>
      <c r="AU748" s="86"/>
      <c r="AV748" s="87"/>
      <c r="AW748" s="88"/>
      <c r="AX748" s="88"/>
      <c r="AY748" s="86"/>
      <c r="AZ748" s="87"/>
    </row>
    <row r="749" spans="1:52" customFormat="1">
      <c r="A749" s="52"/>
      <c r="B749" s="86"/>
      <c r="C749" s="87"/>
      <c r="D749" s="88"/>
      <c r="E749" s="88"/>
      <c r="F749" s="86"/>
      <c r="G749" s="86"/>
      <c r="H749" s="87"/>
      <c r="I749" s="88"/>
      <c r="J749" s="88"/>
      <c r="K749" s="86"/>
      <c r="L749" s="86"/>
      <c r="M749" s="87"/>
      <c r="N749" s="88"/>
      <c r="O749" s="88"/>
      <c r="P749" s="86"/>
      <c r="Q749" s="86"/>
      <c r="R749" s="87"/>
      <c r="S749" s="88"/>
      <c r="T749" s="88"/>
      <c r="U749" s="86"/>
      <c r="V749" s="86"/>
      <c r="W749" s="87"/>
      <c r="X749" s="88"/>
      <c r="Y749" s="88"/>
      <c r="Z749" s="86"/>
      <c r="AA749" s="86"/>
      <c r="AB749" s="87"/>
      <c r="AC749" s="88"/>
      <c r="AD749" s="88"/>
      <c r="AE749" s="86"/>
      <c r="AF749" s="86"/>
      <c r="AG749" s="87"/>
      <c r="AH749" s="88"/>
      <c r="AI749" s="88"/>
      <c r="AJ749" s="86"/>
      <c r="AK749" s="86"/>
      <c r="AL749" s="87"/>
      <c r="AM749" s="88"/>
      <c r="AN749" s="88"/>
      <c r="AO749" s="86"/>
      <c r="AP749" s="86"/>
      <c r="AQ749" s="87"/>
      <c r="AR749" s="88"/>
      <c r="AS749" s="88"/>
      <c r="AT749" s="86"/>
      <c r="AU749" s="86"/>
      <c r="AV749" s="87"/>
      <c r="AW749" s="88"/>
      <c r="AX749" s="88"/>
      <c r="AY749" s="86"/>
      <c r="AZ749" s="87"/>
    </row>
    <row r="750" spans="1:52" customFormat="1">
      <c r="A750" s="52"/>
      <c r="B750" s="86"/>
      <c r="C750" s="87"/>
      <c r="D750" s="88"/>
      <c r="E750" s="88"/>
      <c r="F750" s="86"/>
      <c r="G750" s="86"/>
      <c r="H750" s="87"/>
      <c r="I750" s="88"/>
      <c r="J750" s="88"/>
      <c r="K750" s="86"/>
      <c r="L750" s="86"/>
      <c r="M750" s="87"/>
      <c r="N750" s="88"/>
      <c r="O750" s="88"/>
      <c r="P750" s="86"/>
      <c r="Q750" s="86"/>
      <c r="R750" s="87"/>
      <c r="S750" s="88"/>
      <c r="T750" s="88"/>
      <c r="U750" s="86"/>
      <c r="V750" s="86"/>
      <c r="W750" s="87"/>
      <c r="X750" s="88"/>
      <c r="Y750" s="88"/>
      <c r="Z750" s="86"/>
      <c r="AA750" s="86"/>
      <c r="AB750" s="87"/>
      <c r="AC750" s="88"/>
      <c r="AD750" s="88"/>
      <c r="AE750" s="86"/>
      <c r="AF750" s="86"/>
      <c r="AG750" s="87"/>
      <c r="AH750" s="88"/>
      <c r="AI750" s="88"/>
      <c r="AJ750" s="86"/>
      <c r="AK750" s="86"/>
      <c r="AL750" s="87"/>
      <c r="AM750" s="88"/>
      <c r="AN750" s="88"/>
      <c r="AO750" s="86"/>
      <c r="AP750" s="86"/>
      <c r="AQ750" s="87"/>
      <c r="AR750" s="88"/>
      <c r="AS750" s="88"/>
      <c r="AT750" s="86"/>
      <c r="AU750" s="86"/>
      <c r="AV750" s="87"/>
      <c r="AW750" s="88"/>
      <c r="AX750" s="88"/>
      <c r="AY750" s="86"/>
      <c r="AZ750" s="87"/>
    </row>
    <row r="751" spans="1:52" customFormat="1">
      <c r="A751" s="52"/>
      <c r="B751" s="86"/>
      <c r="C751" s="87"/>
      <c r="D751" s="88"/>
      <c r="E751" s="88"/>
      <c r="F751" s="86"/>
      <c r="G751" s="86"/>
      <c r="H751" s="87"/>
      <c r="I751" s="88"/>
      <c r="J751" s="88"/>
      <c r="K751" s="86"/>
      <c r="L751" s="86"/>
      <c r="M751" s="87"/>
      <c r="N751" s="88"/>
      <c r="O751" s="88"/>
      <c r="P751" s="86"/>
      <c r="Q751" s="86"/>
      <c r="R751" s="87"/>
      <c r="S751" s="88"/>
      <c r="T751" s="88"/>
      <c r="U751" s="86"/>
      <c r="V751" s="86"/>
      <c r="W751" s="87"/>
      <c r="X751" s="88"/>
      <c r="Y751" s="88"/>
      <c r="Z751" s="86"/>
      <c r="AA751" s="86"/>
      <c r="AB751" s="87"/>
      <c r="AC751" s="88"/>
      <c r="AD751" s="88"/>
      <c r="AE751" s="86"/>
      <c r="AF751" s="86"/>
      <c r="AG751" s="87"/>
      <c r="AH751" s="88"/>
      <c r="AI751" s="88"/>
      <c r="AJ751" s="86"/>
      <c r="AK751" s="86"/>
      <c r="AL751" s="87"/>
      <c r="AM751" s="88"/>
      <c r="AN751" s="88"/>
      <c r="AO751" s="86"/>
      <c r="AP751" s="86"/>
      <c r="AQ751" s="87"/>
      <c r="AR751" s="88"/>
      <c r="AS751" s="88"/>
      <c r="AT751" s="86"/>
      <c r="AU751" s="86"/>
      <c r="AV751" s="87"/>
      <c r="AW751" s="88"/>
      <c r="AX751" s="88"/>
      <c r="AY751" s="86"/>
      <c r="AZ751" s="87"/>
    </row>
    <row r="752" spans="1:52" customFormat="1">
      <c r="A752" s="52"/>
      <c r="B752" s="86"/>
      <c r="C752" s="87"/>
      <c r="D752" s="88"/>
      <c r="E752" s="88"/>
      <c r="F752" s="86"/>
      <c r="G752" s="86"/>
      <c r="H752" s="87"/>
      <c r="I752" s="88"/>
      <c r="J752" s="88"/>
      <c r="K752" s="86"/>
      <c r="L752" s="86"/>
      <c r="M752" s="87"/>
      <c r="N752" s="88"/>
      <c r="O752" s="88"/>
      <c r="P752" s="86"/>
      <c r="Q752" s="86"/>
      <c r="R752" s="87"/>
      <c r="S752" s="88"/>
      <c r="T752" s="88"/>
      <c r="U752" s="86"/>
      <c r="V752" s="86"/>
      <c r="W752" s="87"/>
      <c r="X752" s="88"/>
      <c r="Y752" s="88"/>
      <c r="Z752" s="86"/>
      <c r="AA752" s="86"/>
      <c r="AB752" s="87"/>
      <c r="AC752" s="88"/>
      <c r="AD752" s="88"/>
      <c r="AE752" s="86"/>
      <c r="AF752" s="86"/>
      <c r="AG752" s="87"/>
      <c r="AH752" s="88"/>
      <c r="AI752" s="88"/>
      <c r="AJ752" s="86"/>
      <c r="AK752" s="86"/>
      <c r="AL752" s="87"/>
      <c r="AM752" s="88"/>
      <c r="AN752" s="88"/>
      <c r="AO752" s="86"/>
      <c r="AP752" s="86"/>
      <c r="AQ752" s="87"/>
      <c r="AR752" s="88"/>
      <c r="AS752" s="88"/>
      <c r="AT752" s="86"/>
      <c r="AU752" s="86"/>
      <c r="AV752" s="87"/>
      <c r="AW752" s="88"/>
      <c r="AX752" s="88"/>
      <c r="AY752" s="86"/>
      <c r="AZ752" s="87"/>
    </row>
    <row r="753" spans="1:52" customFormat="1">
      <c r="A753" s="52"/>
      <c r="B753" s="86"/>
      <c r="C753" s="87"/>
      <c r="D753" s="88"/>
      <c r="E753" s="88"/>
      <c r="F753" s="86"/>
      <c r="G753" s="86"/>
      <c r="H753" s="87"/>
      <c r="I753" s="88"/>
      <c r="J753" s="88"/>
      <c r="K753" s="86"/>
      <c r="L753" s="86"/>
      <c r="M753" s="87"/>
      <c r="N753" s="88"/>
      <c r="O753" s="88"/>
      <c r="P753" s="86"/>
      <c r="Q753" s="86"/>
      <c r="R753" s="87"/>
      <c r="S753" s="88"/>
      <c r="T753" s="88"/>
      <c r="U753" s="86"/>
      <c r="V753" s="86"/>
      <c r="W753" s="87"/>
      <c r="X753" s="88"/>
      <c r="Y753" s="88"/>
      <c r="Z753" s="86"/>
      <c r="AA753" s="86"/>
      <c r="AB753" s="87"/>
      <c r="AC753" s="88"/>
      <c r="AD753" s="88"/>
      <c r="AE753" s="86"/>
      <c r="AF753" s="86"/>
      <c r="AG753" s="87"/>
      <c r="AH753" s="88"/>
      <c r="AI753" s="88"/>
      <c r="AJ753" s="86"/>
      <c r="AK753" s="86"/>
      <c r="AL753" s="87"/>
      <c r="AM753" s="88"/>
      <c r="AN753" s="88"/>
      <c r="AO753" s="86"/>
      <c r="AP753" s="86"/>
      <c r="AQ753" s="87"/>
      <c r="AR753" s="88"/>
      <c r="AS753" s="88"/>
      <c r="AT753" s="86"/>
      <c r="AU753" s="86"/>
      <c r="AV753" s="87"/>
      <c r="AW753" s="88"/>
      <c r="AX753" s="88"/>
      <c r="AY753" s="86"/>
      <c r="AZ753" s="87"/>
    </row>
    <row r="754" spans="1:52" customFormat="1">
      <c r="A754" s="52"/>
      <c r="B754" s="86"/>
      <c r="C754" s="87"/>
      <c r="D754" s="88"/>
      <c r="E754" s="88"/>
      <c r="F754" s="86"/>
      <c r="G754" s="86"/>
      <c r="H754" s="87"/>
      <c r="I754" s="88"/>
      <c r="J754" s="88"/>
      <c r="K754" s="86"/>
      <c r="L754" s="86"/>
      <c r="M754" s="87"/>
      <c r="N754" s="88"/>
      <c r="O754" s="88"/>
      <c r="P754" s="86"/>
      <c r="Q754" s="86"/>
      <c r="R754" s="87"/>
      <c r="S754" s="88"/>
      <c r="T754" s="88"/>
      <c r="U754" s="86"/>
      <c r="V754" s="86"/>
      <c r="W754" s="87"/>
      <c r="X754" s="88"/>
      <c r="Y754" s="88"/>
      <c r="Z754" s="86"/>
      <c r="AA754" s="86"/>
      <c r="AB754" s="87"/>
      <c r="AC754" s="88"/>
      <c r="AD754" s="88"/>
      <c r="AE754" s="86"/>
      <c r="AF754" s="86"/>
      <c r="AG754" s="87"/>
      <c r="AH754" s="88"/>
      <c r="AI754" s="88"/>
      <c r="AJ754" s="86"/>
      <c r="AK754" s="86"/>
      <c r="AL754" s="87"/>
      <c r="AM754" s="88"/>
      <c r="AN754" s="88"/>
      <c r="AO754" s="86"/>
      <c r="AP754" s="86"/>
      <c r="AQ754" s="87"/>
      <c r="AR754" s="88"/>
      <c r="AS754" s="88"/>
      <c r="AT754" s="86"/>
      <c r="AU754" s="86"/>
      <c r="AV754" s="87"/>
      <c r="AW754" s="88"/>
      <c r="AX754" s="88"/>
      <c r="AY754" s="86"/>
      <c r="AZ754" s="87"/>
    </row>
    <row r="755" spans="1:52" customFormat="1">
      <c r="A755" s="52"/>
      <c r="B755" s="86"/>
      <c r="C755" s="87"/>
      <c r="D755" s="88"/>
      <c r="E755" s="88"/>
      <c r="F755" s="86"/>
      <c r="G755" s="86"/>
      <c r="H755" s="87"/>
      <c r="I755" s="88"/>
      <c r="J755" s="88"/>
      <c r="K755" s="86"/>
      <c r="L755" s="86"/>
      <c r="M755" s="87"/>
      <c r="N755" s="88"/>
      <c r="O755" s="88"/>
      <c r="P755" s="86"/>
      <c r="Q755" s="86"/>
      <c r="R755" s="87"/>
      <c r="S755" s="88"/>
      <c r="T755" s="88"/>
      <c r="U755" s="86"/>
      <c r="V755" s="86"/>
      <c r="W755" s="87"/>
      <c r="X755" s="88"/>
      <c r="Y755" s="88"/>
      <c r="Z755" s="86"/>
      <c r="AA755" s="86"/>
      <c r="AB755" s="87"/>
      <c r="AC755" s="88"/>
      <c r="AD755" s="88"/>
      <c r="AE755" s="86"/>
      <c r="AF755" s="86"/>
      <c r="AG755" s="87"/>
      <c r="AH755" s="88"/>
      <c r="AI755" s="88"/>
      <c r="AJ755" s="86"/>
      <c r="AK755" s="86"/>
      <c r="AL755" s="87"/>
      <c r="AM755" s="88"/>
      <c r="AN755" s="88"/>
      <c r="AO755" s="86"/>
      <c r="AP755" s="86"/>
      <c r="AQ755" s="87"/>
      <c r="AR755" s="88"/>
      <c r="AS755" s="88"/>
      <c r="AT755" s="86"/>
      <c r="AU755" s="86"/>
      <c r="AV755" s="87"/>
      <c r="AW755" s="88"/>
      <c r="AX755" s="88"/>
      <c r="AY755" s="86"/>
      <c r="AZ755" s="87"/>
    </row>
    <row r="756" spans="1:52" customFormat="1">
      <c r="A756" s="52"/>
      <c r="B756" s="86"/>
      <c r="C756" s="87"/>
      <c r="D756" s="88"/>
      <c r="E756" s="88"/>
      <c r="F756" s="86"/>
      <c r="G756" s="86"/>
      <c r="H756" s="87"/>
      <c r="I756" s="88"/>
      <c r="J756" s="88"/>
      <c r="K756" s="86"/>
      <c r="L756" s="86"/>
      <c r="M756" s="87"/>
      <c r="N756" s="88"/>
      <c r="O756" s="88"/>
      <c r="P756" s="86"/>
      <c r="Q756" s="86"/>
      <c r="R756" s="87"/>
      <c r="S756" s="88"/>
      <c r="T756" s="88"/>
      <c r="U756" s="86"/>
      <c r="V756" s="86"/>
      <c r="W756" s="87"/>
      <c r="X756" s="88"/>
      <c r="Y756" s="88"/>
      <c r="Z756" s="86"/>
      <c r="AA756" s="86"/>
      <c r="AB756" s="87"/>
      <c r="AC756" s="88"/>
      <c r="AD756" s="88"/>
      <c r="AE756" s="86"/>
      <c r="AF756" s="86"/>
      <c r="AG756" s="87"/>
      <c r="AH756" s="88"/>
      <c r="AI756" s="88"/>
      <c r="AJ756" s="86"/>
      <c r="AK756" s="86"/>
      <c r="AL756" s="87"/>
      <c r="AM756" s="88"/>
      <c r="AN756" s="88"/>
      <c r="AO756" s="86"/>
      <c r="AP756" s="86"/>
      <c r="AQ756" s="87"/>
      <c r="AR756" s="88"/>
      <c r="AS756" s="88"/>
      <c r="AT756" s="86"/>
      <c r="AU756" s="86"/>
      <c r="AV756" s="87"/>
      <c r="AW756" s="88"/>
      <c r="AX756" s="88"/>
      <c r="AY756" s="86"/>
      <c r="AZ756" s="87"/>
    </row>
    <row r="757" spans="1:52" customFormat="1">
      <c r="A757" s="52"/>
      <c r="B757" s="86"/>
      <c r="C757" s="87"/>
      <c r="D757" s="88"/>
      <c r="E757" s="88"/>
      <c r="F757" s="86"/>
      <c r="G757" s="86"/>
      <c r="H757" s="87"/>
      <c r="I757" s="88"/>
      <c r="J757" s="88"/>
      <c r="K757" s="86"/>
      <c r="L757" s="86"/>
      <c r="M757" s="87"/>
      <c r="N757" s="88"/>
      <c r="O757" s="88"/>
      <c r="P757" s="86"/>
      <c r="Q757" s="86"/>
      <c r="R757" s="87"/>
      <c r="S757" s="88"/>
      <c r="T757" s="88"/>
      <c r="U757" s="86"/>
      <c r="V757" s="86"/>
      <c r="W757" s="87"/>
      <c r="X757" s="88"/>
      <c r="Y757" s="88"/>
      <c r="Z757" s="86"/>
      <c r="AA757" s="86"/>
      <c r="AB757" s="87"/>
      <c r="AC757" s="88"/>
      <c r="AD757" s="88"/>
      <c r="AE757" s="86"/>
      <c r="AF757" s="86"/>
      <c r="AG757" s="87"/>
      <c r="AH757" s="88"/>
      <c r="AI757" s="88"/>
      <c r="AJ757" s="86"/>
      <c r="AK757" s="86"/>
      <c r="AL757" s="87"/>
      <c r="AM757" s="88"/>
      <c r="AN757" s="88"/>
      <c r="AO757" s="86"/>
      <c r="AP757" s="86"/>
      <c r="AQ757" s="87"/>
      <c r="AR757" s="88"/>
      <c r="AS757" s="88"/>
      <c r="AT757" s="86"/>
      <c r="AU757" s="86"/>
      <c r="AV757" s="87"/>
      <c r="AW757" s="88"/>
      <c r="AX757" s="88"/>
      <c r="AY757" s="86"/>
      <c r="AZ757" s="87"/>
    </row>
    <row r="758" spans="1:52" customFormat="1">
      <c r="A758" s="52"/>
      <c r="B758" s="86"/>
      <c r="C758" s="87"/>
      <c r="D758" s="88"/>
      <c r="E758" s="88"/>
      <c r="F758" s="86"/>
      <c r="G758" s="86"/>
      <c r="H758" s="87"/>
      <c r="I758" s="88"/>
      <c r="J758" s="88"/>
      <c r="K758" s="86"/>
      <c r="L758" s="86"/>
      <c r="M758" s="87"/>
      <c r="N758" s="88"/>
      <c r="O758" s="88"/>
      <c r="P758" s="86"/>
      <c r="Q758" s="86"/>
      <c r="R758" s="87"/>
      <c r="S758" s="88"/>
      <c r="T758" s="88"/>
      <c r="U758" s="86"/>
      <c r="V758" s="86"/>
      <c r="W758" s="87"/>
      <c r="X758" s="88"/>
      <c r="Y758" s="88"/>
      <c r="Z758" s="86"/>
      <c r="AA758" s="86"/>
      <c r="AB758" s="87"/>
      <c r="AC758" s="88"/>
      <c r="AD758" s="88"/>
      <c r="AE758" s="86"/>
      <c r="AF758" s="86"/>
      <c r="AG758" s="87"/>
      <c r="AH758" s="88"/>
      <c r="AI758" s="88"/>
      <c r="AJ758" s="86"/>
      <c r="AK758" s="86"/>
      <c r="AL758" s="87"/>
      <c r="AM758" s="88"/>
      <c r="AN758" s="88"/>
      <c r="AO758" s="86"/>
      <c r="AP758" s="86"/>
      <c r="AQ758" s="87"/>
      <c r="AR758" s="88"/>
      <c r="AS758" s="88"/>
      <c r="AT758" s="86"/>
      <c r="AU758" s="86"/>
      <c r="AV758" s="87"/>
      <c r="AW758" s="88"/>
      <c r="AX758" s="88"/>
      <c r="AY758" s="86"/>
      <c r="AZ758" s="87"/>
    </row>
    <row r="759" spans="1:52" customFormat="1">
      <c r="A759" s="52"/>
      <c r="B759" s="86"/>
      <c r="C759" s="87"/>
      <c r="D759" s="88"/>
      <c r="E759" s="88"/>
      <c r="F759" s="86"/>
      <c r="G759" s="86"/>
      <c r="H759" s="87"/>
      <c r="I759" s="88"/>
      <c r="J759" s="88"/>
      <c r="K759" s="86"/>
      <c r="L759" s="86"/>
      <c r="M759" s="87"/>
      <c r="N759" s="88"/>
      <c r="O759" s="88"/>
      <c r="P759" s="86"/>
      <c r="Q759" s="86"/>
      <c r="R759" s="87"/>
      <c r="S759" s="88"/>
      <c r="T759" s="88"/>
      <c r="U759" s="86"/>
      <c r="V759" s="86"/>
      <c r="W759" s="87"/>
      <c r="X759" s="88"/>
      <c r="Y759" s="88"/>
      <c r="Z759" s="86"/>
      <c r="AA759" s="86"/>
      <c r="AB759" s="87"/>
      <c r="AC759" s="88"/>
      <c r="AD759" s="88"/>
      <c r="AE759" s="86"/>
      <c r="AF759" s="86"/>
      <c r="AG759" s="87"/>
      <c r="AH759" s="88"/>
      <c r="AI759" s="88"/>
      <c r="AJ759" s="86"/>
      <c r="AK759" s="86"/>
      <c r="AL759" s="87"/>
      <c r="AM759" s="88"/>
      <c r="AN759" s="88"/>
      <c r="AO759" s="86"/>
      <c r="AP759" s="86"/>
      <c r="AQ759" s="87"/>
      <c r="AR759" s="88"/>
      <c r="AS759" s="88"/>
      <c r="AT759" s="86"/>
      <c r="AU759" s="86"/>
      <c r="AV759" s="87"/>
      <c r="AW759" s="88"/>
      <c r="AX759" s="88"/>
      <c r="AY759" s="86"/>
      <c r="AZ759" s="87"/>
    </row>
    <row r="760" spans="1:52" customFormat="1">
      <c r="A760" s="52"/>
      <c r="B760" s="86"/>
      <c r="C760" s="87"/>
      <c r="D760" s="88"/>
      <c r="E760" s="88"/>
      <c r="F760" s="86"/>
      <c r="G760" s="86"/>
      <c r="H760" s="87"/>
      <c r="I760" s="88"/>
      <c r="J760" s="88"/>
      <c r="K760" s="86"/>
      <c r="L760" s="86"/>
      <c r="M760" s="87"/>
      <c r="N760" s="88"/>
      <c r="O760" s="88"/>
      <c r="P760" s="86"/>
      <c r="Q760" s="86"/>
      <c r="R760" s="87"/>
      <c r="S760" s="88"/>
      <c r="T760" s="88"/>
      <c r="U760" s="86"/>
      <c r="V760" s="86"/>
      <c r="W760" s="87"/>
      <c r="X760" s="88"/>
      <c r="Y760" s="88"/>
      <c r="Z760" s="86"/>
      <c r="AA760" s="86"/>
      <c r="AB760" s="87"/>
      <c r="AC760" s="88"/>
      <c r="AD760" s="88"/>
      <c r="AE760" s="86"/>
      <c r="AF760" s="86"/>
      <c r="AG760" s="87"/>
      <c r="AH760" s="88"/>
      <c r="AI760" s="88"/>
      <c r="AJ760" s="86"/>
      <c r="AK760" s="86"/>
      <c r="AL760" s="87"/>
      <c r="AM760" s="88"/>
      <c r="AN760" s="88"/>
      <c r="AO760" s="86"/>
      <c r="AP760" s="86"/>
      <c r="AQ760" s="87"/>
      <c r="AR760" s="88"/>
      <c r="AS760" s="88"/>
      <c r="AT760" s="86"/>
      <c r="AU760" s="86"/>
      <c r="AV760" s="87"/>
      <c r="AW760" s="88"/>
      <c r="AX760" s="88"/>
      <c r="AY760" s="86"/>
      <c r="AZ760" s="87"/>
    </row>
    <row r="761" spans="1:52" customFormat="1">
      <c r="A761" s="85"/>
      <c r="B761" s="86"/>
      <c r="C761" s="87"/>
      <c r="D761" s="88"/>
      <c r="E761" s="88"/>
      <c r="F761" s="86"/>
      <c r="G761" s="86"/>
      <c r="H761" s="87"/>
      <c r="I761" s="88"/>
      <c r="J761" s="88"/>
      <c r="K761" s="86"/>
      <c r="L761" s="86"/>
      <c r="M761" s="87"/>
      <c r="N761" s="88"/>
      <c r="O761" s="88"/>
      <c r="P761" s="86"/>
      <c r="Q761" s="86"/>
      <c r="R761" s="87"/>
      <c r="S761" s="88"/>
      <c r="T761" s="88"/>
      <c r="U761" s="86"/>
      <c r="V761" s="86"/>
      <c r="W761" s="87"/>
      <c r="X761" s="88"/>
      <c r="Y761" s="88"/>
      <c r="Z761" s="86"/>
      <c r="AA761" s="86"/>
      <c r="AB761" s="87"/>
      <c r="AC761" s="88"/>
      <c r="AD761" s="88"/>
      <c r="AE761" s="86"/>
      <c r="AF761" s="86"/>
      <c r="AG761" s="87"/>
      <c r="AH761" s="88"/>
      <c r="AI761" s="88"/>
      <c r="AJ761" s="86"/>
      <c r="AK761" s="86"/>
      <c r="AL761" s="87"/>
      <c r="AM761" s="88"/>
      <c r="AN761" s="88"/>
      <c r="AO761" s="86"/>
      <c r="AP761" s="86"/>
      <c r="AQ761" s="87"/>
      <c r="AR761" s="88"/>
      <c r="AS761" s="88"/>
      <c r="AT761" s="86"/>
      <c r="AU761" s="86"/>
      <c r="AV761" s="87"/>
      <c r="AW761" s="88"/>
      <c r="AX761" s="88"/>
      <c r="AY761" s="86"/>
      <c r="AZ761" s="87"/>
    </row>
    <row r="762" spans="1:52" customFormat="1">
      <c r="A762" s="52"/>
      <c r="B762" s="86"/>
      <c r="C762" s="87"/>
      <c r="D762" s="88"/>
      <c r="E762" s="88"/>
      <c r="F762" s="86"/>
      <c r="G762" s="86"/>
      <c r="H762" s="87"/>
      <c r="I762" s="88"/>
      <c r="J762" s="88"/>
      <c r="K762" s="86"/>
      <c r="L762" s="86"/>
      <c r="M762" s="87"/>
      <c r="N762" s="88"/>
      <c r="O762" s="88"/>
      <c r="P762" s="86"/>
      <c r="Q762" s="86"/>
      <c r="R762" s="87"/>
      <c r="S762" s="88"/>
      <c r="T762" s="88"/>
      <c r="U762" s="86"/>
      <c r="V762" s="86"/>
      <c r="W762" s="87"/>
      <c r="X762" s="88"/>
      <c r="Y762" s="88"/>
      <c r="Z762" s="86"/>
      <c r="AA762" s="86"/>
      <c r="AB762" s="87"/>
      <c r="AC762" s="88"/>
      <c r="AD762" s="88"/>
      <c r="AE762" s="86"/>
      <c r="AF762" s="86"/>
      <c r="AG762" s="87"/>
      <c r="AH762" s="88"/>
      <c r="AI762" s="88"/>
      <c r="AJ762" s="86"/>
      <c r="AK762" s="86"/>
      <c r="AL762" s="87"/>
      <c r="AM762" s="88"/>
      <c r="AN762" s="88"/>
      <c r="AO762" s="86"/>
      <c r="AP762" s="86"/>
      <c r="AQ762" s="87"/>
      <c r="AR762" s="88"/>
      <c r="AS762" s="88"/>
      <c r="AT762" s="86"/>
      <c r="AU762" s="86"/>
      <c r="AV762" s="87"/>
      <c r="AW762" s="88"/>
      <c r="AX762" s="88"/>
      <c r="AY762" s="86"/>
      <c r="AZ762" s="87"/>
    </row>
    <row r="763" spans="1:52" customFormat="1">
      <c r="A763" s="52"/>
      <c r="B763" s="86"/>
      <c r="C763" s="87"/>
      <c r="D763" s="88"/>
      <c r="E763" s="88"/>
      <c r="F763" s="86"/>
      <c r="G763" s="86"/>
      <c r="H763" s="87"/>
      <c r="I763" s="88"/>
      <c r="J763" s="88"/>
      <c r="K763" s="86"/>
      <c r="L763" s="86"/>
      <c r="M763" s="87"/>
      <c r="N763" s="88"/>
      <c r="O763" s="88"/>
      <c r="P763" s="86"/>
      <c r="Q763" s="86"/>
      <c r="R763" s="87"/>
      <c r="S763" s="88"/>
      <c r="T763" s="88"/>
      <c r="U763" s="86"/>
      <c r="V763" s="86"/>
      <c r="W763" s="87"/>
      <c r="X763" s="88"/>
      <c r="Y763" s="88"/>
      <c r="Z763" s="86"/>
      <c r="AA763" s="86"/>
      <c r="AB763" s="87"/>
      <c r="AC763" s="88"/>
      <c r="AD763" s="88"/>
      <c r="AE763" s="86"/>
      <c r="AF763" s="86"/>
      <c r="AG763" s="87"/>
      <c r="AH763" s="88"/>
      <c r="AI763" s="88"/>
      <c r="AJ763" s="86"/>
      <c r="AK763" s="86"/>
      <c r="AL763" s="87"/>
      <c r="AM763" s="88"/>
      <c r="AN763" s="88"/>
      <c r="AO763" s="86"/>
      <c r="AP763" s="86"/>
      <c r="AQ763" s="87"/>
      <c r="AR763" s="88"/>
      <c r="AS763" s="88"/>
      <c r="AT763" s="86"/>
      <c r="AU763" s="86"/>
      <c r="AV763" s="87"/>
      <c r="AW763" s="88"/>
      <c r="AX763" s="88"/>
      <c r="AY763" s="86"/>
      <c r="AZ763" s="87"/>
    </row>
    <row r="764" spans="1:52" customFormat="1">
      <c r="A764" s="52"/>
      <c r="B764" s="86"/>
      <c r="C764" s="87"/>
      <c r="D764" s="88"/>
      <c r="E764" s="88"/>
      <c r="F764" s="86"/>
      <c r="G764" s="86"/>
      <c r="H764" s="87"/>
      <c r="I764" s="88"/>
      <c r="J764" s="88"/>
      <c r="K764" s="86"/>
      <c r="L764" s="86"/>
      <c r="M764" s="87"/>
      <c r="N764" s="88"/>
      <c r="O764" s="88"/>
      <c r="P764" s="86"/>
      <c r="Q764" s="86"/>
      <c r="R764" s="87"/>
      <c r="S764" s="88"/>
      <c r="T764" s="88"/>
      <c r="U764" s="86"/>
      <c r="V764" s="86"/>
      <c r="W764" s="87"/>
      <c r="X764" s="88"/>
      <c r="Y764" s="88"/>
      <c r="Z764" s="86"/>
      <c r="AA764" s="86"/>
      <c r="AB764" s="87"/>
      <c r="AC764" s="88"/>
      <c r="AD764" s="88"/>
      <c r="AE764" s="86"/>
      <c r="AF764" s="86"/>
      <c r="AG764" s="87"/>
      <c r="AH764" s="88"/>
      <c r="AI764" s="88"/>
      <c r="AJ764" s="86"/>
      <c r="AK764" s="86"/>
      <c r="AL764" s="87"/>
      <c r="AM764" s="88"/>
      <c r="AN764" s="88"/>
      <c r="AO764" s="86"/>
      <c r="AP764" s="86"/>
      <c r="AQ764" s="87"/>
      <c r="AR764" s="88"/>
      <c r="AS764" s="88"/>
      <c r="AT764" s="86"/>
      <c r="AU764" s="86"/>
      <c r="AV764" s="87"/>
      <c r="AW764" s="88"/>
      <c r="AX764" s="88"/>
      <c r="AY764" s="86"/>
      <c r="AZ764" s="87"/>
    </row>
    <row r="765" spans="1:52" customFormat="1">
      <c r="A765" s="52"/>
      <c r="B765" s="86"/>
      <c r="C765" s="87"/>
      <c r="D765" s="88"/>
      <c r="E765" s="88"/>
      <c r="F765" s="86"/>
      <c r="G765" s="86"/>
      <c r="H765" s="87"/>
      <c r="I765" s="88"/>
      <c r="J765" s="88"/>
      <c r="K765" s="86"/>
      <c r="L765" s="86"/>
      <c r="M765" s="87"/>
      <c r="N765" s="88"/>
      <c r="O765" s="88"/>
      <c r="P765" s="86"/>
      <c r="Q765" s="86"/>
      <c r="R765" s="87"/>
      <c r="S765" s="88"/>
      <c r="T765" s="88"/>
      <c r="U765" s="86"/>
      <c r="V765" s="86"/>
      <c r="W765" s="87"/>
      <c r="X765" s="88"/>
      <c r="Y765" s="88"/>
      <c r="Z765" s="86"/>
      <c r="AA765" s="86"/>
      <c r="AB765" s="87"/>
      <c r="AC765" s="88"/>
      <c r="AD765" s="88"/>
      <c r="AE765" s="86"/>
      <c r="AF765" s="86"/>
      <c r="AG765" s="87"/>
      <c r="AH765" s="88"/>
      <c r="AI765" s="88"/>
      <c r="AJ765" s="86"/>
      <c r="AK765" s="86"/>
      <c r="AL765" s="87"/>
      <c r="AM765" s="88"/>
      <c r="AN765" s="88"/>
      <c r="AO765" s="86"/>
      <c r="AP765" s="86"/>
      <c r="AQ765" s="87"/>
      <c r="AR765" s="88"/>
      <c r="AS765" s="88"/>
      <c r="AT765" s="86"/>
      <c r="AU765" s="86"/>
      <c r="AV765" s="87"/>
      <c r="AW765" s="88"/>
      <c r="AX765" s="88"/>
      <c r="AY765" s="86"/>
      <c r="AZ765" s="87"/>
    </row>
    <row r="766" spans="1:52" customFormat="1">
      <c r="A766" s="52"/>
      <c r="B766" s="86"/>
      <c r="C766" s="87"/>
      <c r="D766" s="88"/>
      <c r="E766" s="88"/>
      <c r="F766" s="86"/>
      <c r="G766" s="86"/>
      <c r="H766" s="87"/>
      <c r="I766" s="88"/>
      <c r="J766" s="88"/>
      <c r="K766" s="86"/>
      <c r="L766" s="86"/>
      <c r="M766" s="87"/>
      <c r="N766" s="88"/>
      <c r="O766" s="88"/>
      <c r="P766" s="86"/>
      <c r="Q766" s="86"/>
      <c r="R766" s="87"/>
      <c r="S766" s="88"/>
      <c r="T766" s="88"/>
      <c r="U766" s="86"/>
      <c r="V766" s="86"/>
      <c r="W766" s="87"/>
      <c r="X766" s="88"/>
      <c r="Y766" s="88"/>
      <c r="Z766" s="86"/>
      <c r="AA766" s="86"/>
      <c r="AB766" s="87"/>
      <c r="AC766" s="88"/>
      <c r="AD766" s="88"/>
      <c r="AE766" s="86"/>
      <c r="AF766" s="86"/>
      <c r="AG766" s="87"/>
      <c r="AH766" s="88"/>
      <c r="AI766" s="88"/>
      <c r="AJ766" s="86"/>
      <c r="AK766" s="86"/>
      <c r="AL766" s="87"/>
      <c r="AM766" s="88"/>
      <c r="AN766" s="88"/>
      <c r="AO766" s="86"/>
      <c r="AP766" s="86"/>
      <c r="AQ766" s="87"/>
      <c r="AR766" s="88"/>
      <c r="AS766" s="88"/>
      <c r="AT766" s="86"/>
      <c r="AU766" s="86"/>
      <c r="AV766" s="87"/>
      <c r="AW766" s="88"/>
      <c r="AX766" s="88"/>
      <c r="AY766" s="86"/>
      <c r="AZ766" s="87"/>
    </row>
    <row r="767" spans="1:52" customFormat="1">
      <c r="A767" s="52"/>
      <c r="B767" s="86"/>
      <c r="C767" s="87"/>
      <c r="D767" s="88"/>
      <c r="E767" s="88"/>
      <c r="F767" s="86"/>
      <c r="G767" s="86"/>
      <c r="H767" s="87"/>
      <c r="I767" s="88"/>
      <c r="J767" s="88"/>
      <c r="K767" s="86"/>
      <c r="L767" s="86"/>
      <c r="M767" s="87"/>
      <c r="N767" s="88"/>
      <c r="O767" s="88"/>
      <c r="P767" s="86"/>
      <c r="Q767" s="86"/>
      <c r="R767" s="87"/>
      <c r="S767" s="88"/>
      <c r="T767" s="88"/>
      <c r="U767" s="86"/>
      <c r="V767" s="86"/>
      <c r="W767" s="87"/>
      <c r="X767" s="88"/>
      <c r="Y767" s="88"/>
      <c r="Z767" s="86"/>
      <c r="AA767" s="86"/>
      <c r="AB767" s="87"/>
      <c r="AC767" s="88"/>
      <c r="AD767" s="88"/>
      <c r="AE767" s="86"/>
      <c r="AF767" s="86"/>
      <c r="AG767" s="87"/>
      <c r="AH767" s="88"/>
      <c r="AI767" s="88"/>
      <c r="AJ767" s="86"/>
      <c r="AK767" s="86"/>
      <c r="AL767" s="87"/>
      <c r="AM767" s="88"/>
      <c r="AN767" s="88"/>
      <c r="AO767" s="86"/>
      <c r="AP767" s="86"/>
      <c r="AQ767" s="87"/>
      <c r="AR767" s="88"/>
      <c r="AS767" s="88"/>
      <c r="AT767" s="86"/>
      <c r="AU767" s="86"/>
      <c r="AV767" s="87"/>
      <c r="AW767" s="88"/>
      <c r="AX767" s="88"/>
      <c r="AY767" s="86"/>
      <c r="AZ767" s="87"/>
    </row>
    <row r="768" spans="1:52" customFormat="1">
      <c r="A768" s="52"/>
      <c r="B768" s="86"/>
      <c r="C768" s="87"/>
      <c r="D768" s="88"/>
      <c r="E768" s="88"/>
      <c r="F768" s="86"/>
      <c r="G768" s="86"/>
      <c r="H768" s="87"/>
      <c r="I768" s="88"/>
      <c r="J768" s="88"/>
      <c r="K768" s="86"/>
      <c r="L768" s="86"/>
      <c r="M768" s="87"/>
      <c r="N768" s="88"/>
      <c r="O768" s="88"/>
      <c r="P768" s="86"/>
      <c r="Q768" s="86"/>
      <c r="R768" s="87"/>
      <c r="S768" s="88"/>
      <c r="T768" s="88"/>
      <c r="U768" s="86"/>
      <c r="V768" s="86"/>
      <c r="W768" s="87"/>
      <c r="X768" s="88"/>
      <c r="Y768" s="88"/>
      <c r="Z768" s="86"/>
      <c r="AA768" s="86"/>
      <c r="AB768" s="87"/>
      <c r="AC768" s="88"/>
      <c r="AD768" s="88"/>
      <c r="AE768" s="86"/>
      <c r="AF768" s="86"/>
      <c r="AG768" s="87"/>
      <c r="AH768" s="88"/>
      <c r="AI768" s="88"/>
      <c r="AJ768" s="86"/>
      <c r="AK768" s="86"/>
      <c r="AL768" s="87"/>
      <c r="AM768" s="88"/>
      <c r="AN768" s="88"/>
      <c r="AO768" s="86"/>
      <c r="AP768" s="86"/>
      <c r="AQ768" s="87"/>
      <c r="AR768" s="88"/>
      <c r="AS768" s="88"/>
      <c r="AT768" s="86"/>
      <c r="AU768" s="86"/>
      <c r="AV768" s="87"/>
      <c r="AW768" s="88"/>
      <c r="AX768" s="88"/>
      <c r="AY768" s="86"/>
      <c r="AZ768" s="87"/>
    </row>
    <row r="769" spans="1:52" customFormat="1">
      <c r="A769" s="52"/>
      <c r="B769" s="86"/>
      <c r="C769" s="87"/>
      <c r="D769" s="88"/>
      <c r="E769" s="88"/>
      <c r="F769" s="86"/>
      <c r="G769" s="86"/>
      <c r="H769" s="87"/>
      <c r="I769" s="88"/>
      <c r="J769" s="88"/>
      <c r="K769" s="86"/>
      <c r="L769" s="86"/>
      <c r="M769" s="87"/>
      <c r="N769" s="88"/>
      <c r="O769" s="88"/>
      <c r="P769" s="86"/>
      <c r="Q769" s="86"/>
      <c r="R769" s="87"/>
      <c r="S769" s="88"/>
      <c r="T769" s="88"/>
      <c r="U769" s="86"/>
      <c r="V769" s="86"/>
      <c r="W769" s="87"/>
      <c r="X769" s="88"/>
      <c r="Y769" s="88"/>
      <c r="Z769" s="86"/>
      <c r="AA769" s="86"/>
      <c r="AB769" s="87"/>
      <c r="AC769" s="88"/>
      <c r="AD769" s="88"/>
      <c r="AE769" s="86"/>
      <c r="AF769" s="86"/>
      <c r="AG769" s="87"/>
      <c r="AH769" s="88"/>
      <c r="AI769" s="88"/>
      <c r="AJ769" s="86"/>
      <c r="AK769" s="86"/>
      <c r="AL769" s="87"/>
      <c r="AM769" s="88"/>
      <c r="AN769" s="88"/>
      <c r="AO769" s="86"/>
      <c r="AP769" s="86"/>
      <c r="AQ769" s="87"/>
      <c r="AR769" s="88"/>
      <c r="AS769" s="88"/>
      <c r="AT769" s="86"/>
      <c r="AU769" s="86"/>
      <c r="AV769" s="87"/>
      <c r="AW769" s="88"/>
      <c r="AX769" s="88"/>
      <c r="AY769" s="86"/>
      <c r="AZ769" s="87"/>
    </row>
    <row r="770" spans="1:52" customFormat="1">
      <c r="A770" s="52"/>
      <c r="B770" s="86"/>
      <c r="C770" s="87"/>
      <c r="D770" s="88"/>
      <c r="E770" s="88"/>
      <c r="F770" s="86"/>
      <c r="G770" s="86"/>
      <c r="H770" s="87"/>
      <c r="I770" s="88"/>
      <c r="J770" s="88"/>
      <c r="K770" s="86"/>
      <c r="L770" s="86"/>
      <c r="M770" s="87"/>
      <c r="N770" s="88"/>
      <c r="O770" s="88"/>
      <c r="P770" s="86"/>
      <c r="Q770" s="86"/>
      <c r="R770" s="87"/>
      <c r="S770" s="88"/>
      <c r="T770" s="88"/>
      <c r="U770" s="86"/>
      <c r="V770" s="86"/>
      <c r="W770" s="87"/>
      <c r="X770" s="88"/>
      <c r="Y770" s="88"/>
      <c r="Z770" s="86"/>
      <c r="AA770" s="86"/>
      <c r="AB770" s="87"/>
      <c r="AC770" s="88"/>
      <c r="AD770" s="88"/>
      <c r="AE770" s="86"/>
      <c r="AF770" s="86"/>
      <c r="AG770" s="87"/>
      <c r="AH770" s="88"/>
      <c r="AI770" s="88"/>
      <c r="AJ770" s="86"/>
      <c r="AK770" s="86"/>
      <c r="AL770" s="87"/>
      <c r="AM770" s="88"/>
      <c r="AN770" s="88"/>
      <c r="AO770" s="86"/>
      <c r="AP770" s="86"/>
      <c r="AQ770" s="87"/>
      <c r="AR770" s="88"/>
      <c r="AS770" s="88"/>
      <c r="AT770" s="86"/>
      <c r="AU770" s="86"/>
      <c r="AV770" s="87"/>
      <c r="AW770" s="88"/>
      <c r="AX770" s="88"/>
      <c r="AY770" s="86"/>
      <c r="AZ770" s="87"/>
    </row>
    <row r="771" spans="1:52" customFormat="1">
      <c r="A771" s="52"/>
      <c r="B771" s="86"/>
      <c r="C771" s="87"/>
      <c r="D771" s="88"/>
      <c r="E771" s="88"/>
      <c r="F771" s="86"/>
      <c r="G771" s="86"/>
      <c r="H771" s="87"/>
      <c r="I771" s="88"/>
      <c r="J771" s="88"/>
      <c r="K771" s="86"/>
      <c r="L771" s="86"/>
      <c r="M771" s="87"/>
      <c r="N771" s="88"/>
      <c r="O771" s="88"/>
      <c r="P771" s="86"/>
      <c r="Q771" s="86"/>
      <c r="R771" s="87"/>
      <c r="S771" s="88"/>
      <c r="T771" s="88"/>
      <c r="U771" s="86"/>
      <c r="V771" s="86"/>
      <c r="W771" s="87"/>
      <c r="X771" s="88"/>
      <c r="Y771" s="88"/>
      <c r="Z771" s="86"/>
      <c r="AA771" s="86"/>
      <c r="AB771" s="87"/>
      <c r="AC771" s="88"/>
      <c r="AD771" s="88"/>
      <c r="AE771" s="86"/>
      <c r="AF771" s="86"/>
      <c r="AG771" s="87"/>
      <c r="AH771" s="88"/>
      <c r="AI771" s="88"/>
      <c r="AJ771" s="86"/>
      <c r="AK771" s="86"/>
      <c r="AL771" s="87"/>
      <c r="AM771" s="88"/>
      <c r="AN771" s="88"/>
      <c r="AO771" s="86"/>
      <c r="AP771" s="86"/>
      <c r="AQ771" s="87"/>
      <c r="AR771" s="88"/>
      <c r="AS771" s="88"/>
      <c r="AT771" s="86"/>
      <c r="AU771" s="86"/>
      <c r="AV771" s="87"/>
      <c r="AW771" s="88"/>
      <c r="AX771" s="88"/>
      <c r="AY771" s="86"/>
      <c r="AZ771" s="87"/>
    </row>
    <row r="772" spans="1:52" customFormat="1">
      <c r="A772" s="52"/>
      <c r="B772" s="86"/>
      <c r="C772" s="87"/>
      <c r="D772" s="88"/>
      <c r="E772" s="88"/>
      <c r="F772" s="86"/>
      <c r="G772" s="86"/>
      <c r="H772" s="87"/>
      <c r="I772" s="88"/>
      <c r="J772" s="88"/>
      <c r="K772" s="86"/>
      <c r="L772" s="86"/>
      <c r="M772" s="87"/>
      <c r="N772" s="88"/>
      <c r="O772" s="88"/>
      <c r="P772" s="86"/>
      <c r="Q772" s="86"/>
      <c r="R772" s="87"/>
      <c r="S772" s="88"/>
      <c r="T772" s="88"/>
      <c r="U772" s="86"/>
      <c r="V772" s="86"/>
      <c r="W772" s="87"/>
      <c r="X772" s="88"/>
      <c r="Y772" s="88"/>
      <c r="Z772" s="86"/>
      <c r="AA772" s="86"/>
      <c r="AB772" s="87"/>
      <c r="AC772" s="88"/>
      <c r="AD772" s="88"/>
      <c r="AE772" s="86"/>
      <c r="AF772" s="86"/>
      <c r="AG772" s="87"/>
      <c r="AH772" s="88"/>
      <c r="AI772" s="88"/>
      <c r="AJ772" s="86"/>
      <c r="AK772" s="86"/>
      <c r="AL772" s="87"/>
      <c r="AM772" s="88"/>
      <c r="AN772" s="88"/>
      <c r="AO772" s="86"/>
      <c r="AP772" s="86"/>
      <c r="AQ772" s="87"/>
      <c r="AR772" s="88"/>
      <c r="AS772" s="88"/>
      <c r="AT772" s="86"/>
      <c r="AU772" s="86"/>
      <c r="AV772" s="87"/>
      <c r="AW772" s="88"/>
      <c r="AX772" s="88"/>
      <c r="AY772" s="86"/>
      <c r="AZ772" s="87"/>
    </row>
    <row r="773" spans="1:52" customFormat="1">
      <c r="A773" s="52"/>
      <c r="B773" s="86"/>
      <c r="C773" s="87"/>
      <c r="D773" s="88"/>
      <c r="E773" s="88"/>
      <c r="F773" s="86"/>
      <c r="G773" s="86"/>
      <c r="H773" s="87"/>
      <c r="I773" s="88"/>
      <c r="J773" s="88"/>
      <c r="K773" s="86"/>
      <c r="L773" s="86"/>
      <c r="M773" s="87"/>
      <c r="N773" s="88"/>
      <c r="O773" s="88"/>
      <c r="P773" s="86"/>
      <c r="Q773" s="86"/>
      <c r="R773" s="87"/>
      <c r="S773" s="88"/>
      <c r="T773" s="88"/>
      <c r="U773" s="86"/>
      <c r="V773" s="86"/>
      <c r="W773" s="87"/>
      <c r="X773" s="88"/>
      <c r="Y773" s="88"/>
      <c r="Z773" s="86"/>
      <c r="AA773" s="86"/>
      <c r="AB773" s="87"/>
      <c r="AC773" s="88"/>
      <c r="AD773" s="88"/>
      <c r="AE773" s="86"/>
      <c r="AF773" s="86"/>
      <c r="AG773" s="87"/>
      <c r="AH773" s="88"/>
      <c r="AI773" s="88"/>
      <c r="AJ773" s="86"/>
      <c r="AK773" s="86"/>
      <c r="AL773" s="87"/>
      <c r="AM773" s="88"/>
      <c r="AN773" s="88"/>
      <c r="AO773" s="86"/>
      <c r="AP773" s="86"/>
      <c r="AQ773" s="87"/>
      <c r="AR773" s="88"/>
      <c r="AS773" s="88"/>
      <c r="AT773" s="86"/>
      <c r="AU773" s="86"/>
      <c r="AV773" s="87"/>
      <c r="AW773" s="88"/>
      <c r="AX773" s="88"/>
      <c r="AY773" s="86"/>
      <c r="AZ773" s="87"/>
    </row>
    <row r="774" spans="1:52" customFormat="1">
      <c r="A774" s="52"/>
      <c r="B774" s="86"/>
      <c r="C774" s="87"/>
      <c r="D774" s="88"/>
      <c r="E774" s="88"/>
      <c r="F774" s="86"/>
      <c r="G774" s="86"/>
      <c r="H774" s="87"/>
      <c r="I774" s="88"/>
      <c r="J774" s="88"/>
      <c r="K774" s="86"/>
      <c r="L774" s="86"/>
      <c r="M774" s="87"/>
      <c r="N774" s="88"/>
      <c r="O774" s="88"/>
      <c r="P774" s="86"/>
      <c r="Q774" s="86"/>
      <c r="R774" s="87"/>
      <c r="S774" s="88"/>
      <c r="T774" s="88"/>
      <c r="U774" s="86"/>
      <c r="V774" s="86"/>
      <c r="W774" s="87"/>
      <c r="X774" s="88"/>
      <c r="Y774" s="88"/>
      <c r="Z774" s="86"/>
      <c r="AA774" s="86"/>
      <c r="AB774" s="87"/>
      <c r="AC774" s="88"/>
      <c r="AD774" s="88"/>
      <c r="AE774" s="86"/>
      <c r="AF774" s="86"/>
      <c r="AG774" s="87"/>
      <c r="AH774" s="88"/>
      <c r="AI774" s="88"/>
      <c r="AJ774" s="86"/>
      <c r="AK774" s="86"/>
      <c r="AL774" s="87"/>
      <c r="AM774" s="88"/>
      <c r="AN774" s="88"/>
      <c r="AO774" s="86"/>
      <c r="AP774" s="86"/>
      <c r="AQ774" s="87"/>
      <c r="AR774" s="88"/>
      <c r="AS774" s="88"/>
      <c r="AT774" s="86"/>
      <c r="AU774" s="86"/>
      <c r="AV774" s="87"/>
      <c r="AW774" s="88"/>
      <c r="AX774" s="88"/>
      <c r="AY774" s="86"/>
      <c r="AZ774" s="87"/>
    </row>
    <row r="775" spans="1:52" customFormat="1">
      <c r="A775" s="85"/>
      <c r="B775" s="86"/>
      <c r="C775" s="87"/>
      <c r="D775" s="88"/>
      <c r="E775" s="88"/>
      <c r="F775" s="86"/>
      <c r="G775" s="86"/>
      <c r="H775" s="87"/>
      <c r="I775" s="88"/>
      <c r="J775" s="88"/>
      <c r="K775" s="86"/>
      <c r="L775" s="86"/>
      <c r="M775" s="87"/>
      <c r="N775" s="88"/>
      <c r="O775" s="88"/>
      <c r="P775" s="86"/>
      <c r="Q775" s="86"/>
      <c r="R775" s="87"/>
      <c r="S775" s="88"/>
      <c r="T775" s="88"/>
      <c r="U775" s="86"/>
      <c r="V775" s="86"/>
      <c r="W775" s="87"/>
      <c r="X775" s="88"/>
      <c r="Y775" s="88"/>
      <c r="Z775" s="86"/>
      <c r="AA775" s="86"/>
      <c r="AB775" s="87"/>
      <c r="AC775" s="88"/>
      <c r="AD775" s="88"/>
      <c r="AE775" s="86"/>
      <c r="AF775" s="86"/>
      <c r="AG775" s="87"/>
      <c r="AH775" s="88"/>
      <c r="AI775" s="88"/>
      <c r="AJ775" s="86"/>
      <c r="AK775" s="86"/>
      <c r="AL775" s="87"/>
      <c r="AM775" s="88"/>
      <c r="AN775" s="88"/>
      <c r="AO775" s="86"/>
      <c r="AP775" s="86"/>
      <c r="AQ775" s="87"/>
      <c r="AR775" s="88"/>
      <c r="AS775" s="88"/>
      <c r="AT775" s="86"/>
      <c r="AU775" s="86"/>
      <c r="AV775" s="87"/>
      <c r="AW775" s="88"/>
      <c r="AX775" s="88"/>
      <c r="AY775" s="86"/>
      <c r="AZ775" s="87"/>
    </row>
    <row r="776" spans="1:52" customFormat="1">
      <c r="A776" s="52"/>
      <c r="B776" s="86"/>
      <c r="C776" s="87"/>
      <c r="D776" s="88"/>
      <c r="E776" s="88"/>
      <c r="F776" s="86"/>
      <c r="G776" s="86"/>
      <c r="H776" s="87"/>
      <c r="I776" s="88"/>
      <c r="J776" s="88"/>
      <c r="K776" s="86"/>
      <c r="L776" s="86"/>
      <c r="M776" s="87"/>
      <c r="N776" s="88"/>
      <c r="O776" s="88"/>
      <c r="P776" s="86"/>
      <c r="Q776" s="86"/>
      <c r="R776" s="87"/>
      <c r="S776" s="88"/>
      <c r="T776" s="88"/>
      <c r="U776" s="86"/>
      <c r="V776" s="86"/>
      <c r="W776" s="87"/>
      <c r="X776" s="88"/>
      <c r="Y776" s="88"/>
      <c r="Z776" s="86"/>
      <c r="AA776" s="86"/>
      <c r="AB776" s="87"/>
      <c r="AC776" s="88"/>
      <c r="AD776" s="88"/>
      <c r="AE776" s="86"/>
      <c r="AF776" s="86"/>
      <c r="AG776" s="87"/>
      <c r="AH776" s="88"/>
      <c r="AI776" s="88"/>
      <c r="AJ776" s="86"/>
      <c r="AK776" s="86"/>
      <c r="AL776" s="87"/>
      <c r="AM776" s="88"/>
      <c r="AN776" s="88"/>
      <c r="AO776" s="86"/>
      <c r="AP776" s="86"/>
      <c r="AQ776" s="87"/>
      <c r="AR776" s="88"/>
      <c r="AS776" s="88"/>
      <c r="AT776" s="86"/>
      <c r="AU776" s="86"/>
      <c r="AV776" s="87"/>
      <c r="AW776" s="88"/>
      <c r="AX776" s="88"/>
      <c r="AY776" s="86"/>
      <c r="AZ776" s="87"/>
    </row>
    <row r="777" spans="1:52" customFormat="1">
      <c r="A777" s="52"/>
      <c r="B777" s="86"/>
      <c r="C777" s="87"/>
      <c r="D777" s="88"/>
      <c r="E777" s="88"/>
      <c r="F777" s="86"/>
      <c r="G777" s="86"/>
      <c r="H777" s="87"/>
      <c r="I777" s="88"/>
      <c r="J777" s="88"/>
      <c r="K777" s="86"/>
      <c r="L777" s="86"/>
      <c r="M777" s="87"/>
      <c r="N777" s="88"/>
      <c r="O777" s="88"/>
      <c r="P777" s="86"/>
      <c r="Q777" s="86"/>
      <c r="R777" s="87"/>
      <c r="S777" s="88"/>
      <c r="T777" s="88"/>
      <c r="U777" s="86"/>
      <c r="V777" s="86"/>
      <c r="W777" s="87"/>
      <c r="X777" s="88"/>
      <c r="Y777" s="88"/>
      <c r="Z777" s="86"/>
      <c r="AA777" s="86"/>
      <c r="AB777" s="87"/>
      <c r="AC777" s="88"/>
      <c r="AD777" s="88"/>
      <c r="AE777" s="86"/>
      <c r="AF777" s="86"/>
      <c r="AG777" s="87"/>
      <c r="AH777" s="88"/>
      <c r="AI777" s="88"/>
      <c r="AJ777" s="86"/>
      <c r="AK777" s="86"/>
      <c r="AL777" s="87"/>
      <c r="AM777" s="88"/>
      <c r="AN777" s="88"/>
      <c r="AO777" s="86"/>
      <c r="AP777" s="86"/>
      <c r="AQ777" s="87"/>
      <c r="AR777" s="88"/>
      <c r="AS777" s="88"/>
      <c r="AT777" s="86"/>
      <c r="AU777" s="86"/>
      <c r="AV777" s="87"/>
      <c r="AW777" s="88"/>
      <c r="AX777" s="88"/>
      <c r="AY777" s="86"/>
      <c r="AZ777" s="87"/>
    </row>
    <row r="778" spans="1:52" customFormat="1">
      <c r="A778" s="52"/>
      <c r="B778" s="86"/>
      <c r="C778" s="87"/>
      <c r="D778" s="88"/>
      <c r="E778" s="88"/>
      <c r="F778" s="86"/>
      <c r="G778" s="86"/>
      <c r="H778" s="87"/>
      <c r="I778" s="88"/>
      <c r="J778" s="88"/>
      <c r="K778" s="86"/>
      <c r="L778" s="86"/>
      <c r="M778" s="87"/>
      <c r="N778" s="88"/>
      <c r="O778" s="88"/>
      <c r="P778" s="86"/>
      <c r="Q778" s="86"/>
      <c r="R778" s="87"/>
      <c r="S778" s="88"/>
      <c r="T778" s="88"/>
      <c r="U778" s="86"/>
      <c r="V778" s="86"/>
      <c r="W778" s="87"/>
      <c r="X778" s="88"/>
      <c r="Y778" s="88"/>
      <c r="Z778" s="86"/>
      <c r="AA778" s="86"/>
      <c r="AB778" s="87"/>
      <c r="AC778" s="88"/>
      <c r="AD778" s="88"/>
      <c r="AE778" s="86"/>
      <c r="AF778" s="86"/>
      <c r="AG778" s="87"/>
      <c r="AH778" s="88"/>
      <c r="AI778" s="88"/>
      <c r="AJ778" s="86"/>
      <c r="AK778" s="86"/>
      <c r="AL778" s="87"/>
      <c r="AM778" s="88"/>
      <c r="AN778" s="88"/>
      <c r="AO778" s="86"/>
      <c r="AP778" s="86"/>
      <c r="AQ778" s="87"/>
      <c r="AR778" s="88"/>
      <c r="AS778" s="88"/>
      <c r="AT778" s="86"/>
      <c r="AU778" s="86"/>
      <c r="AV778" s="87"/>
      <c r="AW778" s="88"/>
      <c r="AX778" s="88"/>
      <c r="AY778" s="86"/>
      <c r="AZ778" s="87"/>
    </row>
    <row r="779" spans="1:52" customFormat="1">
      <c r="A779" s="52"/>
      <c r="B779" s="86"/>
      <c r="C779" s="87"/>
      <c r="D779" s="88"/>
      <c r="E779" s="88"/>
      <c r="F779" s="86"/>
      <c r="G779" s="86"/>
      <c r="H779" s="87"/>
      <c r="I779" s="88"/>
      <c r="J779" s="88"/>
      <c r="K779" s="86"/>
      <c r="L779" s="86"/>
      <c r="M779" s="87"/>
      <c r="N779" s="88"/>
      <c r="O779" s="88"/>
      <c r="P779" s="86"/>
      <c r="Q779" s="86"/>
      <c r="R779" s="87"/>
      <c r="S779" s="88"/>
      <c r="T779" s="88"/>
      <c r="U779" s="86"/>
      <c r="V779" s="86"/>
      <c r="W779" s="87"/>
      <c r="X779" s="88"/>
      <c r="Y779" s="88"/>
      <c r="Z779" s="86"/>
      <c r="AA779" s="86"/>
      <c r="AB779" s="87"/>
      <c r="AC779" s="88"/>
      <c r="AD779" s="88"/>
      <c r="AE779" s="86"/>
      <c r="AF779" s="86"/>
      <c r="AG779" s="87"/>
      <c r="AH779" s="88"/>
      <c r="AI779" s="88"/>
      <c r="AJ779" s="86"/>
      <c r="AK779" s="86"/>
      <c r="AL779" s="87"/>
      <c r="AM779" s="88"/>
      <c r="AN779" s="88"/>
      <c r="AO779" s="86"/>
      <c r="AP779" s="86"/>
      <c r="AQ779" s="87"/>
      <c r="AR779" s="88"/>
      <c r="AS779" s="88"/>
      <c r="AT779" s="86"/>
      <c r="AU779" s="86"/>
      <c r="AV779" s="87"/>
      <c r="AW779" s="88"/>
      <c r="AX779" s="88"/>
      <c r="AY779" s="86"/>
      <c r="AZ779" s="87"/>
    </row>
    <row r="780" spans="1:52" customFormat="1">
      <c r="A780" s="52"/>
      <c r="B780" s="86"/>
      <c r="C780" s="87"/>
      <c r="D780" s="88"/>
      <c r="E780" s="88"/>
      <c r="F780" s="86"/>
      <c r="G780" s="86"/>
      <c r="H780" s="87"/>
      <c r="I780" s="88"/>
      <c r="J780" s="88"/>
      <c r="K780" s="86"/>
      <c r="L780" s="86"/>
      <c r="M780" s="87"/>
      <c r="N780" s="88"/>
      <c r="O780" s="88"/>
      <c r="P780" s="86"/>
      <c r="Q780" s="86"/>
      <c r="R780" s="87"/>
      <c r="S780" s="88"/>
      <c r="T780" s="88"/>
      <c r="U780" s="86"/>
      <c r="V780" s="86"/>
      <c r="W780" s="87"/>
      <c r="X780" s="88"/>
      <c r="Y780" s="88"/>
      <c r="Z780" s="86"/>
      <c r="AA780" s="86"/>
      <c r="AB780" s="87"/>
      <c r="AC780" s="88"/>
      <c r="AD780" s="88"/>
      <c r="AE780" s="86"/>
      <c r="AF780" s="86"/>
      <c r="AG780" s="87"/>
      <c r="AH780" s="88"/>
      <c r="AI780" s="88"/>
      <c r="AJ780" s="86"/>
      <c r="AK780" s="86"/>
      <c r="AL780" s="87"/>
      <c r="AM780" s="88"/>
      <c r="AN780" s="88"/>
      <c r="AO780" s="86"/>
      <c r="AP780" s="86"/>
      <c r="AQ780" s="87"/>
      <c r="AR780" s="88"/>
      <c r="AS780" s="88"/>
      <c r="AT780" s="86"/>
      <c r="AU780" s="86"/>
      <c r="AV780" s="87"/>
      <c r="AW780" s="88"/>
      <c r="AX780" s="88"/>
      <c r="AY780" s="86"/>
      <c r="AZ780" s="87"/>
    </row>
    <row r="781" spans="1:52" customFormat="1">
      <c r="A781" s="52"/>
      <c r="B781" s="86"/>
      <c r="C781" s="87"/>
      <c r="D781" s="88"/>
      <c r="E781" s="88"/>
      <c r="F781" s="86"/>
      <c r="G781" s="86"/>
      <c r="H781" s="87"/>
      <c r="I781" s="88"/>
      <c r="J781" s="88"/>
      <c r="K781" s="86"/>
      <c r="L781" s="86"/>
      <c r="M781" s="87"/>
      <c r="N781" s="88"/>
      <c r="O781" s="88"/>
      <c r="P781" s="86"/>
      <c r="Q781" s="86"/>
      <c r="R781" s="87"/>
      <c r="S781" s="88"/>
      <c r="T781" s="88"/>
      <c r="U781" s="86"/>
      <c r="V781" s="86"/>
      <c r="W781" s="87"/>
      <c r="X781" s="88"/>
      <c r="Y781" s="88"/>
      <c r="Z781" s="86"/>
      <c r="AA781" s="86"/>
      <c r="AB781" s="87"/>
      <c r="AC781" s="88"/>
      <c r="AD781" s="88"/>
      <c r="AE781" s="86"/>
      <c r="AF781" s="86"/>
      <c r="AG781" s="87"/>
      <c r="AH781" s="88"/>
      <c r="AI781" s="88"/>
      <c r="AJ781" s="86"/>
      <c r="AK781" s="86"/>
      <c r="AL781" s="87"/>
      <c r="AM781" s="88"/>
      <c r="AN781" s="88"/>
      <c r="AO781" s="86"/>
      <c r="AP781" s="86"/>
      <c r="AQ781" s="87"/>
      <c r="AR781" s="88"/>
      <c r="AS781" s="88"/>
      <c r="AT781" s="86"/>
      <c r="AU781" s="86"/>
      <c r="AV781" s="87"/>
      <c r="AW781" s="88"/>
      <c r="AX781" s="88"/>
      <c r="AY781" s="86"/>
      <c r="AZ781" s="87"/>
    </row>
    <row r="782" spans="1:52" customFormat="1">
      <c r="A782" s="52"/>
      <c r="B782" s="86"/>
      <c r="C782" s="87"/>
      <c r="D782" s="88"/>
      <c r="E782" s="88"/>
      <c r="F782" s="86"/>
      <c r="G782" s="86"/>
      <c r="H782" s="87"/>
      <c r="I782" s="88"/>
      <c r="J782" s="88"/>
      <c r="K782" s="86"/>
      <c r="L782" s="86"/>
      <c r="M782" s="87"/>
      <c r="N782" s="88"/>
      <c r="O782" s="88"/>
      <c r="P782" s="86"/>
      <c r="Q782" s="86"/>
      <c r="R782" s="87"/>
      <c r="S782" s="88"/>
      <c r="T782" s="88"/>
      <c r="U782" s="86"/>
      <c r="V782" s="86"/>
      <c r="W782" s="87"/>
      <c r="X782" s="88"/>
      <c r="Y782" s="88"/>
      <c r="Z782" s="86"/>
      <c r="AA782" s="86"/>
      <c r="AB782" s="87"/>
      <c r="AC782" s="88"/>
      <c r="AD782" s="88"/>
      <c r="AE782" s="86"/>
      <c r="AF782" s="86"/>
      <c r="AG782" s="87"/>
      <c r="AH782" s="88"/>
      <c r="AI782" s="88"/>
      <c r="AJ782" s="86"/>
      <c r="AK782" s="86"/>
      <c r="AL782" s="87"/>
      <c r="AM782" s="88"/>
      <c r="AN782" s="88"/>
      <c r="AO782" s="86"/>
      <c r="AP782" s="86"/>
      <c r="AQ782" s="87"/>
      <c r="AR782" s="88"/>
      <c r="AS782" s="88"/>
      <c r="AT782" s="86"/>
      <c r="AU782" s="86"/>
      <c r="AV782" s="87"/>
      <c r="AW782" s="88"/>
      <c r="AX782" s="88"/>
      <c r="AY782" s="86"/>
      <c r="AZ782" s="87"/>
    </row>
    <row r="783" spans="1:52" customFormat="1">
      <c r="A783" s="52"/>
      <c r="B783" s="86"/>
      <c r="C783" s="87"/>
      <c r="D783" s="88"/>
      <c r="E783" s="88"/>
      <c r="F783" s="86"/>
      <c r="G783" s="86"/>
      <c r="H783" s="87"/>
      <c r="I783" s="88"/>
      <c r="J783" s="88"/>
      <c r="K783" s="86"/>
      <c r="L783" s="86"/>
      <c r="M783" s="87"/>
      <c r="N783" s="88"/>
      <c r="O783" s="88"/>
      <c r="P783" s="86"/>
      <c r="Q783" s="86"/>
      <c r="R783" s="87"/>
      <c r="S783" s="88"/>
      <c r="T783" s="88"/>
      <c r="U783" s="86"/>
      <c r="V783" s="86"/>
      <c r="W783" s="87"/>
      <c r="X783" s="88"/>
      <c r="Y783" s="88"/>
      <c r="Z783" s="86"/>
      <c r="AA783" s="86"/>
      <c r="AB783" s="87"/>
      <c r="AC783" s="88"/>
      <c r="AD783" s="88"/>
      <c r="AE783" s="86"/>
      <c r="AF783" s="86"/>
      <c r="AG783" s="87"/>
      <c r="AH783" s="88"/>
      <c r="AI783" s="88"/>
      <c r="AJ783" s="86"/>
      <c r="AK783" s="86"/>
      <c r="AL783" s="87"/>
      <c r="AM783" s="88"/>
      <c r="AN783" s="88"/>
      <c r="AO783" s="86"/>
      <c r="AP783" s="86"/>
      <c r="AQ783" s="87"/>
      <c r="AR783" s="88"/>
      <c r="AS783" s="88"/>
      <c r="AT783" s="86"/>
      <c r="AU783" s="86"/>
      <c r="AV783" s="87"/>
      <c r="AW783" s="88"/>
      <c r="AX783" s="88"/>
      <c r="AY783" s="86"/>
      <c r="AZ783" s="87"/>
    </row>
    <row r="784" spans="1:52" customFormat="1">
      <c r="A784" s="52"/>
      <c r="B784" s="86"/>
      <c r="C784" s="87"/>
      <c r="D784" s="88"/>
      <c r="E784" s="88"/>
      <c r="F784" s="86"/>
      <c r="G784" s="86"/>
      <c r="H784" s="87"/>
      <c r="I784" s="88"/>
      <c r="J784" s="88"/>
      <c r="K784" s="86"/>
      <c r="L784" s="86"/>
      <c r="M784" s="87"/>
      <c r="N784" s="88"/>
      <c r="O784" s="88"/>
      <c r="P784" s="86"/>
      <c r="Q784" s="86"/>
      <c r="R784" s="87"/>
      <c r="S784" s="88"/>
      <c r="T784" s="88"/>
      <c r="U784" s="86"/>
      <c r="V784" s="86"/>
      <c r="W784" s="87"/>
      <c r="X784" s="88"/>
      <c r="Y784" s="88"/>
      <c r="Z784" s="86"/>
      <c r="AA784" s="86"/>
      <c r="AB784" s="87"/>
      <c r="AC784" s="88"/>
      <c r="AD784" s="88"/>
      <c r="AE784" s="86"/>
      <c r="AF784" s="86"/>
      <c r="AG784" s="87"/>
      <c r="AH784" s="88"/>
      <c r="AI784" s="88"/>
      <c r="AJ784" s="86"/>
      <c r="AK784" s="86"/>
      <c r="AL784" s="87"/>
      <c r="AM784" s="88"/>
      <c r="AN784" s="88"/>
      <c r="AO784" s="86"/>
      <c r="AP784" s="86"/>
      <c r="AQ784" s="87"/>
      <c r="AR784" s="88"/>
      <c r="AS784" s="88"/>
      <c r="AT784" s="86"/>
      <c r="AU784" s="86"/>
      <c r="AV784" s="87"/>
      <c r="AW784" s="88"/>
      <c r="AX784" s="88"/>
      <c r="AY784" s="86"/>
      <c r="AZ784" s="87"/>
    </row>
    <row r="785" spans="1:52" customFormat="1">
      <c r="A785" s="52"/>
      <c r="B785" s="86"/>
      <c r="C785" s="87"/>
      <c r="D785" s="88"/>
      <c r="E785" s="88"/>
      <c r="F785" s="86"/>
      <c r="G785" s="86"/>
      <c r="H785" s="87"/>
      <c r="I785" s="88"/>
      <c r="J785" s="88"/>
      <c r="K785" s="86"/>
      <c r="L785" s="86"/>
      <c r="M785" s="87"/>
      <c r="N785" s="88"/>
      <c r="O785" s="88"/>
      <c r="P785" s="86"/>
      <c r="Q785" s="86"/>
      <c r="R785" s="87"/>
      <c r="S785" s="88"/>
      <c r="T785" s="88"/>
      <c r="U785" s="86"/>
      <c r="V785" s="86"/>
      <c r="W785" s="87"/>
      <c r="X785" s="88"/>
      <c r="Y785" s="88"/>
      <c r="Z785" s="86"/>
      <c r="AA785" s="86"/>
      <c r="AB785" s="87"/>
      <c r="AC785" s="88"/>
      <c r="AD785" s="88"/>
      <c r="AE785" s="86"/>
      <c r="AF785" s="86"/>
      <c r="AG785" s="87"/>
      <c r="AH785" s="88"/>
      <c r="AI785" s="88"/>
      <c r="AJ785" s="86"/>
      <c r="AK785" s="86"/>
      <c r="AL785" s="87"/>
      <c r="AM785" s="88"/>
      <c r="AN785" s="88"/>
      <c r="AO785" s="86"/>
      <c r="AP785" s="86"/>
      <c r="AQ785" s="87"/>
      <c r="AR785" s="88"/>
      <c r="AS785" s="88"/>
      <c r="AT785" s="86"/>
      <c r="AU785" s="86"/>
      <c r="AV785" s="87"/>
      <c r="AW785" s="88"/>
      <c r="AX785" s="88"/>
      <c r="AY785" s="86"/>
      <c r="AZ785" s="87"/>
    </row>
    <row r="786" spans="1:52" customFormat="1">
      <c r="A786" s="52"/>
      <c r="B786" s="86"/>
      <c r="C786" s="87"/>
      <c r="D786" s="88"/>
      <c r="E786" s="88"/>
      <c r="F786" s="86"/>
      <c r="G786" s="86"/>
      <c r="H786" s="87"/>
      <c r="I786" s="88"/>
      <c r="J786" s="88"/>
      <c r="K786" s="86"/>
      <c r="L786" s="86"/>
      <c r="M786" s="87"/>
      <c r="N786" s="88"/>
      <c r="O786" s="88"/>
      <c r="P786" s="86"/>
      <c r="Q786" s="86"/>
      <c r="R786" s="87"/>
      <c r="S786" s="88"/>
      <c r="T786" s="88"/>
      <c r="U786" s="86"/>
      <c r="V786" s="86"/>
      <c r="W786" s="87"/>
      <c r="X786" s="88"/>
      <c r="Y786" s="88"/>
      <c r="Z786" s="86"/>
      <c r="AA786" s="86"/>
      <c r="AB786" s="87"/>
      <c r="AC786" s="88"/>
      <c r="AD786" s="88"/>
      <c r="AE786" s="86"/>
      <c r="AF786" s="86"/>
      <c r="AG786" s="87"/>
      <c r="AH786" s="88"/>
      <c r="AI786" s="88"/>
      <c r="AJ786" s="86"/>
      <c r="AK786" s="86"/>
      <c r="AL786" s="87"/>
      <c r="AM786" s="88"/>
      <c r="AN786" s="88"/>
      <c r="AO786" s="86"/>
      <c r="AP786" s="86"/>
      <c r="AQ786" s="87"/>
      <c r="AR786" s="88"/>
      <c r="AS786" s="88"/>
      <c r="AT786" s="86"/>
      <c r="AU786" s="86"/>
      <c r="AV786" s="87"/>
      <c r="AW786" s="88"/>
      <c r="AX786" s="88"/>
      <c r="AY786" s="86"/>
      <c r="AZ786" s="87"/>
    </row>
    <row r="787" spans="1:52" customFormat="1">
      <c r="A787" s="52"/>
      <c r="B787" s="86"/>
      <c r="C787" s="87"/>
      <c r="D787" s="88"/>
      <c r="E787" s="88"/>
      <c r="F787" s="86"/>
      <c r="G787" s="86"/>
      <c r="H787" s="87"/>
      <c r="I787" s="88"/>
      <c r="J787" s="88"/>
      <c r="K787" s="86"/>
      <c r="L787" s="86"/>
      <c r="M787" s="87"/>
      <c r="N787" s="88"/>
      <c r="O787" s="88"/>
      <c r="P787" s="86"/>
      <c r="Q787" s="86"/>
      <c r="R787" s="87"/>
      <c r="S787" s="88"/>
      <c r="T787" s="88"/>
      <c r="U787" s="86"/>
      <c r="V787" s="86"/>
      <c r="W787" s="87"/>
      <c r="X787" s="88"/>
      <c r="Y787" s="88"/>
      <c r="Z787" s="86"/>
      <c r="AA787" s="86"/>
      <c r="AB787" s="87"/>
      <c r="AC787" s="88"/>
      <c r="AD787" s="88"/>
      <c r="AE787" s="86"/>
      <c r="AF787" s="86"/>
      <c r="AG787" s="87"/>
      <c r="AH787" s="88"/>
      <c r="AI787" s="88"/>
      <c r="AJ787" s="86"/>
      <c r="AK787" s="86"/>
      <c r="AL787" s="87"/>
      <c r="AM787" s="88"/>
      <c r="AN787" s="88"/>
      <c r="AO787" s="86"/>
      <c r="AP787" s="86"/>
      <c r="AQ787" s="87"/>
      <c r="AR787" s="88"/>
      <c r="AS787" s="88"/>
      <c r="AT787" s="86"/>
      <c r="AU787" s="86"/>
      <c r="AV787" s="87"/>
      <c r="AW787" s="88"/>
      <c r="AX787" s="88"/>
      <c r="AY787" s="86"/>
      <c r="AZ787" s="87"/>
    </row>
    <row r="788" spans="1:52" customFormat="1">
      <c r="A788" s="52"/>
      <c r="B788" s="86"/>
      <c r="C788" s="87"/>
      <c r="D788" s="88"/>
      <c r="E788" s="88"/>
      <c r="F788" s="86"/>
      <c r="G788" s="86"/>
      <c r="H788" s="87"/>
      <c r="I788" s="88"/>
      <c r="J788" s="88"/>
      <c r="K788" s="86"/>
      <c r="L788" s="86"/>
      <c r="M788" s="87"/>
      <c r="N788" s="88"/>
      <c r="O788" s="88"/>
      <c r="P788" s="86"/>
      <c r="Q788" s="86"/>
      <c r="R788" s="87"/>
      <c r="S788" s="88"/>
      <c r="T788" s="88"/>
      <c r="U788" s="86"/>
      <c r="V788" s="86"/>
      <c r="W788" s="87"/>
      <c r="X788" s="88"/>
      <c r="Y788" s="88"/>
      <c r="Z788" s="86"/>
      <c r="AA788" s="86"/>
      <c r="AB788" s="87"/>
      <c r="AC788" s="88"/>
      <c r="AD788" s="88"/>
      <c r="AE788" s="86"/>
      <c r="AF788" s="86"/>
      <c r="AG788" s="87"/>
      <c r="AH788" s="88"/>
      <c r="AI788" s="88"/>
      <c r="AJ788" s="86"/>
      <c r="AK788" s="86"/>
      <c r="AL788" s="87"/>
      <c r="AM788" s="88"/>
      <c r="AN788" s="88"/>
      <c r="AO788" s="86"/>
      <c r="AP788" s="86"/>
      <c r="AQ788" s="87"/>
      <c r="AR788" s="88"/>
      <c r="AS788" s="88"/>
      <c r="AT788" s="86"/>
      <c r="AU788" s="86"/>
      <c r="AV788" s="87"/>
      <c r="AW788" s="88"/>
      <c r="AX788" s="88"/>
      <c r="AY788" s="86"/>
      <c r="AZ788" s="87"/>
    </row>
    <row r="789" spans="1:52" customFormat="1">
      <c r="A789" s="85"/>
      <c r="B789" s="86"/>
      <c r="C789" s="87"/>
      <c r="D789" s="88"/>
      <c r="E789" s="88"/>
      <c r="F789" s="86"/>
      <c r="G789" s="86"/>
      <c r="H789" s="87"/>
      <c r="I789" s="88"/>
      <c r="J789" s="88"/>
      <c r="K789" s="86"/>
      <c r="L789" s="86"/>
      <c r="M789" s="87"/>
      <c r="N789" s="88"/>
      <c r="O789" s="88"/>
      <c r="P789" s="86"/>
      <c r="Q789" s="86"/>
      <c r="R789" s="87"/>
      <c r="S789" s="88"/>
      <c r="T789" s="88"/>
      <c r="U789" s="86"/>
      <c r="V789" s="86"/>
      <c r="W789" s="87"/>
      <c r="X789" s="88"/>
      <c r="Y789" s="88"/>
      <c r="Z789" s="86"/>
      <c r="AA789" s="86"/>
      <c r="AB789" s="87"/>
      <c r="AC789" s="88"/>
      <c r="AD789" s="88"/>
      <c r="AE789" s="86"/>
      <c r="AF789" s="86"/>
      <c r="AG789" s="87"/>
      <c r="AH789" s="88"/>
      <c r="AI789" s="88"/>
      <c r="AJ789" s="86"/>
      <c r="AK789" s="86"/>
      <c r="AL789" s="87"/>
      <c r="AM789" s="88"/>
      <c r="AN789" s="88"/>
      <c r="AO789" s="86"/>
      <c r="AP789" s="86"/>
      <c r="AQ789" s="87"/>
      <c r="AR789" s="88"/>
      <c r="AS789" s="88"/>
      <c r="AT789" s="86"/>
      <c r="AU789" s="86"/>
      <c r="AV789" s="87"/>
      <c r="AW789" s="88"/>
      <c r="AX789" s="88"/>
      <c r="AY789" s="86"/>
      <c r="AZ789" s="87"/>
    </row>
    <row r="790" spans="1:52" customFormat="1">
      <c r="A790" s="52"/>
      <c r="B790" s="86"/>
      <c r="C790" s="87"/>
      <c r="D790" s="88"/>
      <c r="E790" s="88"/>
      <c r="F790" s="86"/>
      <c r="G790" s="86"/>
      <c r="H790" s="87"/>
      <c r="I790" s="88"/>
      <c r="J790" s="88"/>
      <c r="K790" s="86"/>
      <c r="L790" s="86"/>
      <c r="M790" s="87"/>
      <c r="N790" s="88"/>
      <c r="O790" s="88"/>
      <c r="P790" s="86"/>
      <c r="Q790" s="86"/>
      <c r="R790" s="87"/>
      <c r="S790" s="88"/>
      <c r="T790" s="88"/>
      <c r="U790" s="86"/>
      <c r="V790" s="86"/>
      <c r="W790" s="87"/>
      <c r="X790" s="88"/>
      <c r="Y790" s="88"/>
      <c r="Z790" s="86"/>
      <c r="AA790" s="86"/>
      <c r="AB790" s="87"/>
      <c r="AC790" s="88"/>
      <c r="AD790" s="88"/>
      <c r="AE790" s="86"/>
      <c r="AF790" s="86"/>
      <c r="AG790" s="87"/>
      <c r="AH790" s="88"/>
      <c r="AI790" s="88"/>
      <c r="AJ790" s="86"/>
      <c r="AK790" s="86"/>
      <c r="AL790" s="87"/>
      <c r="AM790" s="88"/>
      <c r="AN790" s="88"/>
      <c r="AO790" s="86"/>
      <c r="AP790" s="86"/>
      <c r="AQ790" s="87"/>
      <c r="AR790" s="88"/>
      <c r="AS790" s="88"/>
      <c r="AT790" s="86"/>
      <c r="AU790" s="86"/>
      <c r="AV790" s="87"/>
      <c r="AW790" s="88"/>
      <c r="AX790" s="88"/>
      <c r="AY790" s="86"/>
      <c r="AZ790" s="87"/>
    </row>
    <row r="791" spans="1:52" customFormat="1">
      <c r="A791" s="52"/>
      <c r="B791" s="86"/>
      <c r="C791" s="87"/>
      <c r="D791" s="88"/>
      <c r="E791" s="88"/>
      <c r="F791" s="86"/>
      <c r="G791" s="86"/>
      <c r="H791" s="87"/>
      <c r="I791" s="88"/>
      <c r="J791" s="88"/>
      <c r="K791" s="86"/>
      <c r="L791" s="86"/>
      <c r="M791" s="87"/>
      <c r="N791" s="88"/>
      <c r="O791" s="88"/>
      <c r="P791" s="86"/>
      <c r="Q791" s="86"/>
      <c r="R791" s="87"/>
      <c r="S791" s="88"/>
      <c r="T791" s="88"/>
      <c r="U791" s="86"/>
      <c r="V791" s="86"/>
      <c r="W791" s="87"/>
      <c r="X791" s="88"/>
      <c r="Y791" s="88"/>
      <c r="Z791" s="86"/>
      <c r="AA791" s="86"/>
      <c r="AB791" s="87"/>
      <c r="AC791" s="88"/>
      <c r="AD791" s="88"/>
      <c r="AE791" s="86"/>
      <c r="AF791" s="86"/>
      <c r="AG791" s="87"/>
      <c r="AH791" s="88"/>
      <c r="AI791" s="88"/>
      <c r="AJ791" s="86"/>
      <c r="AK791" s="86"/>
      <c r="AL791" s="87"/>
      <c r="AM791" s="88"/>
      <c r="AN791" s="88"/>
      <c r="AO791" s="86"/>
      <c r="AP791" s="86"/>
      <c r="AQ791" s="87"/>
      <c r="AR791" s="88"/>
      <c r="AS791" s="88"/>
      <c r="AT791" s="86"/>
      <c r="AU791" s="86"/>
      <c r="AV791" s="87"/>
      <c r="AW791" s="88"/>
      <c r="AX791" s="88"/>
      <c r="AY791" s="86"/>
      <c r="AZ791" s="87"/>
    </row>
    <row r="792" spans="1:52" customFormat="1">
      <c r="A792" s="52"/>
      <c r="B792" s="86"/>
      <c r="C792" s="87"/>
      <c r="D792" s="88"/>
      <c r="E792" s="88"/>
      <c r="F792" s="86"/>
      <c r="G792" s="86"/>
      <c r="H792" s="87"/>
      <c r="I792" s="88"/>
      <c r="J792" s="88"/>
      <c r="K792" s="86"/>
      <c r="L792" s="86"/>
      <c r="M792" s="87"/>
      <c r="N792" s="88"/>
      <c r="O792" s="88"/>
      <c r="P792" s="86"/>
      <c r="Q792" s="86"/>
      <c r="R792" s="87"/>
      <c r="S792" s="88"/>
      <c r="T792" s="88"/>
      <c r="U792" s="86"/>
      <c r="V792" s="86"/>
      <c r="W792" s="87"/>
      <c r="X792" s="88"/>
      <c r="Y792" s="88"/>
      <c r="Z792" s="86"/>
      <c r="AA792" s="86"/>
      <c r="AB792" s="87"/>
      <c r="AC792" s="88"/>
      <c r="AD792" s="88"/>
      <c r="AE792" s="86"/>
      <c r="AF792" s="86"/>
      <c r="AG792" s="87"/>
      <c r="AH792" s="88"/>
      <c r="AI792" s="88"/>
      <c r="AJ792" s="86"/>
      <c r="AK792" s="86"/>
      <c r="AL792" s="87"/>
      <c r="AM792" s="88"/>
      <c r="AN792" s="88"/>
      <c r="AO792" s="86"/>
      <c r="AP792" s="86"/>
      <c r="AQ792" s="87"/>
      <c r="AR792" s="88"/>
      <c r="AS792" s="88"/>
      <c r="AT792" s="86"/>
      <c r="AU792" s="86"/>
      <c r="AV792" s="87"/>
      <c r="AW792" s="88"/>
      <c r="AX792" s="88"/>
      <c r="AY792" s="86"/>
      <c r="AZ792" s="87"/>
    </row>
    <row r="793" spans="1:52" customFormat="1">
      <c r="A793" s="52"/>
      <c r="B793" s="86"/>
      <c r="C793" s="87"/>
      <c r="D793" s="88"/>
      <c r="E793" s="88"/>
      <c r="F793" s="86"/>
      <c r="G793" s="86"/>
      <c r="H793" s="87"/>
      <c r="I793" s="88"/>
      <c r="J793" s="88"/>
      <c r="K793" s="86"/>
      <c r="L793" s="86"/>
      <c r="M793" s="87"/>
      <c r="N793" s="88"/>
      <c r="O793" s="88"/>
      <c r="P793" s="86"/>
      <c r="Q793" s="86"/>
      <c r="R793" s="87"/>
      <c r="S793" s="88"/>
      <c r="T793" s="88"/>
      <c r="U793" s="86"/>
      <c r="V793" s="86"/>
      <c r="W793" s="87"/>
      <c r="X793" s="88"/>
      <c r="Y793" s="88"/>
      <c r="Z793" s="86"/>
      <c r="AA793" s="86"/>
      <c r="AB793" s="87"/>
      <c r="AC793" s="88"/>
      <c r="AD793" s="88"/>
      <c r="AE793" s="86"/>
      <c r="AF793" s="86"/>
      <c r="AG793" s="87"/>
      <c r="AH793" s="88"/>
      <c r="AI793" s="88"/>
      <c r="AJ793" s="86"/>
      <c r="AK793" s="86"/>
      <c r="AL793" s="87"/>
      <c r="AM793" s="88"/>
      <c r="AN793" s="88"/>
      <c r="AO793" s="86"/>
      <c r="AP793" s="86"/>
      <c r="AQ793" s="87"/>
      <c r="AR793" s="88"/>
      <c r="AS793" s="88"/>
      <c r="AT793" s="86"/>
      <c r="AU793" s="86"/>
      <c r="AV793" s="87"/>
      <c r="AW793" s="88"/>
      <c r="AX793" s="88"/>
      <c r="AY793" s="86"/>
      <c r="AZ793" s="87"/>
    </row>
    <row r="794" spans="1:52" customFormat="1">
      <c r="A794" s="52"/>
      <c r="B794" s="86"/>
      <c r="C794" s="87"/>
      <c r="D794" s="88"/>
      <c r="E794" s="88"/>
      <c r="F794" s="86"/>
      <c r="G794" s="86"/>
      <c r="H794" s="87"/>
      <c r="I794" s="88"/>
      <c r="J794" s="88"/>
      <c r="K794" s="86"/>
      <c r="L794" s="86"/>
      <c r="M794" s="87"/>
      <c r="N794" s="88"/>
      <c r="O794" s="88"/>
      <c r="P794" s="86"/>
      <c r="Q794" s="86"/>
      <c r="R794" s="87"/>
      <c r="S794" s="88"/>
      <c r="T794" s="88"/>
      <c r="U794" s="86"/>
      <c r="V794" s="86"/>
      <c r="W794" s="87"/>
      <c r="X794" s="88"/>
      <c r="Y794" s="88"/>
      <c r="Z794" s="86"/>
      <c r="AA794" s="86"/>
      <c r="AB794" s="87"/>
      <c r="AC794" s="88"/>
      <c r="AD794" s="88"/>
      <c r="AE794" s="86"/>
      <c r="AF794" s="86"/>
      <c r="AG794" s="87"/>
      <c r="AH794" s="88"/>
      <c r="AI794" s="88"/>
      <c r="AJ794" s="86"/>
      <c r="AK794" s="86"/>
      <c r="AL794" s="87"/>
      <c r="AM794" s="88"/>
      <c r="AN794" s="88"/>
      <c r="AO794" s="86"/>
      <c r="AP794" s="86"/>
      <c r="AQ794" s="87"/>
      <c r="AR794" s="88"/>
      <c r="AS794" s="88"/>
      <c r="AT794" s="86"/>
      <c r="AU794" s="86"/>
      <c r="AV794" s="87"/>
      <c r="AW794" s="88"/>
      <c r="AX794" s="88"/>
      <c r="AY794" s="86"/>
      <c r="AZ794" s="87"/>
    </row>
    <row r="795" spans="1:52" customFormat="1">
      <c r="A795" s="52"/>
      <c r="B795" s="86"/>
      <c r="C795" s="87"/>
      <c r="D795" s="88"/>
      <c r="E795" s="88"/>
      <c r="F795" s="86"/>
      <c r="G795" s="86"/>
      <c r="H795" s="87"/>
      <c r="I795" s="88"/>
      <c r="J795" s="88"/>
      <c r="K795" s="86"/>
      <c r="L795" s="86"/>
      <c r="M795" s="87"/>
      <c r="N795" s="88"/>
      <c r="O795" s="88"/>
      <c r="P795" s="86"/>
      <c r="Q795" s="86"/>
      <c r="R795" s="87"/>
      <c r="S795" s="88"/>
      <c r="T795" s="88"/>
      <c r="U795" s="86"/>
      <c r="V795" s="86"/>
      <c r="W795" s="87"/>
      <c r="X795" s="88"/>
      <c r="Y795" s="88"/>
      <c r="Z795" s="86"/>
      <c r="AA795" s="86"/>
      <c r="AB795" s="87"/>
      <c r="AC795" s="88"/>
      <c r="AD795" s="88"/>
      <c r="AE795" s="86"/>
      <c r="AF795" s="86"/>
      <c r="AG795" s="87"/>
      <c r="AH795" s="88"/>
      <c r="AI795" s="88"/>
      <c r="AJ795" s="86"/>
      <c r="AK795" s="86"/>
      <c r="AL795" s="87"/>
      <c r="AM795" s="88"/>
      <c r="AN795" s="88"/>
      <c r="AO795" s="86"/>
      <c r="AP795" s="86"/>
      <c r="AQ795" s="87"/>
      <c r="AR795" s="88"/>
      <c r="AS795" s="88"/>
      <c r="AT795" s="86"/>
      <c r="AU795" s="86"/>
      <c r="AV795" s="87"/>
      <c r="AW795" s="88"/>
      <c r="AX795" s="88"/>
      <c r="AY795" s="86"/>
      <c r="AZ795" s="87"/>
    </row>
    <row r="796" spans="1:52" customFormat="1">
      <c r="A796" s="52"/>
      <c r="B796" s="86"/>
      <c r="C796" s="87"/>
      <c r="D796" s="88"/>
      <c r="E796" s="88"/>
      <c r="F796" s="86"/>
      <c r="G796" s="86"/>
      <c r="H796" s="87"/>
      <c r="I796" s="88"/>
      <c r="J796" s="88"/>
      <c r="K796" s="86"/>
      <c r="L796" s="86"/>
      <c r="M796" s="87"/>
      <c r="N796" s="88"/>
      <c r="O796" s="88"/>
      <c r="P796" s="86"/>
      <c r="Q796" s="86"/>
      <c r="R796" s="87"/>
      <c r="S796" s="88"/>
      <c r="T796" s="88"/>
      <c r="U796" s="86"/>
      <c r="V796" s="86"/>
      <c r="W796" s="87"/>
      <c r="X796" s="88"/>
      <c r="Y796" s="88"/>
      <c r="Z796" s="86"/>
      <c r="AA796" s="86"/>
      <c r="AB796" s="87"/>
      <c r="AC796" s="88"/>
      <c r="AD796" s="88"/>
      <c r="AE796" s="86"/>
      <c r="AF796" s="86"/>
      <c r="AG796" s="87"/>
      <c r="AH796" s="88"/>
      <c r="AI796" s="88"/>
      <c r="AJ796" s="86"/>
      <c r="AK796" s="86"/>
      <c r="AL796" s="87"/>
      <c r="AM796" s="88"/>
      <c r="AN796" s="88"/>
      <c r="AO796" s="86"/>
      <c r="AP796" s="86"/>
      <c r="AQ796" s="87"/>
      <c r="AR796" s="88"/>
      <c r="AS796" s="88"/>
      <c r="AT796" s="86"/>
      <c r="AU796" s="86"/>
      <c r="AV796" s="87"/>
      <c r="AW796" s="88"/>
      <c r="AX796" s="88"/>
      <c r="AY796" s="86"/>
      <c r="AZ796" s="87"/>
    </row>
    <row r="797" spans="1:52" customFormat="1">
      <c r="A797" s="52"/>
      <c r="B797" s="86"/>
      <c r="C797" s="87"/>
      <c r="D797" s="88"/>
      <c r="E797" s="88"/>
      <c r="F797" s="86"/>
      <c r="G797" s="86"/>
      <c r="H797" s="87"/>
      <c r="I797" s="88"/>
      <c r="J797" s="88"/>
      <c r="K797" s="86"/>
      <c r="L797" s="86"/>
      <c r="M797" s="87"/>
      <c r="N797" s="88"/>
      <c r="O797" s="88"/>
      <c r="P797" s="86"/>
      <c r="Q797" s="86"/>
      <c r="R797" s="87"/>
      <c r="S797" s="88"/>
      <c r="T797" s="88"/>
      <c r="U797" s="86"/>
      <c r="V797" s="86"/>
      <c r="W797" s="87"/>
      <c r="X797" s="88"/>
      <c r="Y797" s="88"/>
      <c r="Z797" s="86"/>
      <c r="AA797" s="86"/>
      <c r="AB797" s="87"/>
      <c r="AC797" s="88"/>
      <c r="AD797" s="88"/>
      <c r="AE797" s="86"/>
      <c r="AF797" s="86"/>
      <c r="AG797" s="87"/>
      <c r="AH797" s="88"/>
      <c r="AI797" s="88"/>
      <c r="AJ797" s="86"/>
      <c r="AK797" s="86"/>
      <c r="AL797" s="87"/>
      <c r="AM797" s="88"/>
      <c r="AN797" s="88"/>
      <c r="AO797" s="86"/>
      <c r="AP797" s="86"/>
      <c r="AQ797" s="87"/>
      <c r="AR797" s="88"/>
      <c r="AS797" s="88"/>
      <c r="AT797" s="86"/>
      <c r="AU797" s="86"/>
      <c r="AV797" s="87"/>
      <c r="AW797" s="88"/>
      <c r="AX797" s="88"/>
      <c r="AY797" s="86"/>
      <c r="AZ797" s="87"/>
    </row>
    <row r="798" spans="1:52" customFormat="1">
      <c r="A798" s="52"/>
      <c r="B798" s="86"/>
      <c r="C798" s="87"/>
      <c r="D798" s="88"/>
      <c r="E798" s="88"/>
      <c r="F798" s="86"/>
      <c r="G798" s="86"/>
      <c r="H798" s="87"/>
      <c r="I798" s="88"/>
      <c r="J798" s="88"/>
      <c r="K798" s="86"/>
      <c r="L798" s="86"/>
      <c r="M798" s="87"/>
      <c r="N798" s="88"/>
      <c r="O798" s="88"/>
      <c r="P798" s="86"/>
      <c r="Q798" s="86"/>
      <c r="R798" s="87"/>
      <c r="S798" s="88"/>
      <c r="T798" s="88"/>
      <c r="U798" s="86"/>
      <c r="V798" s="86"/>
      <c r="W798" s="87"/>
      <c r="X798" s="88"/>
      <c r="Y798" s="88"/>
      <c r="Z798" s="86"/>
      <c r="AA798" s="86"/>
      <c r="AB798" s="87"/>
      <c r="AC798" s="88"/>
      <c r="AD798" s="88"/>
      <c r="AE798" s="86"/>
      <c r="AF798" s="86"/>
      <c r="AG798" s="87"/>
      <c r="AH798" s="88"/>
      <c r="AI798" s="88"/>
      <c r="AJ798" s="86"/>
      <c r="AK798" s="86"/>
      <c r="AL798" s="87"/>
      <c r="AM798" s="88"/>
      <c r="AN798" s="88"/>
      <c r="AO798" s="86"/>
      <c r="AP798" s="86"/>
      <c r="AQ798" s="87"/>
      <c r="AR798" s="88"/>
      <c r="AS798" s="88"/>
      <c r="AT798" s="86"/>
      <c r="AU798" s="86"/>
      <c r="AV798" s="87"/>
      <c r="AW798" s="88"/>
      <c r="AX798" s="88"/>
      <c r="AY798" s="86"/>
      <c r="AZ798" s="87"/>
    </row>
    <row r="799" spans="1:52" customFormat="1">
      <c r="A799" s="52"/>
      <c r="B799" s="86"/>
      <c r="C799" s="87"/>
      <c r="D799" s="88"/>
      <c r="E799" s="88"/>
      <c r="F799" s="86"/>
      <c r="G799" s="86"/>
      <c r="H799" s="87"/>
      <c r="I799" s="88"/>
      <c r="J799" s="88"/>
      <c r="K799" s="86"/>
      <c r="L799" s="86"/>
      <c r="M799" s="87"/>
      <c r="N799" s="88"/>
      <c r="O799" s="88"/>
      <c r="P799" s="86"/>
      <c r="Q799" s="86"/>
      <c r="R799" s="87"/>
      <c r="S799" s="88"/>
      <c r="T799" s="88"/>
      <c r="U799" s="86"/>
      <c r="V799" s="86"/>
      <c r="W799" s="87"/>
      <c r="X799" s="88"/>
      <c r="Y799" s="88"/>
      <c r="Z799" s="86"/>
      <c r="AA799" s="86"/>
      <c r="AB799" s="87"/>
      <c r="AC799" s="88"/>
      <c r="AD799" s="88"/>
      <c r="AE799" s="86"/>
      <c r="AF799" s="86"/>
      <c r="AG799" s="87"/>
      <c r="AH799" s="88"/>
      <c r="AI799" s="88"/>
      <c r="AJ799" s="86"/>
      <c r="AK799" s="86"/>
      <c r="AL799" s="87"/>
      <c r="AM799" s="88"/>
      <c r="AN799" s="88"/>
      <c r="AO799" s="86"/>
      <c r="AP799" s="86"/>
      <c r="AQ799" s="87"/>
      <c r="AR799" s="88"/>
      <c r="AS799" s="88"/>
      <c r="AT799" s="86"/>
      <c r="AU799" s="86"/>
      <c r="AV799" s="87"/>
      <c r="AW799" s="88"/>
      <c r="AX799" s="88"/>
      <c r="AY799" s="86"/>
      <c r="AZ799" s="87"/>
    </row>
    <row r="800" spans="1:52" customFormat="1">
      <c r="A800" s="52"/>
      <c r="B800" s="86"/>
      <c r="C800" s="87"/>
      <c r="D800" s="88"/>
      <c r="E800" s="88"/>
      <c r="F800" s="86"/>
      <c r="G800" s="86"/>
      <c r="H800" s="87"/>
      <c r="I800" s="88"/>
      <c r="J800" s="88"/>
      <c r="K800" s="86"/>
      <c r="L800" s="86"/>
      <c r="M800" s="87"/>
      <c r="N800" s="88"/>
      <c r="O800" s="88"/>
      <c r="P800" s="86"/>
      <c r="Q800" s="86"/>
      <c r="R800" s="87"/>
      <c r="S800" s="88"/>
      <c r="T800" s="88"/>
      <c r="U800" s="86"/>
      <c r="V800" s="86"/>
      <c r="W800" s="87"/>
      <c r="X800" s="88"/>
      <c r="Y800" s="88"/>
      <c r="Z800" s="86"/>
      <c r="AA800" s="86"/>
      <c r="AB800" s="87"/>
      <c r="AC800" s="88"/>
      <c r="AD800" s="88"/>
      <c r="AE800" s="86"/>
      <c r="AF800" s="86"/>
      <c r="AG800" s="87"/>
      <c r="AH800" s="88"/>
      <c r="AI800" s="88"/>
      <c r="AJ800" s="86"/>
      <c r="AK800" s="86"/>
      <c r="AL800" s="87"/>
      <c r="AM800" s="88"/>
      <c r="AN800" s="88"/>
      <c r="AO800" s="86"/>
      <c r="AP800" s="86"/>
      <c r="AQ800" s="87"/>
      <c r="AR800" s="88"/>
      <c r="AS800" s="88"/>
      <c r="AT800" s="86"/>
      <c r="AU800" s="86"/>
      <c r="AV800" s="87"/>
      <c r="AW800" s="88"/>
      <c r="AX800" s="88"/>
      <c r="AY800" s="86"/>
      <c r="AZ800" s="87"/>
    </row>
    <row r="801" spans="1:52" customFormat="1">
      <c r="A801" s="52"/>
      <c r="B801" s="86"/>
      <c r="C801" s="87"/>
      <c r="D801" s="88"/>
      <c r="E801" s="88"/>
      <c r="F801" s="86"/>
      <c r="G801" s="86"/>
      <c r="H801" s="87"/>
      <c r="I801" s="88"/>
      <c r="J801" s="88"/>
      <c r="K801" s="86"/>
      <c r="L801" s="86"/>
      <c r="M801" s="87"/>
      <c r="N801" s="88"/>
      <c r="O801" s="88"/>
      <c r="P801" s="86"/>
      <c r="Q801" s="86"/>
      <c r="R801" s="87"/>
      <c r="S801" s="88"/>
      <c r="T801" s="88"/>
      <c r="U801" s="86"/>
      <c r="V801" s="86"/>
      <c r="W801" s="87"/>
      <c r="X801" s="88"/>
      <c r="Y801" s="88"/>
      <c r="Z801" s="86"/>
      <c r="AA801" s="86"/>
      <c r="AB801" s="87"/>
      <c r="AC801" s="88"/>
      <c r="AD801" s="88"/>
      <c r="AE801" s="86"/>
      <c r="AF801" s="86"/>
      <c r="AG801" s="87"/>
      <c r="AH801" s="88"/>
      <c r="AI801" s="88"/>
      <c r="AJ801" s="86"/>
      <c r="AK801" s="86"/>
      <c r="AL801" s="87"/>
      <c r="AM801" s="88"/>
      <c r="AN801" s="88"/>
      <c r="AO801" s="86"/>
      <c r="AP801" s="86"/>
      <c r="AQ801" s="87"/>
      <c r="AR801" s="88"/>
      <c r="AS801" s="88"/>
      <c r="AT801" s="86"/>
      <c r="AU801" s="86"/>
      <c r="AV801" s="87"/>
      <c r="AW801" s="88"/>
      <c r="AX801" s="88"/>
      <c r="AY801" s="86"/>
      <c r="AZ801" s="87"/>
    </row>
    <row r="802" spans="1:52" customFormat="1">
      <c r="A802" s="52"/>
      <c r="B802" s="86"/>
      <c r="C802" s="87"/>
      <c r="D802" s="88"/>
      <c r="E802" s="88"/>
      <c r="F802" s="86"/>
      <c r="G802" s="86"/>
      <c r="H802" s="87"/>
      <c r="I802" s="88"/>
      <c r="J802" s="88"/>
      <c r="K802" s="86"/>
      <c r="L802" s="86"/>
      <c r="M802" s="87"/>
      <c r="N802" s="88"/>
      <c r="O802" s="88"/>
      <c r="P802" s="86"/>
      <c r="Q802" s="86"/>
      <c r="R802" s="87"/>
      <c r="S802" s="88"/>
      <c r="T802" s="88"/>
      <c r="U802" s="86"/>
      <c r="V802" s="86"/>
      <c r="W802" s="87"/>
      <c r="X802" s="88"/>
      <c r="Y802" s="88"/>
      <c r="Z802" s="86"/>
      <c r="AA802" s="86"/>
      <c r="AB802" s="87"/>
      <c r="AC802" s="88"/>
      <c r="AD802" s="88"/>
      <c r="AE802" s="86"/>
      <c r="AF802" s="86"/>
      <c r="AG802" s="87"/>
      <c r="AH802" s="88"/>
      <c r="AI802" s="88"/>
      <c r="AJ802" s="86"/>
      <c r="AK802" s="86"/>
      <c r="AL802" s="87"/>
      <c r="AM802" s="88"/>
      <c r="AN802" s="88"/>
      <c r="AO802" s="86"/>
      <c r="AP802" s="86"/>
      <c r="AQ802" s="87"/>
      <c r="AR802" s="88"/>
      <c r="AS802" s="88"/>
      <c r="AT802" s="86"/>
      <c r="AU802" s="86"/>
      <c r="AV802" s="87"/>
      <c r="AW802" s="88"/>
      <c r="AX802" s="88"/>
      <c r="AY802" s="86"/>
      <c r="AZ802" s="87"/>
    </row>
    <row r="803" spans="1:52" customFormat="1">
      <c r="A803" s="85"/>
      <c r="B803" s="86"/>
      <c r="C803" s="87"/>
      <c r="D803" s="88"/>
      <c r="E803" s="88"/>
      <c r="F803" s="86"/>
      <c r="G803" s="86"/>
      <c r="H803" s="87"/>
      <c r="I803" s="88"/>
      <c r="J803" s="88"/>
      <c r="K803" s="86"/>
      <c r="L803" s="86"/>
      <c r="M803" s="87"/>
      <c r="N803" s="88"/>
      <c r="O803" s="88"/>
      <c r="P803" s="86"/>
      <c r="Q803" s="86"/>
      <c r="R803" s="87"/>
      <c r="S803" s="88"/>
      <c r="T803" s="88"/>
      <c r="U803" s="86"/>
      <c r="V803" s="86"/>
      <c r="W803" s="87"/>
      <c r="X803" s="88"/>
      <c r="Y803" s="88"/>
      <c r="Z803" s="86"/>
      <c r="AA803" s="86"/>
      <c r="AB803" s="87"/>
      <c r="AC803" s="88"/>
      <c r="AD803" s="88"/>
      <c r="AE803" s="86"/>
      <c r="AF803" s="86"/>
      <c r="AG803" s="87"/>
      <c r="AH803" s="88"/>
      <c r="AI803" s="88"/>
      <c r="AJ803" s="86"/>
      <c r="AK803" s="86"/>
      <c r="AL803" s="87"/>
      <c r="AM803" s="88"/>
      <c r="AN803" s="88"/>
      <c r="AO803" s="86"/>
      <c r="AP803" s="86"/>
      <c r="AQ803" s="87"/>
      <c r="AR803" s="88"/>
      <c r="AS803" s="88"/>
      <c r="AT803" s="86"/>
      <c r="AU803" s="86"/>
      <c r="AV803" s="87"/>
      <c r="AW803" s="88"/>
      <c r="AX803" s="88"/>
      <c r="AY803" s="86"/>
      <c r="AZ803" s="87"/>
    </row>
    <row r="804" spans="1:52" customFormat="1">
      <c r="A804" s="52"/>
      <c r="B804" s="86"/>
      <c r="C804" s="87"/>
      <c r="D804" s="88"/>
      <c r="E804" s="88"/>
      <c r="F804" s="86"/>
      <c r="G804" s="86"/>
      <c r="H804" s="87"/>
      <c r="I804" s="88"/>
      <c r="J804" s="88"/>
      <c r="K804" s="86"/>
      <c r="L804" s="86"/>
      <c r="M804" s="87"/>
      <c r="N804" s="88"/>
      <c r="O804" s="88"/>
      <c r="P804" s="86"/>
      <c r="Q804" s="86"/>
      <c r="R804" s="87"/>
      <c r="S804" s="88"/>
      <c r="T804" s="88"/>
      <c r="U804" s="86"/>
      <c r="V804" s="86"/>
      <c r="W804" s="87"/>
      <c r="X804" s="88"/>
      <c r="Y804" s="88"/>
      <c r="Z804" s="86"/>
      <c r="AA804" s="86"/>
      <c r="AB804" s="87"/>
      <c r="AC804" s="88"/>
      <c r="AD804" s="88"/>
      <c r="AE804" s="86"/>
      <c r="AF804" s="86"/>
      <c r="AG804" s="87"/>
      <c r="AH804" s="88"/>
      <c r="AI804" s="88"/>
      <c r="AJ804" s="86"/>
      <c r="AK804" s="86"/>
      <c r="AL804" s="87"/>
      <c r="AM804" s="88"/>
      <c r="AN804" s="88"/>
      <c r="AO804" s="86"/>
      <c r="AP804" s="86"/>
      <c r="AQ804" s="87"/>
      <c r="AR804" s="88"/>
      <c r="AS804" s="88"/>
      <c r="AT804" s="86"/>
      <c r="AU804" s="86"/>
      <c r="AV804" s="87"/>
      <c r="AW804" s="88"/>
      <c r="AX804" s="88"/>
      <c r="AY804" s="86"/>
      <c r="AZ804" s="87"/>
    </row>
    <row r="805" spans="1:52" customFormat="1">
      <c r="A805" s="52"/>
      <c r="B805" s="86"/>
      <c r="C805" s="87"/>
      <c r="D805" s="88"/>
      <c r="E805" s="88"/>
      <c r="F805" s="86"/>
      <c r="G805" s="86"/>
      <c r="H805" s="87"/>
      <c r="I805" s="88"/>
      <c r="J805" s="88"/>
      <c r="K805" s="86"/>
      <c r="L805" s="86"/>
      <c r="M805" s="87"/>
      <c r="N805" s="88"/>
      <c r="O805" s="88"/>
      <c r="P805" s="86"/>
      <c r="Q805" s="86"/>
      <c r="R805" s="87"/>
      <c r="S805" s="88"/>
      <c r="T805" s="88"/>
      <c r="U805" s="86"/>
      <c r="V805" s="86"/>
      <c r="W805" s="87"/>
      <c r="X805" s="88"/>
      <c r="Y805" s="88"/>
      <c r="Z805" s="86"/>
      <c r="AA805" s="86"/>
      <c r="AB805" s="87"/>
      <c r="AC805" s="88"/>
      <c r="AD805" s="88"/>
      <c r="AE805" s="86"/>
      <c r="AF805" s="86"/>
      <c r="AG805" s="87"/>
      <c r="AH805" s="88"/>
      <c r="AI805" s="88"/>
      <c r="AJ805" s="86"/>
      <c r="AK805" s="86"/>
      <c r="AL805" s="87"/>
      <c r="AM805" s="88"/>
      <c r="AN805" s="88"/>
      <c r="AO805" s="86"/>
      <c r="AP805" s="86"/>
      <c r="AQ805" s="87"/>
      <c r="AR805" s="88"/>
      <c r="AS805" s="88"/>
      <c r="AT805" s="86"/>
      <c r="AU805" s="86"/>
      <c r="AV805" s="87"/>
      <c r="AW805" s="88"/>
      <c r="AX805" s="88"/>
      <c r="AY805" s="86"/>
      <c r="AZ805" s="87"/>
    </row>
    <row r="806" spans="1:52" customFormat="1">
      <c r="A806" s="52"/>
      <c r="B806" s="86"/>
      <c r="C806" s="87"/>
      <c r="D806" s="88"/>
      <c r="E806" s="88"/>
      <c r="F806" s="86"/>
      <c r="G806" s="86"/>
      <c r="H806" s="87"/>
      <c r="I806" s="88"/>
      <c r="J806" s="88"/>
      <c r="K806" s="86"/>
      <c r="L806" s="86"/>
      <c r="M806" s="87"/>
      <c r="N806" s="88"/>
      <c r="O806" s="88"/>
      <c r="P806" s="86"/>
      <c r="Q806" s="86"/>
      <c r="R806" s="87"/>
      <c r="S806" s="88"/>
      <c r="T806" s="88"/>
      <c r="U806" s="86"/>
      <c r="V806" s="86"/>
      <c r="W806" s="87"/>
      <c r="X806" s="88"/>
      <c r="Y806" s="88"/>
      <c r="Z806" s="86"/>
      <c r="AA806" s="86"/>
      <c r="AB806" s="87"/>
      <c r="AC806" s="88"/>
      <c r="AD806" s="88"/>
      <c r="AE806" s="86"/>
      <c r="AF806" s="86"/>
      <c r="AG806" s="87"/>
      <c r="AH806" s="88"/>
      <c r="AI806" s="88"/>
      <c r="AJ806" s="86"/>
      <c r="AK806" s="86"/>
      <c r="AL806" s="87"/>
      <c r="AM806" s="88"/>
      <c r="AN806" s="88"/>
      <c r="AO806" s="86"/>
      <c r="AP806" s="86"/>
      <c r="AQ806" s="87"/>
      <c r="AR806" s="88"/>
      <c r="AS806" s="88"/>
      <c r="AT806" s="86"/>
      <c r="AU806" s="86"/>
      <c r="AV806" s="87"/>
      <c r="AW806" s="88"/>
      <c r="AX806" s="88"/>
      <c r="AY806" s="86"/>
      <c r="AZ806" s="87"/>
    </row>
    <row r="807" spans="1:52" customFormat="1">
      <c r="A807" s="52"/>
      <c r="B807" s="86"/>
      <c r="C807" s="87"/>
      <c r="D807" s="88"/>
      <c r="E807" s="88"/>
      <c r="F807" s="86"/>
      <c r="G807" s="86"/>
      <c r="H807" s="87"/>
      <c r="I807" s="88"/>
      <c r="J807" s="88"/>
      <c r="K807" s="86"/>
      <c r="L807" s="86"/>
      <c r="M807" s="87"/>
      <c r="N807" s="88"/>
      <c r="O807" s="88"/>
      <c r="P807" s="86"/>
      <c r="Q807" s="86"/>
      <c r="R807" s="87"/>
      <c r="S807" s="88"/>
      <c r="T807" s="88"/>
      <c r="U807" s="86"/>
      <c r="V807" s="86"/>
      <c r="W807" s="87"/>
      <c r="X807" s="88"/>
      <c r="Y807" s="88"/>
      <c r="Z807" s="86"/>
      <c r="AA807" s="86"/>
      <c r="AB807" s="87"/>
      <c r="AC807" s="88"/>
      <c r="AD807" s="88"/>
      <c r="AE807" s="86"/>
      <c r="AF807" s="86"/>
      <c r="AG807" s="87"/>
      <c r="AH807" s="88"/>
      <c r="AI807" s="88"/>
      <c r="AJ807" s="86"/>
      <c r="AK807" s="86"/>
      <c r="AL807" s="87"/>
      <c r="AM807" s="88"/>
      <c r="AN807" s="88"/>
      <c r="AO807" s="86"/>
      <c r="AP807" s="86"/>
      <c r="AQ807" s="87"/>
      <c r="AR807" s="88"/>
      <c r="AS807" s="88"/>
      <c r="AT807" s="86"/>
      <c r="AU807" s="86"/>
      <c r="AV807" s="87"/>
      <c r="AW807" s="88"/>
      <c r="AX807" s="88"/>
      <c r="AY807" s="86"/>
      <c r="AZ807" s="87"/>
    </row>
    <row r="808" spans="1:52" customFormat="1">
      <c r="A808" s="52"/>
      <c r="B808" s="86"/>
      <c r="C808" s="87"/>
      <c r="D808" s="88"/>
      <c r="E808" s="88"/>
      <c r="F808" s="86"/>
      <c r="G808" s="86"/>
      <c r="H808" s="87"/>
      <c r="I808" s="88"/>
      <c r="J808" s="88"/>
      <c r="K808" s="86"/>
      <c r="L808" s="86"/>
      <c r="M808" s="87"/>
      <c r="N808" s="88"/>
      <c r="O808" s="88"/>
      <c r="P808" s="86"/>
      <c r="Q808" s="86"/>
      <c r="R808" s="87"/>
      <c r="S808" s="88"/>
      <c r="T808" s="88"/>
      <c r="U808" s="86"/>
      <c r="V808" s="86"/>
      <c r="W808" s="87"/>
      <c r="X808" s="88"/>
      <c r="Y808" s="88"/>
      <c r="Z808" s="86"/>
      <c r="AA808" s="86"/>
      <c r="AB808" s="87"/>
      <c r="AC808" s="88"/>
      <c r="AD808" s="88"/>
      <c r="AE808" s="86"/>
      <c r="AF808" s="86"/>
      <c r="AG808" s="87"/>
      <c r="AH808" s="88"/>
      <c r="AI808" s="88"/>
      <c r="AJ808" s="86"/>
      <c r="AK808" s="86"/>
      <c r="AL808" s="87"/>
      <c r="AM808" s="88"/>
      <c r="AN808" s="88"/>
      <c r="AO808" s="86"/>
      <c r="AP808" s="86"/>
      <c r="AQ808" s="87"/>
      <c r="AR808" s="88"/>
      <c r="AS808" s="88"/>
      <c r="AT808" s="86"/>
      <c r="AU808" s="86"/>
      <c r="AV808" s="87"/>
      <c r="AW808" s="88"/>
      <c r="AX808" s="88"/>
      <c r="AY808" s="86"/>
      <c r="AZ808" s="87"/>
    </row>
    <row r="809" spans="1:52" customFormat="1">
      <c r="A809" s="52"/>
      <c r="B809" s="86"/>
      <c r="C809" s="87"/>
      <c r="D809" s="88"/>
      <c r="E809" s="88"/>
      <c r="F809" s="86"/>
      <c r="G809" s="86"/>
      <c r="H809" s="87"/>
      <c r="I809" s="88"/>
      <c r="J809" s="88"/>
      <c r="K809" s="86"/>
      <c r="L809" s="86"/>
      <c r="M809" s="87"/>
      <c r="N809" s="88"/>
      <c r="O809" s="88"/>
      <c r="P809" s="86"/>
      <c r="Q809" s="86"/>
      <c r="R809" s="87"/>
      <c r="S809" s="88"/>
      <c r="T809" s="88"/>
      <c r="U809" s="86"/>
      <c r="V809" s="86"/>
      <c r="W809" s="87"/>
      <c r="X809" s="88"/>
      <c r="Y809" s="88"/>
      <c r="Z809" s="86"/>
      <c r="AA809" s="86"/>
      <c r="AB809" s="87"/>
      <c r="AC809" s="88"/>
      <c r="AD809" s="88"/>
      <c r="AE809" s="86"/>
      <c r="AF809" s="86"/>
      <c r="AG809" s="87"/>
      <c r="AH809" s="88"/>
      <c r="AI809" s="88"/>
      <c r="AJ809" s="86"/>
      <c r="AK809" s="86"/>
      <c r="AL809" s="87"/>
      <c r="AM809" s="88"/>
      <c r="AN809" s="88"/>
      <c r="AO809" s="86"/>
      <c r="AP809" s="86"/>
      <c r="AQ809" s="87"/>
      <c r="AR809" s="88"/>
      <c r="AS809" s="88"/>
      <c r="AT809" s="86"/>
      <c r="AU809" s="86"/>
      <c r="AV809" s="87"/>
      <c r="AW809" s="88"/>
      <c r="AX809" s="88"/>
      <c r="AY809" s="86"/>
      <c r="AZ809" s="87"/>
    </row>
    <row r="810" spans="1:52" customFormat="1">
      <c r="A810" s="52"/>
      <c r="B810" s="86"/>
      <c r="C810" s="87"/>
      <c r="D810" s="88"/>
      <c r="E810" s="88"/>
      <c r="F810" s="86"/>
      <c r="G810" s="86"/>
      <c r="H810" s="87"/>
      <c r="I810" s="88"/>
      <c r="J810" s="88"/>
      <c r="K810" s="86"/>
      <c r="L810" s="86"/>
      <c r="M810" s="87"/>
      <c r="N810" s="88"/>
      <c r="O810" s="88"/>
      <c r="P810" s="86"/>
      <c r="Q810" s="86"/>
      <c r="R810" s="87"/>
      <c r="S810" s="88"/>
      <c r="T810" s="88"/>
      <c r="U810" s="86"/>
      <c r="V810" s="86"/>
      <c r="W810" s="87"/>
      <c r="X810" s="88"/>
      <c r="Y810" s="88"/>
      <c r="Z810" s="86"/>
      <c r="AA810" s="86"/>
      <c r="AB810" s="87"/>
      <c r="AC810" s="88"/>
      <c r="AD810" s="88"/>
      <c r="AE810" s="86"/>
      <c r="AF810" s="86"/>
      <c r="AG810" s="87"/>
      <c r="AH810" s="88"/>
      <c r="AI810" s="88"/>
      <c r="AJ810" s="86"/>
      <c r="AK810" s="86"/>
      <c r="AL810" s="87"/>
      <c r="AM810" s="88"/>
      <c r="AN810" s="88"/>
      <c r="AO810" s="86"/>
      <c r="AP810" s="86"/>
      <c r="AQ810" s="87"/>
      <c r="AR810" s="88"/>
      <c r="AS810" s="88"/>
      <c r="AT810" s="86"/>
      <c r="AU810" s="86"/>
      <c r="AV810" s="87"/>
      <c r="AW810" s="88"/>
      <c r="AX810" s="88"/>
      <c r="AY810" s="86"/>
      <c r="AZ810" s="87"/>
    </row>
    <row r="811" spans="1:52" customFormat="1">
      <c r="A811" s="52"/>
      <c r="B811" s="86"/>
      <c r="C811" s="87"/>
      <c r="D811" s="88"/>
      <c r="E811" s="88"/>
      <c r="F811" s="86"/>
      <c r="G811" s="86"/>
      <c r="H811" s="87"/>
      <c r="I811" s="88"/>
      <c r="J811" s="88"/>
      <c r="K811" s="86"/>
      <c r="L811" s="86"/>
      <c r="M811" s="87"/>
      <c r="N811" s="88"/>
      <c r="O811" s="88"/>
      <c r="P811" s="86"/>
      <c r="Q811" s="86"/>
      <c r="R811" s="87"/>
      <c r="S811" s="88"/>
      <c r="T811" s="88"/>
      <c r="U811" s="86"/>
      <c r="V811" s="86"/>
      <c r="W811" s="87"/>
      <c r="X811" s="88"/>
      <c r="Y811" s="88"/>
      <c r="Z811" s="86"/>
      <c r="AA811" s="86"/>
      <c r="AB811" s="87"/>
      <c r="AC811" s="88"/>
      <c r="AD811" s="88"/>
      <c r="AE811" s="86"/>
      <c r="AF811" s="86"/>
      <c r="AG811" s="87"/>
      <c r="AH811" s="88"/>
      <c r="AI811" s="88"/>
      <c r="AJ811" s="86"/>
      <c r="AK811" s="86"/>
      <c r="AL811" s="87"/>
      <c r="AM811" s="88"/>
      <c r="AN811" s="88"/>
      <c r="AO811" s="86"/>
      <c r="AP811" s="86"/>
      <c r="AQ811" s="87"/>
      <c r="AR811" s="88"/>
      <c r="AS811" s="88"/>
      <c r="AT811" s="86"/>
      <c r="AU811" s="86"/>
      <c r="AV811" s="87"/>
      <c r="AW811" s="88"/>
      <c r="AX811" s="88"/>
      <c r="AY811" s="86"/>
      <c r="AZ811" s="87"/>
    </row>
    <row r="812" spans="1:52" customFormat="1">
      <c r="A812" s="52"/>
      <c r="B812" s="86"/>
      <c r="C812" s="87"/>
      <c r="D812" s="88"/>
      <c r="E812" s="88"/>
      <c r="F812" s="86"/>
      <c r="G812" s="86"/>
      <c r="H812" s="87"/>
      <c r="I812" s="88"/>
      <c r="J812" s="88"/>
      <c r="K812" s="86"/>
      <c r="L812" s="86"/>
      <c r="M812" s="87"/>
      <c r="N812" s="88"/>
      <c r="O812" s="88"/>
      <c r="P812" s="86"/>
      <c r="Q812" s="86"/>
      <c r="R812" s="87"/>
      <c r="S812" s="88"/>
      <c r="T812" s="88"/>
      <c r="U812" s="86"/>
      <c r="V812" s="86"/>
      <c r="W812" s="87"/>
      <c r="X812" s="88"/>
      <c r="Y812" s="88"/>
      <c r="Z812" s="86"/>
      <c r="AA812" s="86"/>
      <c r="AB812" s="87"/>
      <c r="AC812" s="88"/>
      <c r="AD812" s="88"/>
      <c r="AE812" s="86"/>
      <c r="AF812" s="86"/>
      <c r="AG812" s="87"/>
      <c r="AH812" s="88"/>
      <c r="AI812" s="88"/>
      <c r="AJ812" s="86"/>
      <c r="AK812" s="86"/>
      <c r="AL812" s="87"/>
      <c r="AM812" s="88"/>
      <c r="AN812" s="88"/>
      <c r="AO812" s="86"/>
      <c r="AP812" s="86"/>
      <c r="AQ812" s="87"/>
      <c r="AR812" s="88"/>
      <c r="AS812" s="88"/>
      <c r="AT812" s="86"/>
      <c r="AU812" s="86"/>
      <c r="AV812" s="87"/>
      <c r="AW812" s="88"/>
      <c r="AX812" s="88"/>
      <c r="AY812" s="86"/>
      <c r="AZ812" s="87"/>
    </row>
    <row r="813" spans="1:52" customFormat="1">
      <c r="A813" s="52"/>
      <c r="B813" s="86"/>
      <c r="C813" s="87"/>
      <c r="D813" s="88"/>
      <c r="E813" s="88"/>
      <c r="F813" s="86"/>
      <c r="G813" s="86"/>
      <c r="H813" s="87"/>
      <c r="I813" s="88"/>
      <c r="J813" s="88"/>
      <c r="K813" s="86"/>
      <c r="L813" s="86"/>
      <c r="M813" s="87"/>
      <c r="N813" s="88"/>
      <c r="O813" s="88"/>
      <c r="P813" s="86"/>
      <c r="Q813" s="86"/>
      <c r="R813" s="87"/>
      <c r="S813" s="88"/>
      <c r="T813" s="88"/>
      <c r="U813" s="86"/>
      <c r="V813" s="86"/>
      <c r="W813" s="87"/>
      <c r="X813" s="88"/>
      <c r="Y813" s="88"/>
      <c r="Z813" s="86"/>
      <c r="AA813" s="86"/>
      <c r="AB813" s="87"/>
      <c r="AC813" s="88"/>
      <c r="AD813" s="88"/>
      <c r="AE813" s="86"/>
      <c r="AF813" s="86"/>
      <c r="AG813" s="87"/>
      <c r="AH813" s="88"/>
      <c r="AI813" s="88"/>
      <c r="AJ813" s="86"/>
      <c r="AK813" s="86"/>
      <c r="AL813" s="87"/>
      <c r="AM813" s="88"/>
      <c r="AN813" s="88"/>
      <c r="AO813" s="86"/>
      <c r="AP813" s="86"/>
      <c r="AQ813" s="87"/>
      <c r="AR813" s="88"/>
      <c r="AS813" s="88"/>
      <c r="AT813" s="86"/>
      <c r="AU813" s="86"/>
      <c r="AV813" s="87"/>
      <c r="AW813" s="88"/>
      <c r="AX813" s="88"/>
      <c r="AY813" s="86"/>
      <c r="AZ813" s="87"/>
    </row>
    <row r="814" spans="1:52" customFormat="1">
      <c r="A814" s="52"/>
      <c r="B814" s="86"/>
      <c r="C814" s="87"/>
      <c r="D814" s="88"/>
      <c r="E814" s="88"/>
      <c r="F814" s="86"/>
      <c r="G814" s="86"/>
      <c r="H814" s="87"/>
      <c r="I814" s="88"/>
      <c r="J814" s="88"/>
      <c r="K814" s="86"/>
      <c r="L814" s="86"/>
      <c r="M814" s="87"/>
      <c r="N814" s="88"/>
      <c r="O814" s="88"/>
      <c r="P814" s="86"/>
      <c r="Q814" s="86"/>
      <c r="R814" s="87"/>
      <c r="S814" s="88"/>
      <c r="T814" s="88"/>
      <c r="U814" s="86"/>
      <c r="V814" s="86"/>
      <c r="W814" s="87"/>
      <c r="X814" s="88"/>
      <c r="Y814" s="88"/>
      <c r="Z814" s="86"/>
      <c r="AA814" s="86"/>
      <c r="AB814" s="87"/>
      <c r="AC814" s="88"/>
      <c r="AD814" s="88"/>
      <c r="AE814" s="86"/>
      <c r="AF814" s="86"/>
      <c r="AG814" s="87"/>
      <c r="AH814" s="88"/>
      <c r="AI814" s="88"/>
      <c r="AJ814" s="86"/>
      <c r="AK814" s="86"/>
      <c r="AL814" s="87"/>
      <c r="AM814" s="88"/>
      <c r="AN814" s="88"/>
      <c r="AO814" s="86"/>
      <c r="AP814" s="86"/>
      <c r="AQ814" s="87"/>
      <c r="AR814" s="88"/>
      <c r="AS814" s="88"/>
      <c r="AT814" s="86"/>
      <c r="AU814" s="86"/>
      <c r="AV814" s="87"/>
      <c r="AW814" s="88"/>
      <c r="AX814" s="88"/>
      <c r="AY814" s="86"/>
      <c r="AZ814" s="87"/>
    </row>
    <row r="815" spans="1:52" customFormat="1">
      <c r="A815" s="52"/>
      <c r="B815" s="86"/>
      <c r="C815" s="87"/>
      <c r="D815" s="88"/>
      <c r="E815" s="88"/>
      <c r="F815" s="86"/>
      <c r="G815" s="86"/>
      <c r="H815" s="87"/>
      <c r="I815" s="88"/>
      <c r="J815" s="88"/>
      <c r="K815" s="86"/>
      <c r="L815" s="86"/>
      <c r="M815" s="87"/>
      <c r="N815" s="88"/>
      <c r="O815" s="88"/>
      <c r="P815" s="86"/>
      <c r="Q815" s="86"/>
      <c r="R815" s="87"/>
      <c r="S815" s="88"/>
      <c r="T815" s="88"/>
      <c r="U815" s="86"/>
      <c r="V815" s="86"/>
      <c r="W815" s="87"/>
      <c r="X815" s="88"/>
      <c r="Y815" s="88"/>
      <c r="Z815" s="86"/>
      <c r="AA815" s="86"/>
      <c r="AB815" s="87"/>
      <c r="AC815" s="88"/>
      <c r="AD815" s="88"/>
      <c r="AE815" s="86"/>
      <c r="AF815" s="86"/>
      <c r="AG815" s="87"/>
      <c r="AH815" s="88"/>
      <c r="AI815" s="88"/>
      <c r="AJ815" s="86"/>
      <c r="AK815" s="86"/>
      <c r="AL815" s="87"/>
      <c r="AM815" s="88"/>
      <c r="AN815" s="88"/>
      <c r="AO815" s="86"/>
      <c r="AP815" s="86"/>
      <c r="AQ815" s="87"/>
      <c r="AR815" s="88"/>
      <c r="AS815" s="88"/>
      <c r="AT815" s="86"/>
      <c r="AU815" s="86"/>
      <c r="AV815" s="87"/>
      <c r="AW815" s="88"/>
      <c r="AX815" s="88"/>
      <c r="AY815" s="86"/>
      <c r="AZ815" s="87"/>
    </row>
    <row r="816" spans="1:52" customFormat="1">
      <c r="A816" s="52"/>
      <c r="B816" s="86"/>
      <c r="C816" s="87"/>
      <c r="D816" s="88"/>
      <c r="E816" s="88"/>
      <c r="F816" s="86"/>
      <c r="G816" s="86"/>
      <c r="H816" s="87"/>
      <c r="I816" s="88"/>
      <c r="J816" s="88"/>
      <c r="K816" s="86"/>
      <c r="L816" s="86"/>
      <c r="M816" s="87"/>
      <c r="N816" s="88"/>
      <c r="O816" s="88"/>
      <c r="P816" s="86"/>
      <c r="Q816" s="86"/>
      <c r="R816" s="87"/>
      <c r="S816" s="88"/>
      <c r="T816" s="88"/>
      <c r="U816" s="86"/>
      <c r="V816" s="86"/>
      <c r="W816" s="87"/>
      <c r="X816" s="88"/>
      <c r="Y816" s="88"/>
      <c r="Z816" s="86"/>
      <c r="AA816" s="86"/>
      <c r="AB816" s="87"/>
      <c r="AC816" s="88"/>
      <c r="AD816" s="88"/>
      <c r="AE816" s="86"/>
      <c r="AF816" s="86"/>
      <c r="AG816" s="87"/>
      <c r="AH816" s="88"/>
      <c r="AI816" s="88"/>
      <c r="AJ816" s="86"/>
      <c r="AK816" s="86"/>
      <c r="AL816" s="87"/>
      <c r="AM816" s="88"/>
      <c r="AN816" s="88"/>
      <c r="AO816" s="86"/>
      <c r="AP816" s="86"/>
      <c r="AQ816" s="87"/>
      <c r="AR816" s="88"/>
      <c r="AS816" s="88"/>
      <c r="AT816" s="86"/>
      <c r="AU816" s="86"/>
      <c r="AV816" s="87"/>
      <c r="AW816" s="88"/>
      <c r="AX816" s="88"/>
      <c r="AY816" s="86"/>
      <c r="AZ816" s="87"/>
    </row>
    <row r="817" spans="1:52" customFormat="1">
      <c r="A817" s="85"/>
      <c r="B817" s="86"/>
      <c r="C817" s="87"/>
      <c r="D817" s="88"/>
      <c r="E817" s="88"/>
      <c r="F817" s="86"/>
      <c r="G817" s="86"/>
      <c r="H817" s="87"/>
      <c r="I817" s="88"/>
      <c r="J817" s="88"/>
      <c r="K817" s="86"/>
      <c r="L817" s="86"/>
      <c r="M817" s="87"/>
      <c r="N817" s="88"/>
      <c r="O817" s="88"/>
      <c r="P817" s="86"/>
      <c r="Q817" s="86"/>
      <c r="R817" s="87"/>
      <c r="S817" s="88"/>
      <c r="T817" s="88"/>
      <c r="U817" s="86"/>
      <c r="V817" s="86"/>
      <c r="W817" s="87"/>
      <c r="X817" s="88"/>
      <c r="Y817" s="88"/>
      <c r="Z817" s="86"/>
      <c r="AA817" s="86"/>
      <c r="AB817" s="87"/>
      <c r="AC817" s="88"/>
      <c r="AD817" s="88"/>
      <c r="AE817" s="86"/>
      <c r="AF817" s="86"/>
      <c r="AG817" s="87"/>
      <c r="AH817" s="88"/>
      <c r="AI817" s="88"/>
      <c r="AJ817" s="86"/>
      <c r="AK817" s="86"/>
      <c r="AL817" s="87"/>
      <c r="AM817" s="88"/>
      <c r="AN817" s="88"/>
      <c r="AO817" s="86"/>
      <c r="AP817" s="86"/>
      <c r="AQ817" s="87"/>
      <c r="AR817" s="88"/>
      <c r="AS817" s="88"/>
      <c r="AT817" s="86"/>
      <c r="AU817" s="86"/>
      <c r="AV817" s="87"/>
      <c r="AW817" s="88"/>
      <c r="AX817" s="88"/>
      <c r="AY817" s="86"/>
      <c r="AZ817" s="87"/>
    </row>
    <row r="818" spans="1:52" customFormat="1">
      <c r="A818" s="52"/>
      <c r="B818" s="86"/>
      <c r="C818" s="87"/>
      <c r="D818" s="88"/>
      <c r="E818" s="88"/>
      <c r="F818" s="86"/>
      <c r="G818" s="86"/>
      <c r="H818" s="87"/>
      <c r="I818" s="88"/>
      <c r="J818" s="88"/>
      <c r="K818" s="86"/>
      <c r="L818" s="86"/>
      <c r="M818" s="87"/>
      <c r="N818" s="88"/>
      <c r="O818" s="88"/>
      <c r="P818" s="86"/>
      <c r="Q818" s="86"/>
      <c r="R818" s="87"/>
      <c r="S818" s="88"/>
      <c r="T818" s="88"/>
      <c r="U818" s="86"/>
      <c r="V818" s="86"/>
      <c r="W818" s="87"/>
      <c r="X818" s="88"/>
      <c r="Y818" s="88"/>
      <c r="Z818" s="86"/>
      <c r="AA818" s="86"/>
      <c r="AB818" s="87"/>
      <c r="AC818" s="88"/>
      <c r="AD818" s="88"/>
      <c r="AE818" s="86"/>
      <c r="AF818" s="86"/>
      <c r="AG818" s="87"/>
      <c r="AH818" s="88"/>
      <c r="AI818" s="88"/>
      <c r="AJ818" s="86"/>
      <c r="AK818" s="86"/>
      <c r="AL818" s="87"/>
      <c r="AM818" s="88"/>
      <c r="AN818" s="88"/>
      <c r="AO818" s="86"/>
      <c r="AP818" s="86"/>
      <c r="AQ818" s="87"/>
      <c r="AR818" s="88"/>
      <c r="AS818" s="88"/>
      <c r="AT818" s="86"/>
      <c r="AU818" s="86"/>
      <c r="AV818" s="87"/>
      <c r="AW818" s="88"/>
      <c r="AX818" s="88"/>
      <c r="AY818" s="86"/>
      <c r="AZ818" s="87"/>
    </row>
    <row r="819" spans="1:52" customFormat="1">
      <c r="A819" s="52"/>
      <c r="B819" s="86"/>
      <c r="C819" s="87"/>
      <c r="D819" s="88"/>
      <c r="E819" s="88"/>
      <c r="F819" s="86"/>
      <c r="G819" s="86"/>
      <c r="H819" s="87"/>
      <c r="I819" s="88"/>
      <c r="J819" s="88"/>
      <c r="K819" s="86"/>
      <c r="L819" s="86"/>
      <c r="M819" s="87"/>
      <c r="N819" s="88"/>
      <c r="O819" s="88"/>
      <c r="P819" s="86"/>
      <c r="Q819" s="86"/>
      <c r="R819" s="87"/>
      <c r="S819" s="88"/>
      <c r="T819" s="88"/>
      <c r="U819" s="86"/>
      <c r="V819" s="86"/>
      <c r="W819" s="87"/>
      <c r="X819" s="88"/>
      <c r="Y819" s="88"/>
      <c r="Z819" s="86"/>
      <c r="AA819" s="86"/>
      <c r="AB819" s="87"/>
      <c r="AC819" s="88"/>
      <c r="AD819" s="88"/>
      <c r="AE819" s="86"/>
      <c r="AF819" s="86"/>
      <c r="AG819" s="87"/>
      <c r="AH819" s="88"/>
      <c r="AI819" s="88"/>
      <c r="AJ819" s="86"/>
      <c r="AK819" s="86"/>
      <c r="AL819" s="87"/>
      <c r="AM819" s="88"/>
      <c r="AN819" s="88"/>
      <c r="AO819" s="86"/>
      <c r="AP819" s="86"/>
      <c r="AQ819" s="87"/>
      <c r="AR819" s="88"/>
      <c r="AS819" s="88"/>
      <c r="AT819" s="86"/>
      <c r="AU819" s="86"/>
      <c r="AV819" s="87"/>
      <c r="AW819" s="88"/>
      <c r="AX819" s="88"/>
      <c r="AY819" s="86"/>
      <c r="AZ819" s="87"/>
    </row>
    <row r="820" spans="1:52" customFormat="1">
      <c r="A820" s="52"/>
      <c r="B820" s="86"/>
      <c r="C820" s="87"/>
      <c r="D820" s="88"/>
      <c r="E820" s="88"/>
      <c r="F820" s="86"/>
      <c r="G820" s="86"/>
      <c r="H820" s="87"/>
      <c r="I820" s="88"/>
      <c r="J820" s="88"/>
      <c r="K820" s="86"/>
      <c r="L820" s="86"/>
      <c r="M820" s="87"/>
      <c r="N820" s="88"/>
      <c r="O820" s="88"/>
      <c r="P820" s="86"/>
      <c r="Q820" s="86"/>
      <c r="R820" s="87"/>
      <c r="S820" s="88"/>
      <c r="T820" s="88"/>
      <c r="U820" s="86"/>
      <c r="V820" s="86"/>
      <c r="W820" s="87"/>
      <c r="X820" s="88"/>
      <c r="Y820" s="88"/>
      <c r="Z820" s="86"/>
      <c r="AA820" s="86"/>
      <c r="AB820" s="87"/>
      <c r="AC820" s="88"/>
      <c r="AD820" s="88"/>
      <c r="AE820" s="86"/>
      <c r="AF820" s="86"/>
      <c r="AG820" s="87"/>
      <c r="AH820" s="88"/>
      <c r="AI820" s="88"/>
      <c r="AJ820" s="86"/>
      <c r="AK820" s="86"/>
      <c r="AL820" s="87"/>
      <c r="AM820" s="88"/>
      <c r="AN820" s="88"/>
      <c r="AO820" s="86"/>
      <c r="AP820" s="86"/>
      <c r="AQ820" s="87"/>
      <c r="AR820" s="88"/>
      <c r="AS820" s="88"/>
      <c r="AT820" s="86"/>
      <c r="AU820" s="86"/>
      <c r="AV820" s="87"/>
      <c r="AW820" s="88"/>
      <c r="AX820" s="88"/>
      <c r="AY820" s="86"/>
      <c r="AZ820" s="87"/>
    </row>
    <row r="821" spans="1:52" customFormat="1">
      <c r="A821" s="52"/>
      <c r="B821" s="86"/>
      <c r="C821" s="87"/>
      <c r="D821" s="88"/>
      <c r="E821" s="88"/>
      <c r="F821" s="86"/>
      <c r="G821" s="86"/>
      <c r="H821" s="87"/>
      <c r="I821" s="88"/>
      <c r="J821" s="88"/>
      <c r="K821" s="86"/>
      <c r="L821" s="86"/>
      <c r="M821" s="87"/>
      <c r="N821" s="88"/>
      <c r="O821" s="88"/>
      <c r="P821" s="86"/>
      <c r="Q821" s="86"/>
      <c r="R821" s="87"/>
      <c r="S821" s="88"/>
      <c r="T821" s="88"/>
      <c r="U821" s="86"/>
      <c r="V821" s="86"/>
      <c r="W821" s="87"/>
      <c r="X821" s="88"/>
      <c r="Y821" s="88"/>
      <c r="Z821" s="86"/>
      <c r="AA821" s="86"/>
      <c r="AB821" s="87"/>
      <c r="AC821" s="88"/>
      <c r="AD821" s="88"/>
      <c r="AE821" s="86"/>
      <c r="AF821" s="86"/>
      <c r="AG821" s="87"/>
      <c r="AH821" s="88"/>
      <c r="AI821" s="88"/>
      <c r="AJ821" s="86"/>
      <c r="AK821" s="86"/>
      <c r="AL821" s="87"/>
      <c r="AM821" s="88"/>
      <c r="AN821" s="88"/>
      <c r="AO821" s="86"/>
      <c r="AP821" s="86"/>
      <c r="AQ821" s="87"/>
      <c r="AR821" s="88"/>
      <c r="AS821" s="88"/>
      <c r="AT821" s="86"/>
      <c r="AU821" s="86"/>
      <c r="AV821" s="87"/>
      <c r="AW821" s="88"/>
      <c r="AX821" s="88"/>
      <c r="AY821" s="86"/>
      <c r="AZ821" s="87"/>
    </row>
    <row r="822" spans="1:52" customFormat="1">
      <c r="A822" s="52"/>
      <c r="B822" s="86"/>
      <c r="C822" s="87"/>
      <c r="D822" s="88"/>
      <c r="E822" s="88"/>
      <c r="F822" s="86"/>
      <c r="G822" s="86"/>
      <c r="H822" s="87"/>
      <c r="I822" s="88"/>
      <c r="J822" s="88"/>
      <c r="K822" s="86"/>
      <c r="L822" s="86"/>
      <c r="M822" s="87"/>
      <c r="N822" s="88"/>
      <c r="O822" s="88"/>
      <c r="P822" s="86"/>
      <c r="Q822" s="86"/>
      <c r="R822" s="87"/>
      <c r="S822" s="88"/>
      <c r="T822" s="88"/>
      <c r="U822" s="86"/>
      <c r="V822" s="86"/>
      <c r="W822" s="87"/>
      <c r="X822" s="88"/>
      <c r="Y822" s="88"/>
      <c r="Z822" s="86"/>
      <c r="AA822" s="86"/>
      <c r="AB822" s="87"/>
      <c r="AC822" s="88"/>
      <c r="AD822" s="88"/>
      <c r="AE822" s="86"/>
      <c r="AF822" s="86"/>
      <c r="AG822" s="87"/>
      <c r="AH822" s="88"/>
      <c r="AI822" s="88"/>
      <c r="AJ822" s="86"/>
      <c r="AK822" s="86"/>
      <c r="AL822" s="87"/>
      <c r="AM822" s="88"/>
      <c r="AN822" s="88"/>
      <c r="AO822" s="86"/>
      <c r="AP822" s="86"/>
      <c r="AQ822" s="87"/>
      <c r="AR822" s="88"/>
      <c r="AS822" s="88"/>
      <c r="AT822" s="86"/>
      <c r="AU822" s="86"/>
      <c r="AV822" s="87"/>
      <c r="AW822" s="88"/>
      <c r="AX822" s="88"/>
      <c r="AY822" s="86"/>
      <c r="AZ822" s="87"/>
    </row>
    <row r="823" spans="1:52" customFormat="1">
      <c r="A823" s="52"/>
      <c r="B823" s="86"/>
      <c r="C823" s="87"/>
      <c r="D823" s="88"/>
      <c r="E823" s="88"/>
      <c r="F823" s="86"/>
      <c r="G823" s="86"/>
      <c r="H823" s="87"/>
      <c r="I823" s="88"/>
      <c r="J823" s="88"/>
      <c r="K823" s="86"/>
      <c r="L823" s="86"/>
      <c r="M823" s="87"/>
      <c r="N823" s="88"/>
      <c r="O823" s="88"/>
      <c r="P823" s="86"/>
      <c r="Q823" s="86"/>
      <c r="R823" s="87"/>
      <c r="S823" s="88"/>
      <c r="T823" s="88"/>
      <c r="U823" s="86"/>
      <c r="V823" s="86"/>
      <c r="W823" s="87"/>
      <c r="X823" s="88"/>
      <c r="Y823" s="88"/>
      <c r="Z823" s="86"/>
      <c r="AA823" s="86"/>
      <c r="AB823" s="87"/>
      <c r="AC823" s="88"/>
      <c r="AD823" s="88"/>
      <c r="AE823" s="86"/>
      <c r="AF823" s="86"/>
      <c r="AG823" s="87"/>
      <c r="AH823" s="88"/>
      <c r="AI823" s="88"/>
      <c r="AJ823" s="86"/>
      <c r="AK823" s="86"/>
      <c r="AL823" s="87"/>
      <c r="AM823" s="88"/>
      <c r="AN823" s="88"/>
      <c r="AO823" s="86"/>
      <c r="AP823" s="86"/>
      <c r="AQ823" s="87"/>
      <c r="AR823" s="88"/>
      <c r="AS823" s="88"/>
      <c r="AT823" s="86"/>
      <c r="AU823" s="86"/>
      <c r="AV823" s="87"/>
      <c r="AW823" s="88"/>
      <c r="AX823" s="88"/>
      <c r="AY823" s="86"/>
      <c r="AZ823" s="87"/>
    </row>
    <row r="824" spans="1:52" customFormat="1">
      <c r="A824" s="52"/>
      <c r="B824" s="86"/>
      <c r="C824" s="87"/>
      <c r="D824" s="88"/>
      <c r="E824" s="88"/>
      <c r="F824" s="86"/>
      <c r="G824" s="86"/>
      <c r="H824" s="87"/>
      <c r="I824" s="88"/>
      <c r="J824" s="88"/>
      <c r="K824" s="86"/>
      <c r="L824" s="86"/>
      <c r="M824" s="87"/>
      <c r="N824" s="88"/>
      <c r="O824" s="88"/>
      <c r="P824" s="86"/>
      <c r="Q824" s="86"/>
      <c r="R824" s="87"/>
      <c r="S824" s="88"/>
      <c r="T824" s="88"/>
      <c r="U824" s="86"/>
      <c r="V824" s="86"/>
      <c r="W824" s="87"/>
      <c r="X824" s="88"/>
      <c r="Y824" s="88"/>
      <c r="Z824" s="86"/>
      <c r="AA824" s="86"/>
      <c r="AB824" s="87"/>
      <c r="AC824" s="88"/>
      <c r="AD824" s="88"/>
      <c r="AE824" s="86"/>
      <c r="AF824" s="86"/>
      <c r="AG824" s="87"/>
      <c r="AH824" s="88"/>
      <c r="AI824" s="88"/>
      <c r="AJ824" s="86"/>
      <c r="AK824" s="86"/>
      <c r="AL824" s="87"/>
      <c r="AM824" s="88"/>
      <c r="AN824" s="88"/>
      <c r="AO824" s="86"/>
      <c r="AP824" s="86"/>
      <c r="AQ824" s="87"/>
      <c r="AR824" s="88"/>
      <c r="AS824" s="88"/>
      <c r="AT824" s="86"/>
      <c r="AU824" s="86"/>
      <c r="AV824" s="87"/>
      <c r="AW824" s="88"/>
      <c r="AX824" s="88"/>
      <c r="AY824" s="86"/>
      <c r="AZ824" s="87"/>
    </row>
    <row r="825" spans="1:52" customFormat="1">
      <c r="A825" s="52"/>
      <c r="B825" s="86"/>
      <c r="C825" s="87"/>
      <c r="D825" s="88"/>
      <c r="E825" s="88"/>
      <c r="F825" s="86"/>
      <c r="G825" s="86"/>
      <c r="H825" s="87"/>
      <c r="I825" s="88"/>
      <c r="J825" s="88"/>
      <c r="K825" s="86"/>
      <c r="L825" s="86"/>
      <c r="M825" s="87"/>
      <c r="N825" s="88"/>
      <c r="O825" s="88"/>
      <c r="P825" s="86"/>
      <c r="Q825" s="86"/>
      <c r="R825" s="87"/>
      <c r="S825" s="88"/>
      <c r="T825" s="88"/>
      <c r="U825" s="86"/>
      <c r="V825" s="86"/>
      <c r="W825" s="87"/>
      <c r="X825" s="88"/>
      <c r="Y825" s="88"/>
      <c r="Z825" s="86"/>
      <c r="AA825" s="86"/>
      <c r="AB825" s="87"/>
      <c r="AC825" s="88"/>
      <c r="AD825" s="88"/>
      <c r="AE825" s="86"/>
      <c r="AF825" s="86"/>
      <c r="AG825" s="87"/>
      <c r="AH825" s="88"/>
      <c r="AI825" s="88"/>
      <c r="AJ825" s="86"/>
      <c r="AK825" s="86"/>
      <c r="AL825" s="87"/>
      <c r="AM825" s="88"/>
      <c r="AN825" s="88"/>
      <c r="AO825" s="86"/>
      <c r="AP825" s="86"/>
      <c r="AQ825" s="87"/>
      <c r="AR825" s="88"/>
      <c r="AS825" s="88"/>
      <c r="AT825" s="86"/>
      <c r="AU825" s="86"/>
      <c r="AV825" s="87"/>
      <c r="AW825" s="88"/>
      <c r="AX825" s="88"/>
      <c r="AY825" s="86"/>
      <c r="AZ825" s="87"/>
    </row>
    <row r="826" spans="1:52" customFormat="1">
      <c r="A826" s="52"/>
      <c r="B826" s="86"/>
      <c r="C826" s="87"/>
      <c r="D826" s="88"/>
      <c r="E826" s="88"/>
      <c r="F826" s="86"/>
      <c r="G826" s="86"/>
      <c r="H826" s="87"/>
      <c r="I826" s="88"/>
      <c r="J826" s="88"/>
      <c r="K826" s="86"/>
      <c r="L826" s="86"/>
      <c r="M826" s="87"/>
      <c r="N826" s="88"/>
      <c r="O826" s="88"/>
      <c r="P826" s="86"/>
      <c r="Q826" s="86"/>
      <c r="R826" s="87"/>
      <c r="S826" s="88"/>
      <c r="T826" s="88"/>
      <c r="U826" s="86"/>
      <c r="V826" s="86"/>
      <c r="W826" s="87"/>
      <c r="X826" s="88"/>
      <c r="Y826" s="88"/>
      <c r="Z826" s="86"/>
      <c r="AA826" s="86"/>
      <c r="AB826" s="87"/>
      <c r="AC826" s="88"/>
      <c r="AD826" s="88"/>
      <c r="AE826" s="86"/>
      <c r="AF826" s="86"/>
      <c r="AG826" s="87"/>
      <c r="AH826" s="88"/>
      <c r="AI826" s="88"/>
      <c r="AJ826" s="86"/>
      <c r="AK826" s="86"/>
      <c r="AL826" s="87"/>
      <c r="AM826" s="88"/>
      <c r="AN826" s="88"/>
      <c r="AO826" s="86"/>
      <c r="AP826" s="86"/>
      <c r="AQ826" s="87"/>
      <c r="AR826" s="88"/>
      <c r="AS826" s="88"/>
      <c r="AT826" s="86"/>
      <c r="AU826" s="86"/>
      <c r="AV826" s="87"/>
      <c r="AW826" s="88"/>
      <c r="AX826" s="88"/>
      <c r="AY826" s="86"/>
      <c r="AZ826" s="87"/>
    </row>
    <row r="827" spans="1:52" customFormat="1">
      <c r="A827" s="52"/>
      <c r="B827" s="86"/>
      <c r="C827" s="87"/>
      <c r="D827" s="88"/>
      <c r="E827" s="88"/>
      <c r="F827" s="86"/>
      <c r="G827" s="86"/>
      <c r="H827" s="87"/>
      <c r="I827" s="88"/>
      <c r="J827" s="88"/>
      <c r="K827" s="86"/>
      <c r="L827" s="86"/>
      <c r="M827" s="87"/>
      <c r="N827" s="88"/>
      <c r="O827" s="88"/>
      <c r="P827" s="86"/>
      <c r="Q827" s="86"/>
      <c r="R827" s="87"/>
      <c r="S827" s="88"/>
      <c r="T827" s="88"/>
      <c r="U827" s="86"/>
      <c r="V827" s="86"/>
      <c r="W827" s="87"/>
      <c r="X827" s="88"/>
      <c r="Y827" s="88"/>
      <c r="Z827" s="86"/>
      <c r="AA827" s="86"/>
      <c r="AB827" s="87"/>
      <c r="AC827" s="88"/>
      <c r="AD827" s="88"/>
      <c r="AE827" s="86"/>
      <c r="AF827" s="86"/>
      <c r="AG827" s="87"/>
      <c r="AH827" s="88"/>
      <c r="AI827" s="88"/>
      <c r="AJ827" s="86"/>
      <c r="AK827" s="86"/>
      <c r="AL827" s="87"/>
      <c r="AM827" s="88"/>
      <c r="AN827" s="88"/>
      <c r="AO827" s="86"/>
      <c r="AP827" s="86"/>
      <c r="AQ827" s="87"/>
      <c r="AR827" s="88"/>
      <c r="AS827" s="88"/>
      <c r="AT827" s="86"/>
      <c r="AU827" s="86"/>
      <c r="AV827" s="87"/>
      <c r="AW827" s="88"/>
      <c r="AX827" s="88"/>
      <c r="AY827" s="86"/>
      <c r="AZ827" s="87"/>
    </row>
    <row r="828" spans="1:52" customFormat="1">
      <c r="A828" s="52"/>
      <c r="B828" s="86"/>
      <c r="C828" s="87"/>
      <c r="D828" s="88"/>
      <c r="E828" s="88"/>
      <c r="F828" s="86"/>
      <c r="G828" s="86"/>
      <c r="H828" s="87"/>
      <c r="I828" s="88"/>
      <c r="J828" s="88"/>
      <c r="K828" s="86"/>
      <c r="L828" s="86"/>
      <c r="M828" s="87"/>
      <c r="N828" s="88"/>
      <c r="O828" s="88"/>
      <c r="P828" s="86"/>
      <c r="Q828" s="86"/>
      <c r="R828" s="87"/>
      <c r="S828" s="88"/>
      <c r="T828" s="88"/>
      <c r="U828" s="86"/>
      <c r="V828" s="86"/>
      <c r="W828" s="87"/>
      <c r="X828" s="88"/>
      <c r="Y828" s="88"/>
      <c r="Z828" s="86"/>
      <c r="AA828" s="86"/>
      <c r="AB828" s="87"/>
      <c r="AC828" s="88"/>
      <c r="AD828" s="88"/>
      <c r="AE828" s="86"/>
      <c r="AF828" s="86"/>
      <c r="AG828" s="87"/>
      <c r="AH828" s="88"/>
      <c r="AI828" s="88"/>
      <c r="AJ828" s="86"/>
      <c r="AK828" s="86"/>
      <c r="AL828" s="87"/>
      <c r="AM828" s="88"/>
      <c r="AN828" s="88"/>
      <c r="AO828" s="86"/>
      <c r="AP828" s="86"/>
      <c r="AQ828" s="87"/>
      <c r="AR828" s="88"/>
      <c r="AS828" s="88"/>
      <c r="AT828" s="86"/>
      <c r="AU828" s="86"/>
      <c r="AV828" s="87"/>
      <c r="AW828" s="88"/>
      <c r="AX828" s="88"/>
      <c r="AY828" s="86"/>
      <c r="AZ828" s="87"/>
    </row>
    <row r="829" spans="1:52" customFormat="1">
      <c r="A829" s="52"/>
      <c r="B829" s="86"/>
      <c r="C829" s="87"/>
      <c r="D829" s="88"/>
      <c r="E829" s="88"/>
      <c r="F829" s="86"/>
      <c r="G829" s="86"/>
      <c r="H829" s="87"/>
      <c r="I829" s="88"/>
      <c r="J829" s="88"/>
      <c r="K829" s="86"/>
      <c r="L829" s="86"/>
      <c r="M829" s="87"/>
      <c r="N829" s="88"/>
      <c r="O829" s="88"/>
      <c r="P829" s="86"/>
      <c r="Q829" s="86"/>
      <c r="R829" s="87"/>
      <c r="S829" s="88"/>
      <c r="T829" s="88"/>
      <c r="U829" s="86"/>
      <c r="V829" s="86"/>
      <c r="W829" s="87"/>
      <c r="X829" s="88"/>
      <c r="Y829" s="88"/>
      <c r="Z829" s="86"/>
      <c r="AA829" s="86"/>
      <c r="AB829" s="87"/>
      <c r="AC829" s="88"/>
      <c r="AD829" s="88"/>
      <c r="AE829" s="86"/>
      <c r="AF829" s="86"/>
      <c r="AG829" s="87"/>
      <c r="AH829" s="88"/>
      <c r="AI829" s="88"/>
      <c r="AJ829" s="86"/>
      <c r="AK829" s="86"/>
      <c r="AL829" s="87"/>
      <c r="AM829" s="88"/>
      <c r="AN829" s="88"/>
      <c r="AO829" s="86"/>
      <c r="AP829" s="86"/>
      <c r="AQ829" s="87"/>
      <c r="AR829" s="88"/>
      <c r="AS829" s="88"/>
      <c r="AT829" s="86"/>
      <c r="AU829" s="86"/>
      <c r="AV829" s="87"/>
      <c r="AW829" s="88"/>
      <c r="AX829" s="88"/>
      <c r="AY829" s="86"/>
      <c r="AZ829" s="87"/>
    </row>
    <row r="830" spans="1:52" customFormat="1">
      <c r="A830" s="52"/>
      <c r="B830" s="86"/>
      <c r="C830" s="87"/>
      <c r="D830" s="88"/>
      <c r="E830" s="88"/>
      <c r="F830" s="86"/>
      <c r="G830" s="86"/>
      <c r="H830" s="87"/>
      <c r="I830" s="88"/>
      <c r="J830" s="88"/>
      <c r="K830" s="86"/>
      <c r="L830" s="86"/>
      <c r="M830" s="87"/>
      <c r="N830" s="88"/>
      <c r="O830" s="88"/>
      <c r="P830" s="86"/>
      <c r="Q830" s="86"/>
      <c r="R830" s="87"/>
      <c r="S830" s="88"/>
      <c r="T830" s="88"/>
      <c r="U830" s="86"/>
      <c r="V830" s="86"/>
      <c r="W830" s="87"/>
      <c r="X830" s="88"/>
      <c r="Y830" s="88"/>
      <c r="Z830" s="86"/>
      <c r="AA830" s="86"/>
      <c r="AB830" s="87"/>
      <c r="AC830" s="88"/>
      <c r="AD830" s="88"/>
      <c r="AE830" s="86"/>
      <c r="AF830" s="86"/>
      <c r="AG830" s="87"/>
      <c r="AH830" s="88"/>
      <c r="AI830" s="88"/>
      <c r="AJ830" s="86"/>
      <c r="AK830" s="86"/>
      <c r="AL830" s="87"/>
      <c r="AM830" s="88"/>
      <c r="AN830" s="88"/>
      <c r="AO830" s="86"/>
      <c r="AP830" s="86"/>
      <c r="AQ830" s="87"/>
      <c r="AR830" s="88"/>
      <c r="AS830" s="88"/>
      <c r="AT830" s="86"/>
      <c r="AU830" s="86"/>
      <c r="AV830" s="87"/>
      <c r="AW830" s="88"/>
      <c r="AX830" s="88"/>
      <c r="AY830" s="86"/>
      <c r="AZ830" s="87"/>
    </row>
    <row r="831" spans="1:52" customFormat="1">
      <c r="A831" s="85"/>
      <c r="B831" s="86"/>
      <c r="C831" s="87"/>
      <c r="D831" s="88"/>
      <c r="E831" s="88"/>
      <c r="F831" s="86"/>
      <c r="G831" s="86"/>
      <c r="H831" s="87"/>
      <c r="I831" s="88"/>
      <c r="J831" s="88"/>
      <c r="K831" s="86"/>
      <c r="L831" s="86"/>
      <c r="M831" s="87"/>
      <c r="N831" s="88"/>
      <c r="O831" s="88"/>
      <c r="P831" s="86"/>
      <c r="Q831" s="86"/>
      <c r="R831" s="87"/>
      <c r="S831" s="88"/>
      <c r="T831" s="88"/>
      <c r="U831" s="86"/>
      <c r="V831" s="86"/>
      <c r="W831" s="87"/>
      <c r="X831" s="88"/>
      <c r="Y831" s="88"/>
      <c r="Z831" s="86"/>
      <c r="AA831" s="86"/>
      <c r="AB831" s="87"/>
      <c r="AC831" s="88"/>
      <c r="AD831" s="88"/>
      <c r="AE831" s="86"/>
      <c r="AF831" s="86"/>
      <c r="AG831" s="87"/>
      <c r="AH831" s="88"/>
      <c r="AI831" s="88"/>
      <c r="AJ831" s="86"/>
      <c r="AK831" s="86"/>
      <c r="AL831" s="87"/>
      <c r="AM831" s="88"/>
      <c r="AN831" s="88"/>
      <c r="AO831" s="86"/>
      <c r="AP831" s="86"/>
      <c r="AQ831" s="87"/>
      <c r="AR831" s="88"/>
      <c r="AS831" s="88"/>
      <c r="AT831" s="86"/>
      <c r="AU831" s="86"/>
      <c r="AV831" s="87"/>
      <c r="AW831" s="88"/>
      <c r="AX831" s="88"/>
      <c r="AY831" s="86"/>
      <c r="AZ831" s="87"/>
    </row>
    <row r="832" spans="1:52" customFormat="1">
      <c r="A832" s="52"/>
      <c r="B832" s="86"/>
      <c r="C832" s="87"/>
      <c r="D832" s="88"/>
      <c r="E832" s="88"/>
      <c r="F832" s="86"/>
      <c r="G832" s="86"/>
      <c r="H832" s="87"/>
      <c r="I832" s="88"/>
      <c r="J832" s="88"/>
      <c r="K832" s="86"/>
      <c r="L832" s="86"/>
      <c r="M832" s="87"/>
      <c r="N832" s="88"/>
      <c r="O832" s="88"/>
      <c r="P832" s="86"/>
      <c r="Q832" s="86"/>
      <c r="R832" s="87"/>
      <c r="S832" s="88"/>
      <c r="T832" s="88"/>
      <c r="U832" s="86"/>
      <c r="V832" s="86"/>
      <c r="W832" s="87"/>
      <c r="X832" s="88"/>
      <c r="Y832" s="88"/>
      <c r="Z832" s="86"/>
      <c r="AA832" s="86"/>
      <c r="AB832" s="87"/>
      <c r="AC832" s="88"/>
      <c r="AD832" s="88"/>
      <c r="AE832" s="86"/>
      <c r="AF832" s="86"/>
      <c r="AG832" s="87"/>
      <c r="AH832" s="88"/>
      <c r="AI832" s="88"/>
      <c r="AJ832" s="86"/>
      <c r="AK832" s="86"/>
      <c r="AL832" s="87"/>
      <c r="AM832" s="88"/>
      <c r="AN832" s="88"/>
      <c r="AO832" s="86"/>
      <c r="AP832" s="86"/>
      <c r="AQ832" s="87"/>
      <c r="AR832" s="88"/>
      <c r="AS832" s="88"/>
      <c r="AT832" s="86"/>
      <c r="AU832" s="86"/>
      <c r="AV832" s="87"/>
      <c r="AW832" s="88"/>
      <c r="AX832" s="88"/>
      <c r="AY832" s="86"/>
      <c r="AZ832" s="87"/>
    </row>
    <row r="833" spans="1:52" customFormat="1">
      <c r="A833" s="52"/>
      <c r="B833" s="86"/>
      <c r="C833" s="87"/>
      <c r="D833" s="88"/>
      <c r="E833" s="88"/>
      <c r="F833" s="86"/>
      <c r="G833" s="86"/>
      <c r="H833" s="87"/>
      <c r="I833" s="88"/>
      <c r="J833" s="88"/>
      <c r="K833" s="86"/>
      <c r="L833" s="86"/>
      <c r="M833" s="87"/>
      <c r="N833" s="88"/>
      <c r="O833" s="88"/>
      <c r="P833" s="86"/>
      <c r="Q833" s="86"/>
      <c r="R833" s="87"/>
      <c r="S833" s="88"/>
      <c r="T833" s="88"/>
      <c r="U833" s="86"/>
      <c r="V833" s="86"/>
      <c r="W833" s="87"/>
      <c r="X833" s="88"/>
      <c r="Y833" s="88"/>
      <c r="Z833" s="86"/>
      <c r="AA833" s="86"/>
      <c r="AB833" s="87"/>
      <c r="AC833" s="88"/>
      <c r="AD833" s="88"/>
      <c r="AE833" s="86"/>
      <c r="AF833" s="86"/>
      <c r="AG833" s="87"/>
      <c r="AH833" s="88"/>
      <c r="AI833" s="88"/>
      <c r="AJ833" s="86"/>
      <c r="AK833" s="86"/>
      <c r="AL833" s="87"/>
      <c r="AM833" s="88"/>
      <c r="AN833" s="88"/>
      <c r="AO833" s="86"/>
      <c r="AP833" s="86"/>
      <c r="AQ833" s="87"/>
      <c r="AR833" s="88"/>
      <c r="AS833" s="88"/>
      <c r="AT833" s="86"/>
      <c r="AU833" s="86"/>
      <c r="AV833" s="87"/>
      <c r="AW833" s="88"/>
      <c r="AX833" s="88"/>
      <c r="AY833" s="86"/>
      <c r="AZ833" s="87"/>
    </row>
    <row r="834" spans="1:52" customFormat="1">
      <c r="A834" s="52"/>
      <c r="B834" s="86"/>
      <c r="C834" s="87"/>
      <c r="D834" s="88"/>
      <c r="E834" s="88"/>
      <c r="F834" s="86"/>
      <c r="G834" s="86"/>
      <c r="H834" s="87"/>
      <c r="I834" s="88"/>
      <c r="J834" s="88"/>
      <c r="K834" s="86"/>
      <c r="L834" s="86"/>
      <c r="M834" s="87"/>
      <c r="N834" s="88"/>
      <c r="O834" s="88"/>
      <c r="P834" s="86"/>
      <c r="Q834" s="86"/>
      <c r="R834" s="87"/>
      <c r="S834" s="88"/>
      <c r="T834" s="88"/>
      <c r="U834" s="86"/>
      <c r="V834" s="86"/>
      <c r="W834" s="87"/>
      <c r="X834" s="88"/>
      <c r="Y834" s="88"/>
      <c r="Z834" s="86"/>
      <c r="AA834" s="86"/>
      <c r="AB834" s="87"/>
      <c r="AC834" s="88"/>
      <c r="AD834" s="88"/>
      <c r="AE834" s="86"/>
      <c r="AF834" s="86"/>
      <c r="AG834" s="87"/>
      <c r="AH834" s="88"/>
      <c r="AI834" s="88"/>
      <c r="AJ834" s="86"/>
      <c r="AK834" s="86"/>
      <c r="AL834" s="87"/>
      <c r="AM834" s="88"/>
      <c r="AN834" s="88"/>
      <c r="AO834" s="86"/>
      <c r="AP834" s="86"/>
      <c r="AQ834" s="87"/>
      <c r="AR834" s="88"/>
      <c r="AS834" s="88"/>
      <c r="AT834" s="86"/>
      <c r="AU834" s="86"/>
      <c r="AV834" s="87"/>
      <c r="AW834" s="88"/>
      <c r="AX834" s="88"/>
      <c r="AY834" s="86"/>
      <c r="AZ834" s="87"/>
    </row>
    <row r="835" spans="1:52" customFormat="1">
      <c r="A835" s="52"/>
      <c r="B835" s="86"/>
      <c r="C835" s="87"/>
      <c r="D835" s="88"/>
      <c r="E835" s="88"/>
      <c r="F835" s="86"/>
      <c r="G835" s="86"/>
      <c r="H835" s="87"/>
      <c r="I835" s="88"/>
      <c r="J835" s="88"/>
      <c r="K835" s="86"/>
      <c r="L835" s="86"/>
      <c r="M835" s="87"/>
      <c r="N835" s="88"/>
      <c r="O835" s="88"/>
      <c r="P835" s="86"/>
      <c r="Q835" s="86"/>
      <c r="R835" s="87"/>
      <c r="S835" s="88"/>
      <c r="T835" s="88"/>
      <c r="U835" s="86"/>
      <c r="V835" s="86"/>
      <c r="W835" s="87"/>
      <c r="X835" s="88"/>
      <c r="Y835" s="88"/>
      <c r="Z835" s="86"/>
      <c r="AA835" s="86"/>
      <c r="AB835" s="87"/>
      <c r="AC835" s="88"/>
      <c r="AD835" s="88"/>
      <c r="AE835" s="86"/>
      <c r="AF835" s="86"/>
      <c r="AG835" s="87"/>
      <c r="AH835" s="88"/>
      <c r="AI835" s="88"/>
      <c r="AJ835" s="86"/>
      <c r="AK835" s="86"/>
      <c r="AL835" s="87"/>
      <c r="AM835" s="88"/>
      <c r="AN835" s="88"/>
      <c r="AO835" s="86"/>
      <c r="AP835" s="86"/>
      <c r="AQ835" s="87"/>
      <c r="AR835" s="88"/>
      <c r="AS835" s="88"/>
      <c r="AT835" s="86"/>
      <c r="AU835" s="86"/>
      <c r="AV835" s="87"/>
      <c r="AW835" s="88"/>
      <c r="AX835" s="88"/>
      <c r="AY835" s="86"/>
      <c r="AZ835" s="87"/>
    </row>
    <row r="836" spans="1:52" customFormat="1">
      <c r="A836" s="52"/>
      <c r="B836" s="86"/>
      <c r="C836" s="87"/>
      <c r="D836" s="88"/>
      <c r="E836" s="88"/>
      <c r="F836" s="86"/>
      <c r="G836" s="86"/>
      <c r="H836" s="87"/>
      <c r="I836" s="88"/>
      <c r="J836" s="88"/>
      <c r="K836" s="86"/>
      <c r="L836" s="86"/>
      <c r="M836" s="87"/>
      <c r="N836" s="88"/>
      <c r="O836" s="88"/>
      <c r="P836" s="86"/>
      <c r="Q836" s="86"/>
      <c r="R836" s="87"/>
      <c r="S836" s="88"/>
      <c r="T836" s="88"/>
      <c r="U836" s="86"/>
      <c r="V836" s="86"/>
      <c r="W836" s="87"/>
      <c r="X836" s="88"/>
      <c r="Y836" s="88"/>
      <c r="Z836" s="86"/>
      <c r="AA836" s="86"/>
      <c r="AB836" s="87"/>
      <c r="AC836" s="88"/>
      <c r="AD836" s="88"/>
      <c r="AE836" s="86"/>
      <c r="AF836" s="86"/>
      <c r="AG836" s="87"/>
      <c r="AH836" s="88"/>
      <c r="AI836" s="88"/>
      <c r="AJ836" s="86"/>
      <c r="AK836" s="86"/>
      <c r="AL836" s="87"/>
      <c r="AM836" s="88"/>
      <c r="AN836" s="88"/>
      <c r="AO836" s="86"/>
      <c r="AP836" s="86"/>
      <c r="AQ836" s="87"/>
      <c r="AR836" s="88"/>
      <c r="AS836" s="88"/>
      <c r="AT836" s="86"/>
      <c r="AU836" s="86"/>
      <c r="AV836" s="87"/>
      <c r="AW836" s="88"/>
      <c r="AX836" s="88"/>
      <c r="AY836" s="86"/>
      <c r="AZ836" s="87"/>
    </row>
    <row r="837" spans="1:52" customFormat="1">
      <c r="A837" s="52"/>
      <c r="B837" s="86"/>
      <c r="C837" s="87"/>
      <c r="D837" s="88"/>
      <c r="E837" s="88"/>
      <c r="F837" s="86"/>
      <c r="G837" s="86"/>
      <c r="H837" s="87"/>
      <c r="I837" s="88"/>
      <c r="J837" s="88"/>
      <c r="K837" s="86"/>
      <c r="L837" s="86"/>
      <c r="M837" s="87"/>
      <c r="N837" s="88"/>
      <c r="O837" s="88"/>
      <c r="P837" s="86"/>
      <c r="Q837" s="86"/>
      <c r="R837" s="87"/>
      <c r="S837" s="88"/>
      <c r="T837" s="88"/>
      <c r="U837" s="86"/>
      <c r="V837" s="86"/>
      <c r="W837" s="87"/>
      <c r="X837" s="88"/>
      <c r="Y837" s="88"/>
      <c r="Z837" s="86"/>
      <c r="AA837" s="86"/>
      <c r="AB837" s="87"/>
      <c r="AC837" s="88"/>
      <c r="AD837" s="88"/>
      <c r="AE837" s="86"/>
      <c r="AF837" s="86"/>
      <c r="AG837" s="87"/>
      <c r="AH837" s="88"/>
      <c r="AI837" s="88"/>
      <c r="AJ837" s="86"/>
      <c r="AK837" s="86"/>
      <c r="AL837" s="87"/>
      <c r="AM837" s="88"/>
      <c r="AN837" s="88"/>
      <c r="AO837" s="86"/>
      <c r="AP837" s="86"/>
      <c r="AQ837" s="87"/>
      <c r="AR837" s="88"/>
      <c r="AS837" s="88"/>
      <c r="AT837" s="86"/>
      <c r="AU837" s="86"/>
      <c r="AV837" s="87"/>
      <c r="AW837" s="88"/>
      <c r="AX837" s="88"/>
      <c r="AY837" s="86"/>
      <c r="AZ837" s="87"/>
    </row>
    <row r="838" spans="1:52" customFormat="1">
      <c r="A838" s="52"/>
      <c r="B838" s="86"/>
      <c r="C838" s="87"/>
      <c r="D838" s="88"/>
      <c r="E838" s="88"/>
      <c r="F838" s="86"/>
      <c r="G838" s="86"/>
      <c r="H838" s="87"/>
      <c r="I838" s="88"/>
      <c r="J838" s="88"/>
      <c r="K838" s="86"/>
      <c r="L838" s="86"/>
      <c r="M838" s="87"/>
      <c r="N838" s="88"/>
      <c r="O838" s="88"/>
      <c r="P838" s="86"/>
      <c r="Q838" s="86"/>
      <c r="R838" s="87"/>
      <c r="S838" s="88"/>
      <c r="T838" s="88"/>
      <c r="U838" s="86"/>
      <c r="V838" s="86"/>
      <c r="W838" s="87"/>
      <c r="X838" s="88"/>
      <c r="Y838" s="88"/>
      <c r="Z838" s="86"/>
      <c r="AA838" s="86"/>
      <c r="AB838" s="87"/>
      <c r="AC838" s="88"/>
      <c r="AD838" s="88"/>
      <c r="AE838" s="86"/>
      <c r="AF838" s="86"/>
      <c r="AG838" s="87"/>
      <c r="AH838" s="88"/>
      <c r="AI838" s="88"/>
      <c r="AJ838" s="86"/>
      <c r="AK838" s="86"/>
      <c r="AL838" s="87"/>
      <c r="AM838" s="88"/>
      <c r="AN838" s="88"/>
      <c r="AO838" s="86"/>
      <c r="AP838" s="86"/>
      <c r="AQ838" s="87"/>
      <c r="AR838" s="88"/>
      <c r="AS838" s="88"/>
      <c r="AT838" s="86"/>
      <c r="AU838" s="86"/>
      <c r="AV838" s="87"/>
      <c r="AW838" s="88"/>
      <c r="AX838" s="88"/>
      <c r="AY838" s="86"/>
      <c r="AZ838" s="87"/>
    </row>
    <row r="839" spans="1:52" customFormat="1">
      <c r="A839" s="52"/>
      <c r="B839" s="86"/>
      <c r="C839" s="87"/>
      <c r="D839" s="88"/>
      <c r="E839" s="88"/>
      <c r="F839" s="86"/>
      <c r="G839" s="86"/>
      <c r="H839" s="87"/>
      <c r="I839" s="88"/>
      <c r="J839" s="88"/>
      <c r="K839" s="86"/>
      <c r="L839" s="86"/>
      <c r="M839" s="87"/>
      <c r="N839" s="88"/>
      <c r="O839" s="88"/>
      <c r="P839" s="86"/>
      <c r="Q839" s="86"/>
      <c r="R839" s="87"/>
      <c r="S839" s="88"/>
      <c r="T839" s="88"/>
      <c r="U839" s="86"/>
      <c r="V839" s="86"/>
      <c r="W839" s="87"/>
      <c r="X839" s="88"/>
      <c r="Y839" s="88"/>
      <c r="Z839" s="86"/>
      <c r="AA839" s="86"/>
      <c r="AB839" s="87"/>
      <c r="AC839" s="88"/>
      <c r="AD839" s="88"/>
      <c r="AE839" s="86"/>
      <c r="AF839" s="86"/>
      <c r="AG839" s="87"/>
      <c r="AH839" s="88"/>
      <c r="AI839" s="88"/>
      <c r="AJ839" s="86"/>
      <c r="AK839" s="86"/>
      <c r="AL839" s="87"/>
      <c r="AM839" s="88"/>
      <c r="AN839" s="88"/>
      <c r="AO839" s="86"/>
      <c r="AP839" s="86"/>
      <c r="AQ839" s="87"/>
      <c r="AR839" s="88"/>
      <c r="AS839" s="88"/>
      <c r="AT839" s="86"/>
      <c r="AU839" s="86"/>
      <c r="AV839" s="87"/>
      <c r="AW839" s="88"/>
      <c r="AX839" s="88"/>
      <c r="AY839" s="86"/>
      <c r="AZ839" s="87"/>
    </row>
    <row r="840" spans="1:52" customFormat="1">
      <c r="A840" s="52"/>
      <c r="B840" s="86"/>
      <c r="C840" s="87"/>
      <c r="D840" s="88"/>
      <c r="E840" s="88"/>
      <c r="F840" s="86"/>
      <c r="G840" s="86"/>
      <c r="H840" s="87"/>
      <c r="I840" s="88"/>
      <c r="J840" s="88"/>
      <c r="K840" s="86"/>
      <c r="L840" s="86"/>
      <c r="M840" s="87"/>
      <c r="N840" s="88"/>
      <c r="O840" s="88"/>
      <c r="P840" s="86"/>
      <c r="Q840" s="86"/>
      <c r="R840" s="87"/>
      <c r="S840" s="88"/>
      <c r="T840" s="88"/>
      <c r="U840" s="86"/>
      <c r="V840" s="86"/>
      <c r="W840" s="87"/>
      <c r="X840" s="88"/>
      <c r="Y840" s="88"/>
      <c r="Z840" s="86"/>
      <c r="AA840" s="86"/>
      <c r="AB840" s="87"/>
      <c r="AC840" s="88"/>
      <c r="AD840" s="88"/>
      <c r="AE840" s="86"/>
      <c r="AF840" s="86"/>
      <c r="AG840" s="87"/>
      <c r="AH840" s="88"/>
      <c r="AI840" s="88"/>
      <c r="AJ840" s="86"/>
      <c r="AK840" s="86"/>
      <c r="AL840" s="87"/>
      <c r="AM840" s="88"/>
      <c r="AN840" s="88"/>
      <c r="AO840" s="86"/>
      <c r="AP840" s="86"/>
      <c r="AQ840" s="87"/>
      <c r="AR840" s="88"/>
      <c r="AS840" s="88"/>
      <c r="AT840" s="86"/>
      <c r="AU840" s="86"/>
      <c r="AV840" s="87"/>
      <c r="AW840" s="88"/>
      <c r="AX840" s="88"/>
      <c r="AY840" s="86"/>
      <c r="AZ840" s="87"/>
    </row>
    <row r="841" spans="1:52" customFormat="1">
      <c r="A841" s="52"/>
      <c r="B841" s="86"/>
      <c r="C841" s="87"/>
      <c r="D841" s="88"/>
      <c r="E841" s="88"/>
      <c r="F841" s="86"/>
      <c r="G841" s="86"/>
      <c r="H841" s="87"/>
      <c r="I841" s="88"/>
      <c r="J841" s="88"/>
      <c r="K841" s="86"/>
      <c r="L841" s="86"/>
      <c r="M841" s="87"/>
      <c r="N841" s="88"/>
      <c r="O841" s="88"/>
      <c r="P841" s="86"/>
      <c r="Q841" s="86"/>
      <c r="R841" s="87"/>
      <c r="S841" s="88"/>
      <c r="T841" s="88"/>
      <c r="U841" s="86"/>
      <c r="V841" s="86"/>
      <c r="W841" s="87"/>
      <c r="X841" s="88"/>
      <c r="Y841" s="88"/>
      <c r="Z841" s="86"/>
      <c r="AA841" s="86"/>
      <c r="AB841" s="87"/>
      <c r="AC841" s="88"/>
      <c r="AD841" s="88"/>
      <c r="AE841" s="86"/>
      <c r="AF841" s="86"/>
      <c r="AG841" s="87"/>
      <c r="AH841" s="88"/>
      <c r="AI841" s="88"/>
      <c r="AJ841" s="86"/>
      <c r="AK841" s="86"/>
      <c r="AL841" s="87"/>
      <c r="AM841" s="88"/>
      <c r="AN841" s="88"/>
      <c r="AO841" s="86"/>
      <c r="AP841" s="86"/>
      <c r="AQ841" s="87"/>
      <c r="AR841" s="88"/>
      <c r="AS841" s="88"/>
      <c r="AT841" s="86"/>
      <c r="AU841" s="86"/>
      <c r="AV841" s="87"/>
      <c r="AW841" s="88"/>
      <c r="AX841" s="88"/>
      <c r="AY841" s="86"/>
      <c r="AZ841" s="87"/>
    </row>
    <row r="842" spans="1:52" customFormat="1">
      <c r="A842" s="52"/>
      <c r="B842" s="86"/>
      <c r="C842" s="87"/>
      <c r="D842" s="88"/>
      <c r="E842" s="88"/>
      <c r="F842" s="86"/>
      <c r="G842" s="86"/>
      <c r="H842" s="87"/>
      <c r="I842" s="88"/>
      <c r="J842" s="88"/>
      <c r="K842" s="86"/>
      <c r="L842" s="86"/>
      <c r="M842" s="87"/>
      <c r="N842" s="88"/>
      <c r="O842" s="88"/>
      <c r="P842" s="86"/>
      <c r="Q842" s="86"/>
      <c r="R842" s="87"/>
      <c r="S842" s="88"/>
      <c r="T842" s="88"/>
      <c r="U842" s="86"/>
      <c r="V842" s="86"/>
      <c r="W842" s="87"/>
      <c r="X842" s="88"/>
      <c r="Y842" s="88"/>
      <c r="Z842" s="86"/>
      <c r="AA842" s="86"/>
      <c r="AB842" s="87"/>
      <c r="AC842" s="88"/>
      <c r="AD842" s="88"/>
      <c r="AE842" s="86"/>
      <c r="AF842" s="86"/>
      <c r="AG842" s="87"/>
      <c r="AH842" s="88"/>
      <c r="AI842" s="88"/>
      <c r="AJ842" s="86"/>
      <c r="AK842" s="86"/>
      <c r="AL842" s="87"/>
      <c r="AM842" s="88"/>
      <c r="AN842" s="88"/>
      <c r="AO842" s="86"/>
      <c r="AP842" s="86"/>
      <c r="AQ842" s="87"/>
      <c r="AR842" s="88"/>
      <c r="AS842" s="88"/>
      <c r="AT842" s="86"/>
      <c r="AU842" s="86"/>
      <c r="AV842" s="87"/>
      <c r="AW842" s="88"/>
      <c r="AX842" s="88"/>
      <c r="AY842" s="86"/>
      <c r="AZ842" s="87"/>
    </row>
    <row r="843" spans="1:52" customFormat="1">
      <c r="A843" s="52"/>
      <c r="B843" s="86"/>
      <c r="C843" s="87"/>
      <c r="D843" s="88"/>
      <c r="E843" s="88"/>
      <c r="F843" s="86"/>
      <c r="G843" s="86"/>
      <c r="H843" s="87"/>
      <c r="I843" s="88"/>
      <c r="J843" s="88"/>
      <c r="K843" s="86"/>
      <c r="L843" s="86"/>
      <c r="M843" s="87"/>
      <c r="N843" s="88"/>
      <c r="O843" s="88"/>
      <c r="P843" s="86"/>
      <c r="Q843" s="86"/>
      <c r="R843" s="87"/>
      <c r="S843" s="88"/>
      <c r="T843" s="88"/>
      <c r="U843" s="86"/>
      <c r="V843" s="86"/>
      <c r="W843" s="87"/>
      <c r="X843" s="88"/>
      <c r="Y843" s="88"/>
      <c r="Z843" s="86"/>
      <c r="AA843" s="86"/>
      <c r="AB843" s="87"/>
      <c r="AC843" s="88"/>
      <c r="AD843" s="88"/>
      <c r="AE843" s="86"/>
      <c r="AF843" s="86"/>
      <c r="AG843" s="87"/>
      <c r="AH843" s="88"/>
      <c r="AI843" s="88"/>
      <c r="AJ843" s="86"/>
      <c r="AK843" s="86"/>
      <c r="AL843" s="87"/>
      <c r="AM843" s="88"/>
      <c r="AN843" s="88"/>
      <c r="AO843" s="86"/>
      <c r="AP843" s="86"/>
      <c r="AQ843" s="87"/>
      <c r="AR843" s="88"/>
      <c r="AS843" s="88"/>
      <c r="AT843" s="86"/>
      <c r="AU843" s="86"/>
      <c r="AV843" s="87"/>
      <c r="AW843" s="88"/>
      <c r="AX843" s="88"/>
      <c r="AY843" s="86"/>
      <c r="AZ843" s="87"/>
    </row>
    <row r="844" spans="1:52" customFormat="1">
      <c r="A844" s="52"/>
      <c r="B844" s="86"/>
      <c r="C844" s="87"/>
      <c r="D844" s="88"/>
      <c r="E844" s="88"/>
      <c r="F844" s="86"/>
      <c r="G844" s="86"/>
      <c r="H844" s="87"/>
      <c r="I844" s="88"/>
      <c r="J844" s="88"/>
      <c r="K844" s="86"/>
      <c r="L844" s="86"/>
      <c r="M844" s="87"/>
      <c r="N844" s="88"/>
      <c r="O844" s="88"/>
      <c r="P844" s="86"/>
      <c r="Q844" s="86"/>
      <c r="R844" s="87"/>
      <c r="S844" s="88"/>
      <c r="T844" s="88"/>
      <c r="U844" s="86"/>
      <c r="V844" s="86"/>
      <c r="W844" s="87"/>
      <c r="X844" s="88"/>
      <c r="Y844" s="88"/>
      <c r="Z844" s="86"/>
      <c r="AA844" s="86"/>
      <c r="AB844" s="87"/>
      <c r="AC844" s="88"/>
      <c r="AD844" s="88"/>
      <c r="AE844" s="86"/>
      <c r="AF844" s="86"/>
      <c r="AG844" s="87"/>
      <c r="AH844" s="88"/>
      <c r="AI844" s="88"/>
      <c r="AJ844" s="86"/>
      <c r="AK844" s="86"/>
      <c r="AL844" s="87"/>
      <c r="AM844" s="88"/>
      <c r="AN844" s="88"/>
      <c r="AO844" s="86"/>
      <c r="AP844" s="86"/>
      <c r="AQ844" s="87"/>
      <c r="AR844" s="88"/>
      <c r="AS844" s="88"/>
      <c r="AT844" s="86"/>
      <c r="AU844" s="86"/>
      <c r="AV844" s="87"/>
      <c r="AW844" s="88"/>
      <c r="AX844" s="88"/>
      <c r="AY844" s="86"/>
      <c r="AZ844" s="87"/>
    </row>
    <row r="845" spans="1:52" customFormat="1">
      <c r="A845" s="85"/>
      <c r="B845" s="86"/>
      <c r="C845" s="87"/>
      <c r="D845" s="88"/>
      <c r="E845" s="88"/>
      <c r="F845" s="86"/>
      <c r="G845" s="86"/>
      <c r="H845" s="87"/>
      <c r="I845" s="88"/>
      <c r="J845" s="88"/>
      <c r="K845" s="86"/>
      <c r="L845" s="86"/>
      <c r="M845" s="87"/>
      <c r="N845" s="88"/>
      <c r="O845" s="88"/>
      <c r="P845" s="86"/>
      <c r="Q845" s="86"/>
      <c r="R845" s="87"/>
      <c r="S845" s="88"/>
      <c r="T845" s="88"/>
      <c r="U845" s="86"/>
      <c r="V845" s="86"/>
      <c r="W845" s="87"/>
      <c r="X845" s="88"/>
      <c r="Y845" s="88"/>
      <c r="Z845" s="86"/>
      <c r="AA845" s="86"/>
      <c r="AB845" s="87"/>
      <c r="AC845" s="88"/>
      <c r="AD845" s="88"/>
      <c r="AE845" s="86"/>
      <c r="AF845" s="86"/>
      <c r="AG845" s="87"/>
      <c r="AH845" s="88"/>
      <c r="AI845" s="88"/>
      <c r="AJ845" s="86"/>
      <c r="AK845" s="86"/>
      <c r="AL845" s="87"/>
      <c r="AM845" s="88"/>
      <c r="AN845" s="88"/>
      <c r="AO845" s="86"/>
      <c r="AP845" s="86"/>
      <c r="AQ845" s="87"/>
      <c r="AR845" s="88"/>
      <c r="AS845" s="88"/>
      <c r="AT845" s="86"/>
      <c r="AU845" s="86"/>
      <c r="AV845" s="87"/>
      <c r="AW845" s="88"/>
      <c r="AX845" s="88"/>
      <c r="AY845" s="86"/>
      <c r="AZ845" s="87"/>
    </row>
    <row r="846" spans="1:52" customFormat="1">
      <c r="A846" s="52"/>
      <c r="B846" s="86"/>
      <c r="C846" s="87"/>
      <c r="D846" s="88"/>
      <c r="E846" s="88"/>
      <c r="F846" s="86"/>
      <c r="G846" s="86"/>
      <c r="H846" s="87"/>
      <c r="I846" s="88"/>
      <c r="J846" s="88"/>
      <c r="K846" s="86"/>
      <c r="L846" s="86"/>
      <c r="M846" s="87"/>
      <c r="N846" s="88"/>
      <c r="O846" s="88"/>
      <c r="P846" s="86"/>
      <c r="Q846" s="86"/>
      <c r="R846" s="87"/>
      <c r="S846" s="88"/>
      <c r="T846" s="88"/>
      <c r="U846" s="86"/>
      <c r="V846" s="86"/>
      <c r="W846" s="87"/>
      <c r="X846" s="88"/>
      <c r="Y846" s="88"/>
      <c r="Z846" s="86"/>
      <c r="AA846" s="86"/>
      <c r="AB846" s="87"/>
      <c r="AC846" s="88"/>
      <c r="AD846" s="88"/>
      <c r="AE846" s="86"/>
      <c r="AF846" s="86"/>
      <c r="AG846" s="87"/>
      <c r="AH846" s="88"/>
      <c r="AI846" s="88"/>
      <c r="AJ846" s="86"/>
      <c r="AK846" s="86"/>
      <c r="AL846" s="87"/>
      <c r="AM846" s="88"/>
      <c r="AN846" s="88"/>
      <c r="AO846" s="86"/>
      <c r="AP846" s="86"/>
      <c r="AQ846" s="87"/>
      <c r="AR846" s="88"/>
      <c r="AS846" s="88"/>
      <c r="AT846" s="86"/>
      <c r="AU846" s="86"/>
      <c r="AV846" s="87"/>
      <c r="AW846" s="88"/>
      <c r="AX846" s="88"/>
      <c r="AY846" s="86"/>
      <c r="AZ846" s="87"/>
    </row>
    <row r="847" spans="1:52" customFormat="1">
      <c r="A847" s="52"/>
      <c r="B847" s="86"/>
      <c r="C847" s="87"/>
      <c r="D847" s="88"/>
      <c r="E847" s="88"/>
      <c r="F847" s="86"/>
      <c r="G847" s="86"/>
      <c r="H847" s="87"/>
      <c r="I847" s="88"/>
      <c r="J847" s="88"/>
      <c r="K847" s="86"/>
      <c r="L847" s="86"/>
      <c r="M847" s="87"/>
      <c r="N847" s="88"/>
      <c r="O847" s="88"/>
      <c r="P847" s="86"/>
      <c r="Q847" s="86"/>
      <c r="R847" s="87"/>
      <c r="S847" s="88"/>
      <c r="T847" s="88"/>
      <c r="U847" s="86"/>
      <c r="V847" s="86"/>
      <c r="W847" s="87"/>
      <c r="X847" s="88"/>
      <c r="Y847" s="88"/>
      <c r="Z847" s="86"/>
      <c r="AA847" s="86"/>
      <c r="AB847" s="87"/>
      <c r="AC847" s="88"/>
      <c r="AD847" s="88"/>
      <c r="AE847" s="86"/>
      <c r="AF847" s="86"/>
      <c r="AG847" s="87"/>
      <c r="AH847" s="88"/>
      <c r="AI847" s="88"/>
      <c r="AJ847" s="86"/>
      <c r="AK847" s="86"/>
      <c r="AL847" s="87"/>
      <c r="AM847" s="88"/>
      <c r="AN847" s="88"/>
      <c r="AO847" s="86"/>
      <c r="AP847" s="86"/>
      <c r="AQ847" s="87"/>
      <c r="AR847" s="88"/>
      <c r="AS847" s="88"/>
      <c r="AT847" s="86"/>
      <c r="AU847" s="86"/>
      <c r="AV847" s="87"/>
      <c r="AW847" s="88"/>
      <c r="AX847" s="88"/>
      <c r="AY847" s="86"/>
      <c r="AZ847" s="87"/>
    </row>
    <row r="848" spans="1:52" customFormat="1">
      <c r="A848" s="52"/>
      <c r="B848" s="86"/>
      <c r="C848" s="87"/>
      <c r="D848" s="88"/>
      <c r="E848" s="88"/>
      <c r="F848" s="86"/>
      <c r="G848" s="86"/>
      <c r="H848" s="87"/>
      <c r="I848" s="88"/>
      <c r="J848" s="88"/>
      <c r="K848" s="86"/>
      <c r="L848" s="86"/>
      <c r="M848" s="87"/>
      <c r="N848" s="88"/>
      <c r="O848" s="88"/>
      <c r="P848" s="86"/>
      <c r="Q848" s="86"/>
      <c r="R848" s="87"/>
      <c r="S848" s="88"/>
      <c r="T848" s="88"/>
      <c r="U848" s="86"/>
      <c r="V848" s="86"/>
      <c r="W848" s="87"/>
      <c r="X848" s="88"/>
      <c r="Y848" s="88"/>
      <c r="Z848" s="86"/>
      <c r="AA848" s="86"/>
      <c r="AB848" s="87"/>
      <c r="AC848" s="88"/>
      <c r="AD848" s="88"/>
      <c r="AE848" s="86"/>
      <c r="AF848" s="86"/>
      <c r="AG848" s="87"/>
      <c r="AH848" s="88"/>
      <c r="AI848" s="88"/>
      <c r="AJ848" s="86"/>
      <c r="AK848" s="86"/>
      <c r="AL848" s="87"/>
      <c r="AM848" s="88"/>
      <c r="AN848" s="88"/>
      <c r="AO848" s="86"/>
      <c r="AP848" s="86"/>
      <c r="AQ848" s="87"/>
      <c r="AR848" s="88"/>
      <c r="AS848" s="88"/>
      <c r="AT848" s="86"/>
      <c r="AU848" s="86"/>
      <c r="AV848" s="87"/>
      <c r="AW848" s="88"/>
      <c r="AX848" s="88"/>
      <c r="AY848" s="86"/>
      <c r="AZ848" s="87"/>
    </row>
    <row r="849" spans="1:52" customFormat="1">
      <c r="A849" s="52"/>
      <c r="B849" s="86"/>
      <c r="C849" s="87"/>
      <c r="D849" s="88"/>
      <c r="E849" s="88"/>
      <c r="F849" s="86"/>
      <c r="G849" s="86"/>
      <c r="H849" s="87"/>
      <c r="I849" s="88"/>
      <c r="J849" s="88"/>
      <c r="K849" s="86"/>
      <c r="L849" s="86"/>
      <c r="M849" s="87"/>
      <c r="N849" s="88"/>
      <c r="O849" s="88"/>
      <c r="P849" s="86"/>
      <c r="Q849" s="86"/>
      <c r="R849" s="87"/>
      <c r="S849" s="88"/>
      <c r="T849" s="88"/>
      <c r="U849" s="86"/>
      <c r="V849" s="86"/>
      <c r="W849" s="87"/>
      <c r="X849" s="88"/>
      <c r="Y849" s="88"/>
      <c r="Z849" s="86"/>
      <c r="AA849" s="86"/>
      <c r="AB849" s="87"/>
      <c r="AC849" s="88"/>
      <c r="AD849" s="88"/>
      <c r="AE849" s="86"/>
      <c r="AF849" s="86"/>
      <c r="AG849" s="87"/>
      <c r="AH849" s="88"/>
      <c r="AI849" s="88"/>
      <c r="AJ849" s="86"/>
      <c r="AK849" s="86"/>
      <c r="AL849" s="87"/>
      <c r="AM849" s="88"/>
      <c r="AN849" s="88"/>
      <c r="AO849" s="86"/>
      <c r="AP849" s="86"/>
      <c r="AQ849" s="87"/>
      <c r="AR849" s="88"/>
      <c r="AS849" s="88"/>
      <c r="AT849" s="86"/>
      <c r="AU849" s="86"/>
      <c r="AV849" s="87"/>
      <c r="AW849" s="88"/>
      <c r="AX849" s="88"/>
      <c r="AY849" s="86"/>
      <c r="AZ849" s="87"/>
    </row>
    <row r="850" spans="1:52" customFormat="1">
      <c r="A850" s="52"/>
      <c r="B850" s="86"/>
      <c r="C850" s="87"/>
      <c r="D850" s="88"/>
      <c r="E850" s="88"/>
      <c r="F850" s="86"/>
      <c r="G850" s="86"/>
      <c r="H850" s="87"/>
      <c r="I850" s="88"/>
      <c r="J850" s="88"/>
      <c r="K850" s="86"/>
      <c r="L850" s="86"/>
      <c r="M850" s="87"/>
      <c r="N850" s="88"/>
      <c r="O850" s="88"/>
      <c r="P850" s="86"/>
      <c r="Q850" s="86"/>
      <c r="R850" s="87"/>
      <c r="S850" s="88"/>
      <c r="T850" s="88"/>
      <c r="U850" s="86"/>
      <c r="V850" s="86"/>
      <c r="W850" s="87"/>
      <c r="X850" s="88"/>
      <c r="Y850" s="88"/>
      <c r="Z850" s="86"/>
      <c r="AA850" s="86"/>
      <c r="AB850" s="87"/>
      <c r="AC850" s="88"/>
      <c r="AD850" s="88"/>
      <c r="AE850" s="86"/>
      <c r="AF850" s="86"/>
      <c r="AG850" s="87"/>
      <c r="AH850" s="88"/>
      <c r="AI850" s="88"/>
      <c r="AJ850" s="86"/>
      <c r="AK850" s="86"/>
      <c r="AL850" s="87"/>
      <c r="AM850" s="88"/>
      <c r="AN850" s="88"/>
      <c r="AO850" s="86"/>
      <c r="AP850" s="86"/>
      <c r="AQ850" s="87"/>
      <c r="AR850" s="88"/>
      <c r="AS850" s="88"/>
      <c r="AT850" s="86"/>
      <c r="AU850" s="86"/>
      <c r="AV850" s="87"/>
      <c r="AW850" s="88"/>
      <c r="AX850" s="88"/>
      <c r="AY850" s="86"/>
      <c r="AZ850" s="87"/>
    </row>
    <row r="851" spans="1:52" customFormat="1">
      <c r="A851" s="52"/>
      <c r="B851" s="86"/>
      <c r="C851" s="87"/>
      <c r="D851" s="88"/>
      <c r="E851" s="88"/>
      <c r="F851" s="86"/>
      <c r="G851" s="86"/>
      <c r="H851" s="87"/>
      <c r="I851" s="88"/>
      <c r="J851" s="88"/>
      <c r="K851" s="86"/>
      <c r="L851" s="86"/>
      <c r="M851" s="87"/>
      <c r="N851" s="88"/>
      <c r="O851" s="88"/>
      <c r="P851" s="86"/>
      <c r="Q851" s="86"/>
      <c r="R851" s="87"/>
      <c r="S851" s="88"/>
      <c r="T851" s="88"/>
      <c r="U851" s="86"/>
      <c r="V851" s="86"/>
      <c r="W851" s="87"/>
      <c r="X851" s="88"/>
      <c r="Y851" s="88"/>
      <c r="Z851" s="86"/>
      <c r="AA851" s="86"/>
      <c r="AB851" s="87"/>
      <c r="AC851" s="88"/>
      <c r="AD851" s="88"/>
      <c r="AE851" s="86"/>
      <c r="AF851" s="86"/>
      <c r="AG851" s="87"/>
      <c r="AH851" s="88"/>
      <c r="AI851" s="88"/>
      <c r="AJ851" s="86"/>
      <c r="AK851" s="86"/>
      <c r="AL851" s="87"/>
      <c r="AM851" s="88"/>
      <c r="AN851" s="88"/>
      <c r="AO851" s="86"/>
      <c r="AP851" s="86"/>
      <c r="AQ851" s="87"/>
      <c r="AR851" s="88"/>
      <c r="AS851" s="88"/>
      <c r="AT851" s="86"/>
      <c r="AU851" s="86"/>
      <c r="AV851" s="87"/>
      <c r="AW851" s="88"/>
      <c r="AX851" s="88"/>
      <c r="AY851" s="86"/>
      <c r="AZ851" s="87"/>
    </row>
    <row r="852" spans="1:52" customFormat="1">
      <c r="A852" s="52"/>
      <c r="B852" s="86"/>
      <c r="C852" s="87"/>
      <c r="D852" s="88"/>
      <c r="E852" s="88"/>
      <c r="F852" s="86"/>
      <c r="G852" s="86"/>
      <c r="H852" s="87"/>
      <c r="I852" s="88"/>
      <c r="J852" s="88"/>
      <c r="K852" s="86"/>
      <c r="L852" s="86"/>
      <c r="M852" s="87"/>
      <c r="N852" s="88"/>
      <c r="O852" s="88"/>
      <c r="P852" s="86"/>
      <c r="Q852" s="86"/>
      <c r="R852" s="87"/>
      <c r="S852" s="88"/>
      <c r="T852" s="88"/>
      <c r="U852" s="86"/>
      <c r="V852" s="86"/>
      <c r="W852" s="87"/>
      <c r="X852" s="88"/>
      <c r="Y852" s="88"/>
      <c r="Z852" s="86"/>
      <c r="AA852" s="86"/>
      <c r="AB852" s="87"/>
      <c r="AC852" s="88"/>
      <c r="AD852" s="88"/>
      <c r="AE852" s="86"/>
      <c r="AF852" s="86"/>
      <c r="AG852" s="87"/>
      <c r="AH852" s="88"/>
      <c r="AI852" s="88"/>
      <c r="AJ852" s="86"/>
      <c r="AK852" s="86"/>
      <c r="AL852" s="87"/>
      <c r="AM852" s="88"/>
      <c r="AN852" s="88"/>
      <c r="AO852" s="86"/>
      <c r="AP852" s="86"/>
      <c r="AQ852" s="87"/>
      <c r="AR852" s="88"/>
      <c r="AS852" s="88"/>
      <c r="AT852" s="86"/>
      <c r="AU852" s="86"/>
      <c r="AV852" s="87"/>
      <c r="AW852" s="88"/>
      <c r="AX852" s="88"/>
      <c r="AY852" s="86"/>
      <c r="AZ852" s="87"/>
    </row>
    <row r="853" spans="1:52" customFormat="1">
      <c r="A853" s="52"/>
      <c r="B853" s="86"/>
      <c r="C853" s="87"/>
      <c r="D853" s="88"/>
      <c r="E853" s="88"/>
      <c r="F853" s="86"/>
      <c r="G853" s="86"/>
      <c r="H853" s="87"/>
      <c r="I853" s="88"/>
      <c r="J853" s="88"/>
      <c r="K853" s="86"/>
      <c r="L853" s="86"/>
      <c r="M853" s="87"/>
      <c r="N853" s="88"/>
      <c r="O853" s="88"/>
      <c r="P853" s="86"/>
      <c r="Q853" s="86"/>
      <c r="R853" s="87"/>
      <c r="S853" s="88"/>
      <c r="T853" s="88"/>
      <c r="U853" s="86"/>
      <c r="V853" s="86"/>
      <c r="W853" s="87"/>
      <c r="X853" s="88"/>
      <c r="Y853" s="88"/>
      <c r="Z853" s="86"/>
      <c r="AA853" s="86"/>
      <c r="AB853" s="87"/>
      <c r="AC853" s="88"/>
      <c r="AD853" s="88"/>
      <c r="AE853" s="86"/>
      <c r="AF853" s="86"/>
      <c r="AG853" s="87"/>
      <c r="AH853" s="88"/>
      <c r="AI853" s="88"/>
      <c r="AJ853" s="86"/>
      <c r="AK853" s="86"/>
      <c r="AL853" s="87"/>
      <c r="AM853" s="88"/>
      <c r="AN853" s="88"/>
      <c r="AO853" s="86"/>
      <c r="AP853" s="86"/>
      <c r="AQ853" s="87"/>
      <c r="AR853" s="88"/>
      <c r="AS853" s="88"/>
      <c r="AT853" s="86"/>
      <c r="AU853" s="86"/>
      <c r="AV853" s="87"/>
      <c r="AW853" s="88"/>
      <c r="AX853" s="88"/>
      <c r="AY853" s="86"/>
      <c r="AZ853" s="87"/>
    </row>
    <row r="854" spans="1:52" customFormat="1">
      <c r="A854" s="52"/>
      <c r="B854" s="86"/>
      <c r="C854" s="87"/>
      <c r="D854" s="88"/>
      <c r="E854" s="88"/>
      <c r="F854" s="86"/>
      <c r="G854" s="86"/>
      <c r="H854" s="87"/>
      <c r="I854" s="88"/>
      <c r="J854" s="88"/>
      <c r="K854" s="86"/>
      <c r="L854" s="86"/>
      <c r="M854" s="87"/>
      <c r="N854" s="88"/>
      <c r="O854" s="88"/>
      <c r="P854" s="86"/>
      <c r="Q854" s="86"/>
      <c r="R854" s="87"/>
      <c r="S854" s="88"/>
      <c r="T854" s="88"/>
      <c r="U854" s="86"/>
      <c r="V854" s="86"/>
      <c r="W854" s="87"/>
      <c r="X854" s="88"/>
      <c r="Y854" s="88"/>
      <c r="Z854" s="86"/>
      <c r="AA854" s="86"/>
      <c r="AB854" s="87"/>
      <c r="AC854" s="88"/>
      <c r="AD854" s="88"/>
      <c r="AE854" s="86"/>
      <c r="AF854" s="86"/>
      <c r="AG854" s="87"/>
      <c r="AH854" s="88"/>
      <c r="AI854" s="88"/>
      <c r="AJ854" s="86"/>
      <c r="AK854" s="86"/>
      <c r="AL854" s="87"/>
      <c r="AM854" s="88"/>
      <c r="AN854" s="88"/>
      <c r="AO854" s="86"/>
      <c r="AP854" s="86"/>
      <c r="AQ854" s="87"/>
      <c r="AR854" s="88"/>
      <c r="AS854" s="88"/>
      <c r="AT854" s="86"/>
      <c r="AU854" s="86"/>
      <c r="AV854" s="87"/>
      <c r="AW854" s="88"/>
      <c r="AX854" s="88"/>
      <c r="AY854" s="86"/>
      <c r="AZ854" s="87"/>
    </row>
    <row r="855" spans="1:52" customFormat="1">
      <c r="A855" s="52"/>
      <c r="B855" s="86"/>
      <c r="C855" s="87"/>
      <c r="D855" s="88"/>
      <c r="E855" s="88"/>
      <c r="F855" s="86"/>
      <c r="G855" s="86"/>
      <c r="H855" s="87"/>
      <c r="I855" s="88"/>
      <c r="J855" s="88"/>
      <c r="K855" s="86"/>
      <c r="L855" s="86"/>
      <c r="M855" s="87"/>
      <c r="N855" s="88"/>
      <c r="O855" s="88"/>
      <c r="P855" s="86"/>
      <c r="Q855" s="86"/>
      <c r="R855" s="87"/>
      <c r="S855" s="88"/>
      <c r="T855" s="88"/>
      <c r="U855" s="86"/>
      <c r="V855" s="86"/>
      <c r="W855" s="87"/>
      <c r="X855" s="88"/>
      <c r="Y855" s="88"/>
      <c r="Z855" s="86"/>
      <c r="AA855" s="86"/>
      <c r="AB855" s="87"/>
      <c r="AC855" s="88"/>
      <c r="AD855" s="88"/>
      <c r="AE855" s="86"/>
      <c r="AF855" s="86"/>
      <c r="AG855" s="87"/>
      <c r="AH855" s="88"/>
      <c r="AI855" s="88"/>
      <c r="AJ855" s="86"/>
      <c r="AK855" s="86"/>
      <c r="AL855" s="87"/>
      <c r="AM855" s="88"/>
      <c r="AN855" s="88"/>
      <c r="AO855" s="86"/>
      <c r="AP855" s="86"/>
      <c r="AQ855" s="87"/>
      <c r="AR855" s="88"/>
      <c r="AS855" s="88"/>
      <c r="AT855" s="86"/>
      <c r="AU855" s="86"/>
      <c r="AV855" s="87"/>
      <c r="AW855" s="88"/>
      <c r="AX855" s="88"/>
      <c r="AY855" s="86"/>
      <c r="AZ855" s="87"/>
    </row>
    <row r="856" spans="1:52" customFormat="1">
      <c r="A856" s="52"/>
      <c r="B856" s="86"/>
      <c r="C856" s="87"/>
      <c r="D856" s="88"/>
      <c r="E856" s="88"/>
      <c r="F856" s="86"/>
      <c r="G856" s="86"/>
      <c r="H856" s="87"/>
      <c r="I856" s="88"/>
      <c r="J856" s="88"/>
      <c r="K856" s="86"/>
      <c r="L856" s="86"/>
      <c r="M856" s="87"/>
      <c r="N856" s="88"/>
      <c r="O856" s="88"/>
      <c r="P856" s="86"/>
      <c r="Q856" s="86"/>
      <c r="R856" s="87"/>
      <c r="S856" s="88"/>
      <c r="T856" s="88"/>
      <c r="U856" s="86"/>
      <c r="V856" s="86"/>
      <c r="W856" s="87"/>
      <c r="X856" s="88"/>
      <c r="Y856" s="88"/>
      <c r="Z856" s="86"/>
      <c r="AA856" s="86"/>
      <c r="AB856" s="87"/>
      <c r="AC856" s="88"/>
      <c r="AD856" s="88"/>
      <c r="AE856" s="86"/>
      <c r="AF856" s="86"/>
      <c r="AG856" s="87"/>
      <c r="AH856" s="88"/>
      <c r="AI856" s="88"/>
      <c r="AJ856" s="86"/>
      <c r="AK856" s="86"/>
      <c r="AL856" s="87"/>
      <c r="AM856" s="88"/>
      <c r="AN856" s="88"/>
      <c r="AO856" s="86"/>
      <c r="AP856" s="86"/>
      <c r="AQ856" s="87"/>
      <c r="AR856" s="88"/>
      <c r="AS856" s="88"/>
      <c r="AT856" s="86"/>
      <c r="AU856" s="86"/>
      <c r="AV856" s="87"/>
      <c r="AW856" s="88"/>
      <c r="AX856" s="88"/>
      <c r="AY856" s="86"/>
      <c r="AZ856" s="87"/>
    </row>
    <row r="857" spans="1:52" customFormat="1">
      <c r="A857" s="52"/>
      <c r="B857" s="86"/>
      <c r="C857" s="87"/>
      <c r="D857" s="88"/>
      <c r="E857" s="88"/>
      <c r="F857" s="86"/>
      <c r="G857" s="86"/>
      <c r="H857" s="87"/>
      <c r="I857" s="88"/>
      <c r="J857" s="88"/>
      <c r="K857" s="86"/>
      <c r="L857" s="86"/>
      <c r="M857" s="87"/>
      <c r="N857" s="88"/>
      <c r="O857" s="88"/>
      <c r="P857" s="86"/>
      <c r="Q857" s="86"/>
      <c r="R857" s="87"/>
      <c r="S857" s="88"/>
      <c r="T857" s="88"/>
      <c r="U857" s="86"/>
      <c r="V857" s="86"/>
      <c r="W857" s="87"/>
      <c r="X857" s="88"/>
      <c r="Y857" s="88"/>
      <c r="Z857" s="86"/>
      <c r="AA857" s="86"/>
      <c r="AB857" s="87"/>
      <c r="AC857" s="88"/>
      <c r="AD857" s="88"/>
      <c r="AE857" s="86"/>
      <c r="AF857" s="86"/>
      <c r="AG857" s="87"/>
      <c r="AH857" s="88"/>
      <c r="AI857" s="88"/>
      <c r="AJ857" s="86"/>
      <c r="AK857" s="86"/>
      <c r="AL857" s="87"/>
      <c r="AM857" s="88"/>
      <c r="AN857" s="88"/>
      <c r="AO857" s="86"/>
      <c r="AP857" s="86"/>
      <c r="AQ857" s="87"/>
      <c r="AR857" s="88"/>
      <c r="AS857" s="88"/>
      <c r="AT857" s="86"/>
      <c r="AU857" s="86"/>
      <c r="AV857" s="87"/>
      <c r="AW857" s="88"/>
      <c r="AX857" s="88"/>
      <c r="AY857" s="86"/>
      <c r="AZ857" s="87"/>
    </row>
    <row r="858" spans="1:52" customFormat="1">
      <c r="A858" s="52"/>
      <c r="B858" s="86"/>
      <c r="C858" s="87"/>
      <c r="D858" s="88"/>
      <c r="E858" s="88"/>
      <c r="F858" s="86"/>
      <c r="G858" s="86"/>
      <c r="H858" s="87"/>
      <c r="I858" s="88"/>
      <c r="J858" s="88"/>
      <c r="K858" s="86"/>
      <c r="L858" s="86"/>
      <c r="M858" s="87"/>
      <c r="N858" s="88"/>
      <c r="O858" s="88"/>
      <c r="P858" s="86"/>
      <c r="Q858" s="86"/>
      <c r="R858" s="87"/>
      <c r="S858" s="88"/>
      <c r="T858" s="88"/>
      <c r="U858" s="86"/>
      <c r="V858" s="86"/>
      <c r="W858" s="87"/>
      <c r="X858" s="88"/>
      <c r="Y858" s="88"/>
      <c r="Z858" s="86"/>
      <c r="AA858" s="86"/>
      <c r="AB858" s="87"/>
      <c r="AC858" s="88"/>
      <c r="AD858" s="88"/>
      <c r="AE858" s="86"/>
      <c r="AF858" s="86"/>
      <c r="AG858" s="87"/>
      <c r="AH858" s="88"/>
      <c r="AI858" s="88"/>
      <c r="AJ858" s="86"/>
      <c r="AK858" s="86"/>
      <c r="AL858" s="87"/>
      <c r="AM858" s="88"/>
      <c r="AN858" s="88"/>
      <c r="AO858" s="86"/>
      <c r="AP858" s="86"/>
      <c r="AQ858" s="87"/>
      <c r="AR858" s="88"/>
      <c r="AS858" s="88"/>
      <c r="AT858" s="86"/>
      <c r="AU858" s="86"/>
      <c r="AV858" s="87"/>
      <c r="AW858" s="88"/>
      <c r="AX858" s="88"/>
      <c r="AY858" s="86"/>
      <c r="AZ858" s="87"/>
    </row>
    <row r="859" spans="1:52" customFormat="1">
      <c r="A859" s="85"/>
      <c r="B859" s="86"/>
      <c r="C859" s="87"/>
      <c r="D859" s="88"/>
      <c r="E859" s="88"/>
      <c r="F859" s="86"/>
      <c r="G859" s="86"/>
      <c r="H859" s="87"/>
      <c r="I859" s="88"/>
      <c r="J859" s="88"/>
      <c r="K859" s="86"/>
      <c r="L859" s="86"/>
      <c r="M859" s="87"/>
      <c r="N859" s="88"/>
      <c r="O859" s="88"/>
      <c r="P859" s="86"/>
      <c r="Q859" s="86"/>
      <c r="R859" s="87"/>
      <c r="S859" s="88"/>
      <c r="T859" s="88"/>
      <c r="U859" s="86"/>
      <c r="V859" s="86"/>
      <c r="W859" s="87"/>
      <c r="X859" s="88"/>
      <c r="Y859" s="88"/>
      <c r="Z859" s="86"/>
      <c r="AA859" s="86"/>
      <c r="AB859" s="87"/>
      <c r="AC859" s="88"/>
      <c r="AD859" s="88"/>
      <c r="AE859" s="86"/>
      <c r="AF859" s="86"/>
      <c r="AG859" s="87"/>
      <c r="AH859" s="88"/>
      <c r="AI859" s="88"/>
      <c r="AJ859" s="86"/>
      <c r="AK859" s="86"/>
      <c r="AL859" s="87"/>
      <c r="AM859" s="88"/>
      <c r="AN859" s="88"/>
      <c r="AO859" s="86"/>
      <c r="AP859" s="86"/>
      <c r="AQ859" s="87"/>
      <c r="AR859" s="88"/>
      <c r="AS859" s="88"/>
      <c r="AT859" s="86"/>
      <c r="AU859" s="86"/>
      <c r="AV859" s="87"/>
      <c r="AW859" s="88"/>
      <c r="AX859" s="88"/>
      <c r="AY859" s="86"/>
      <c r="AZ859" s="87"/>
    </row>
    <row r="860" spans="1:52" customFormat="1">
      <c r="A860" s="52"/>
      <c r="B860" s="86"/>
      <c r="C860" s="87"/>
      <c r="D860" s="88"/>
      <c r="E860" s="88"/>
      <c r="F860" s="86"/>
      <c r="G860" s="86"/>
      <c r="H860" s="87"/>
      <c r="I860" s="88"/>
      <c r="J860" s="88"/>
      <c r="K860" s="86"/>
      <c r="L860" s="86"/>
      <c r="M860" s="87"/>
      <c r="N860" s="88"/>
      <c r="O860" s="88"/>
      <c r="P860" s="86"/>
      <c r="Q860" s="86"/>
      <c r="R860" s="87"/>
      <c r="S860" s="88"/>
      <c r="T860" s="88"/>
      <c r="U860" s="86"/>
      <c r="V860" s="86"/>
      <c r="W860" s="87"/>
      <c r="X860" s="88"/>
      <c r="Y860" s="88"/>
      <c r="Z860" s="86"/>
      <c r="AA860" s="86"/>
      <c r="AB860" s="87"/>
      <c r="AC860" s="88"/>
      <c r="AD860" s="88"/>
      <c r="AE860" s="86"/>
      <c r="AF860" s="86"/>
      <c r="AG860" s="87"/>
      <c r="AH860" s="88"/>
      <c r="AI860" s="88"/>
      <c r="AJ860" s="86"/>
      <c r="AK860" s="86"/>
      <c r="AL860" s="87"/>
      <c r="AM860" s="88"/>
      <c r="AN860" s="88"/>
      <c r="AO860" s="86"/>
      <c r="AP860" s="86"/>
      <c r="AQ860" s="87"/>
      <c r="AR860" s="88"/>
      <c r="AS860" s="88"/>
      <c r="AT860" s="86"/>
      <c r="AU860" s="86"/>
      <c r="AV860" s="87"/>
      <c r="AW860" s="88"/>
      <c r="AX860" s="88"/>
      <c r="AY860" s="86"/>
      <c r="AZ860" s="87"/>
    </row>
    <row r="861" spans="1:52" customFormat="1">
      <c r="A861" s="52"/>
      <c r="B861" s="86"/>
      <c r="C861" s="87"/>
      <c r="D861" s="88"/>
      <c r="E861" s="88"/>
      <c r="F861" s="86"/>
      <c r="G861" s="86"/>
      <c r="H861" s="87"/>
      <c r="I861" s="88"/>
      <c r="J861" s="88"/>
      <c r="K861" s="86"/>
      <c r="L861" s="86"/>
      <c r="M861" s="87"/>
      <c r="N861" s="88"/>
      <c r="O861" s="88"/>
      <c r="P861" s="86"/>
      <c r="Q861" s="86"/>
      <c r="R861" s="87"/>
      <c r="S861" s="88"/>
      <c r="T861" s="88"/>
      <c r="U861" s="86"/>
      <c r="V861" s="86"/>
      <c r="W861" s="87"/>
      <c r="X861" s="88"/>
      <c r="Y861" s="88"/>
      <c r="Z861" s="86"/>
      <c r="AA861" s="86"/>
      <c r="AB861" s="87"/>
      <c r="AC861" s="88"/>
      <c r="AD861" s="88"/>
      <c r="AE861" s="86"/>
      <c r="AF861" s="86"/>
      <c r="AG861" s="87"/>
      <c r="AH861" s="88"/>
      <c r="AI861" s="88"/>
      <c r="AJ861" s="86"/>
      <c r="AK861" s="86"/>
      <c r="AL861" s="87"/>
      <c r="AM861" s="88"/>
      <c r="AN861" s="88"/>
      <c r="AO861" s="86"/>
      <c r="AP861" s="86"/>
      <c r="AQ861" s="87"/>
      <c r="AR861" s="88"/>
      <c r="AS861" s="88"/>
      <c r="AT861" s="86"/>
      <c r="AU861" s="86"/>
      <c r="AV861" s="87"/>
      <c r="AW861" s="88"/>
      <c r="AX861" s="88"/>
      <c r="AY861" s="86"/>
      <c r="AZ861" s="87"/>
    </row>
    <row r="862" spans="1:52" customFormat="1">
      <c r="A862" s="52"/>
      <c r="B862" s="86"/>
      <c r="C862" s="87"/>
      <c r="D862" s="88"/>
      <c r="E862" s="88"/>
      <c r="F862" s="86"/>
      <c r="G862" s="86"/>
      <c r="H862" s="87"/>
      <c r="I862" s="88"/>
      <c r="J862" s="88"/>
      <c r="K862" s="86"/>
      <c r="L862" s="86"/>
      <c r="M862" s="87"/>
      <c r="N862" s="88"/>
      <c r="O862" s="88"/>
      <c r="P862" s="86"/>
      <c r="Q862" s="86"/>
      <c r="R862" s="87"/>
      <c r="S862" s="88"/>
      <c r="T862" s="88"/>
      <c r="U862" s="86"/>
      <c r="V862" s="86"/>
      <c r="W862" s="87"/>
      <c r="X862" s="88"/>
      <c r="Y862" s="88"/>
      <c r="Z862" s="86"/>
      <c r="AA862" s="86"/>
      <c r="AB862" s="87"/>
      <c r="AC862" s="88"/>
      <c r="AD862" s="88"/>
      <c r="AE862" s="86"/>
      <c r="AF862" s="86"/>
      <c r="AG862" s="87"/>
      <c r="AH862" s="88"/>
      <c r="AI862" s="88"/>
      <c r="AJ862" s="86"/>
      <c r="AK862" s="86"/>
      <c r="AL862" s="87"/>
      <c r="AM862" s="88"/>
      <c r="AN862" s="88"/>
      <c r="AO862" s="86"/>
      <c r="AP862" s="86"/>
      <c r="AQ862" s="87"/>
      <c r="AR862" s="88"/>
      <c r="AS862" s="88"/>
      <c r="AT862" s="86"/>
      <c r="AU862" s="86"/>
      <c r="AV862" s="87"/>
      <c r="AW862" s="88"/>
      <c r="AX862" s="88"/>
      <c r="AY862" s="86"/>
      <c r="AZ862" s="87"/>
    </row>
    <row r="863" spans="1:52" customFormat="1">
      <c r="A863" s="52"/>
      <c r="B863" s="86"/>
      <c r="C863" s="87"/>
      <c r="D863" s="88"/>
      <c r="E863" s="88"/>
      <c r="F863" s="86"/>
      <c r="G863" s="86"/>
      <c r="H863" s="87"/>
      <c r="I863" s="88"/>
      <c r="J863" s="88"/>
      <c r="K863" s="86"/>
      <c r="L863" s="86"/>
      <c r="M863" s="87"/>
      <c r="N863" s="88"/>
      <c r="O863" s="88"/>
      <c r="P863" s="86"/>
      <c r="Q863" s="86"/>
      <c r="R863" s="87"/>
      <c r="S863" s="88"/>
      <c r="T863" s="88"/>
      <c r="U863" s="86"/>
      <c r="V863" s="86"/>
      <c r="W863" s="87"/>
      <c r="X863" s="88"/>
      <c r="Y863" s="88"/>
      <c r="Z863" s="86"/>
      <c r="AA863" s="86"/>
      <c r="AB863" s="87"/>
      <c r="AC863" s="88"/>
      <c r="AD863" s="88"/>
      <c r="AE863" s="86"/>
      <c r="AF863" s="86"/>
      <c r="AG863" s="87"/>
      <c r="AH863" s="88"/>
      <c r="AI863" s="88"/>
      <c r="AJ863" s="86"/>
      <c r="AK863" s="86"/>
      <c r="AL863" s="87"/>
      <c r="AM863" s="88"/>
      <c r="AN863" s="88"/>
      <c r="AO863" s="86"/>
      <c r="AP863" s="86"/>
      <c r="AQ863" s="87"/>
      <c r="AR863" s="88"/>
      <c r="AS863" s="88"/>
      <c r="AT863" s="86"/>
      <c r="AU863" s="86"/>
      <c r="AV863" s="87"/>
      <c r="AW863" s="88"/>
      <c r="AX863" s="88"/>
      <c r="AY863" s="86"/>
      <c r="AZ863" s="87"/>
    </row>
    <row r="864" spans="1:52" customFormat="1">
      <c r="A864" s="52"/>
      <c r="B864" s="86"/>
      <c r="C864" s="87"/>
      <c r="D864" s="88"/>
      <c r="E864" s="88"/>
      <c r="F864" s="86"/>
      <c r="G864" s="86"/>
      <c r="H864" s="87"/>
      <c r="I864" s="88"/>
      <c r="J864" s="88"/>
      <c r="K864" s="86"/>
      <c r="L864" s="86"/>
      <c r="M864" s="87"/>
      <c r="N864" s="88"/>
      <c r="O864" s="88"/>
      <c r="P864" s="86"/>
      <c r="Q864" s="86"/>
      <c r="R864" s="87"/>
      <c r="S864" s="88"/>
      <c r="T864" s="88"/>
      <c r="U864" s="86"/>
      <c r="V864" s="86"/>
      <c r="W864" s="87"/>
      <c r="X864" s="88"/>
      <c r="Y864" s="88"/>
      <c r="Z864" s="86"/>
      <c r="AA864" s="86"/>
      <c r="AB864" s="87"/>
      <c r="AC864" s="88"/>
      <c r="AD864" s="88"/>
      <c r="AE864" s="86"/>
      <c r="AF864" s="86"/>
      <c r="AG864" s="87"/>
      <c r="AH864" s="88"/>
      <c r="AI864" s="88"/>
      <c r="AJ864" s="86"/>
      <c r="AK864" s="86"/>
      <c r="AL864" s="87"/>
      <c r="AM864" s="88"/>
      <c r="AN864" s="88"/>
      <c r="AO864" s="86"/>
      <c r="AP864" s="86"/>
      <c r="AQ864" s="87"/>
      <c r="AR864" s="88"/>
      <c r="AS864" s="88"/>
      <c r="AT864" s="86"/>
      <c r="AU864" s="86"/>
      <c r="AV864" s="87"/>
      <c r="AW864" s="88"/>
      <c r="AX864" s="88"/>
      <c r="AY864" s="86"/>
      <c r="AZ864" s="87"/>
    </row>
    <row r="865" spans="1:52" customFormat="1">
      <c r="A865" s="52"/>
      <c r="B865" s="86"/>
      <c r="C865" s="87"/>
      <c r="D865" s="88"/>
      <c r="E865" s="88"/>
      <c r="F865" s="86"/>
      <c r="G865" s="86"/>
      <c r="H865" s="87"/>
      <c r="I865" s="88"/>
      <c r="J865" s="88"/>
      <c r="K865" s="86"/>
      <c r="L865" s="86"/>
      <c r="M865" s="87"/>
      <c r="N865" s="88"/>
      <c r="O865" s="88"/>
      <c r="P865" s="86"/>
      <c r="Q865" s="86"/>
      <c r="R865" s="87"/>
      <c r="S865" s="88"/>
      <c r="T865" s="88"/>
      <c r="U865" s="86"/>
      <c r="V865" s="86"/>
      <c r="W865" s="87"/>
      <c r="X865" s="88"/>
      <c r="Y865" s="88"/>
      <c r="Z865" s="86"/>
      <c r="AA865" s="86"/>
      <c r="AB865" s="87"/>
      <c r="AC865" s="88"/>
      <c r="AD865" s="88"/>
      <c r="AE865" s="86"/>
      <c r="AF865" s="86"/>
      <c r="AG865" s="87"/>
      <c r="AH865" s="88"/>
      <c r="AI865" s="88"/>
      <c r="AJ865" s="86"/>
      <c r="AK865" s="86"/>
      <c r="AL865" s="87"/>
      <c r="AM865" s="88"/>
      <c r="AN865" s="88"/>
      <c r="AO865" s="86"/>
      <c r="AP865" s="86"/>
      <c r="AQ865" s="87"/>
      <c r="AR865" s="88"/>
      <c r="AS865" s="88"/>
      <c r="AT865" s="86"/>
      <c r="AU865" s="86"/>
      <c r="AV865" s="87"/>
      <c r="AW865" s="88"/>
      <c r="AX865" s="88"/>
      <c r="AY865" s="86"/>
      <c r="AZ865" s="87"/>
    </row>
    <row r="866" spans="1:52" customFormat="1">
      <c r="A866" s="52"/>
      <c r="B866" s="86"/>
      <c r="C866" s="87"/>
      <c r="D866" s="88"/>
      <c r="E866" s="88"/>
      <c r="F866" s="86"/>
      <c r="G866" s="86"/>
      <c r="H866" s="87"/>
      <c r="I866" s="88"/>
      <c r="J866" s="88"/>
      <c r="K866" s="86"/>
      <c r="L866" s="86"/>
      <c r="M866" s="87"/>
      <c r="N866" s="88"/>
      <c r="O866" s="88"/>
      <c r="P866" s="86"/>
      <c r="Q866" s="86"/>
      <c r="R866" s="87"/>
      <c r="S866" s="88"/>
      <c r="T866" s="88"/>
      <c r="U866" s="86"/>
      <c r="V866" s="86"/>
      <c r="W866" s="87"/>
      <c r="X866" s="88"/>
      <c r="Y866" s="88"/>
      <c r="Z866" s="86"/>
      <c r="AA866" s="86"/>
      <c r="AB866" s="87"/>
      <c r="AC866" s="88"/>
      <c r="AD866" s="88"/>
      <c r="AE866" s="86"/>
      <c r="AF866" s="86"/>
      <c r="AG866" s="87"/>
      <c r="AH866" s="88"/>
      <c r="AI866" s="88"/>
      <c r="AJ866" s="86"/>
      <c r="AK866" s="86"/>
      <c r="AL866" s="87"/>
      <c r="AM866" s="88"/>
      <c r="AN866" s="88"/>
      <c r="AO866" s="86"/>
      <c r="AP866" s="86"/>
      <c r="AQ866" s="87"/>
      <c r="AR866" s="88"/>
      <c r="AS866" s="88"/>
      <c r="AT866" s="86"/>
      <c r="AU866" s="86"/>
      <c r="AV866" s="87"/>
      <c r="AW866" s="88"/>
      <c r="AX866" s="88"/>
      <c r="AY866" s="86"/>
      <c r="AZ866" s="87"/>
    </row>
    <row r="867" spans="1:52" customFormat="1">
      <c r="A867" s="52"/>
      <c r="B867" s="86"/>
      <c r="C867" s="87"/>
      <c r="D867" s="88"/>
      <c r="E867" s="88"/>
      <c r="F867" s="86"/>
      <c r="G867" s="86"/>
      <c r="H867" s="87"/>
      <c r="I867" s="88"/>
      <c r="J867" s="88"/>
      <c r="K867" s="86"/>
      <c r="L867" s="86"/>
      <c r="M867" s="87"/>
      <c r="N867" s="88"/>
      <c r="O867" s="88"/>
      <c r="P867" s="86"/>
      <c r="Q867" s="86"/>
      <c r="R867" s="87"/>
      <c r="S867" s="88"/>
      <c r="T867" s="88"/>
      <c r="U867" s="86"/>
      <c r="V867" s="86"/>
      <c r="W867" s="87"/>
      <c r="X867" s="88"/>
      <c r="Y867" s="88"/>
      <c r="Z867" s="86"/>
      <c r="AA867" s="86"/>
      <c r="AB867" s="87"/>
      <c r="AC867" s="88"/>
      <c r="AD867" s="88"/>
      <c r="AE867" s="86"/>
      <c r="AF867" s="86"/>
      <c r="AG867" s="87"/>
      <c r="AH867" s="88"/>
      <c r="AI867" s="88"/>
      <c r="AJ867" s="86"/>
      <c r="AK867" s="86"/>
      <c r="AL867" s="87"/>
      <c r="AM867" s="88"/>
      <c r="AN867" s="88"/>
      <c r="AO867" s="86"/>
      <c r="AP867" s="86"/>
      <c r="AQ867" s="87"/>
      <c r="AR867" s="88"/>
      <c r="AS867" s="88"/>
      <c r="AT867" s="86"/>
      <c r="AU867" s="86"/>
      <c r="AV867" s="87"/>
      <c r="AW867" s="88"/>
      <c r="AX867" s="88"/>
      <c r="AY867" s="86"/>
      <c r="AZ867" s="87"/>
    </row>
    <row r="868" spans="1:52" customFormat="1">
      <c r="A868" s="52"/>
      <c r="B868" s="86"/>
      <c r="C868" s="87"/>
      <c r="D868" s="88"/>
      <c r="E868" s="88"/>
      <c r="F868" s="86"/>
      <c r="G868" s="86"/>
      <c r="H868" s="87"/>
      <c r="I868" s="88"/>
      <c r="J868" s="88"/>
      <c r="K868" s="86"/>
      <c r="L868" s="86"/>
      <c r="M868" s="87"/>
      <c r="N868" s="88"/>
      <c r="O868" s="88"/>
      <c r="P868" s="86"/>
      <c r="Q868" s="86"/>
      <c r="R868" s="87"/>
      <c r="S868" s="88"/>
      <c r="T868" s="88"/>
      <c r="U868" s="86"/>
      <c r="V868" s="86"/>
      <c r="W868" s="87"/>
      <c r="X868" s="88"/>
      <c r="Y868" s="88"/>
      <c r="Z868" s="86"/>
      <c r="AA868" s="86"/>
      <c r="AB868" s="87"/>
      <c r="AC868" s="88"/>
      <c r="AD868" s="88"/>
      <c r="AE868" s="86"/>
      <c r="AF868" s="86"/>
      <c r="AG868" s="87"/>
      <c r="AH868" s="88"/>
      <c r="AI868" s="88"/>
      <c r="AJ868" s="86"/>
      <c r="AK868" s="86"/>
      <c r="AL868" s="87"/>
      <c r="AM868" s="88"/>
      <c r="AN868" s="88"/>
      <c r="AO868" s="86"/>
      <c r="AP868" s="86"/>
      <c r="AQ868" s="87"/>
      <c r="AR868" s="88"/>
      <c r="AS868" s="88"/>
      <c r="AT868" s="86"/>
      <c r="AU868" s="86"/>
      <c r="AV868" s="87"/>
      <c r="AW868" s="88"/>
      <c r="AX868" s="88"/>
      <c r="AY868" s="86"/>
      <c r="AZ868" s="87"/>
    </row>
    <row r="869" spans="1:52" customFormat="1">
      <c r="A869" s="52"/>
      <c r="B869" s="86"/>
      <c r="C869" s="87"/>
      <c r="D869" s="88"/>
      <c r="E869" s="88"/>
      <c r="F869" s="86"/>
      <c r="G869" s="86"/>
      <c r="H869" s="87"/>
      <c r="I869" s="88"/>
      <c r="J869" s="88"/>
      <c r="K869" s="86"/>
      <c r="L869" s="86"/>
      <c r="M869" s="87"/>
      <c r="N869" s="88"/>
      <c r="O869" s="88"/>
      <c r="P869" s="86"/>
      <c r="Q869" s="86"/>
      <c r="R869" s="87"/>
      <c r="S869" s="88"/>
      <c r="T869" s="88"/>
      <c r="U869" s="86"/>
      <c r="V869" s="86"/>
      <c r="W869" s="87"/>
      <c r="X869" s="88"/>
      <c r="Y869" s="88"/>
      <c r="Z869" s="86"/>
      <c r="AA869" s="86"/>
      <c r="AB869" s="87"/>
      <c r="AC869" s="88"/>
      <c r="AD869" s="88"/>
      <c r="AE869" s="86"/>
      <c r="AF869" s="86"/>
      <c r="AG869" s="87"/>
      <c r="AH869" s="88"/>
      <c r="AI869" s="88"/>
      <c r="AJ869" s="86"/>
      <c r="AK869" s="86"/>
      <c r="AL869" s="87"/>
      <c r="AM869" s="88"/>
      <c r="AN869" s="88"/>
      <c r="AO869" s="86"/>
      <c r="AP869" s="86"/>
      <c r="AQ869" s="87"/>
      <c r="AR869" s="88"/>
      <c r="AS869" s="88"/>
      <c r="AT869" s="86"/>
      <c r="AU869" s="86"/>
      <c r="AV869" s="87"/>
      <c r="AW869" s="88"/>
      <c r="AX869" s="88"/>
      <c r="AY869" s="86"/>
      <c r="AZ869" s="87"/>
    </row>
    <row r="870" spans="1:52" customFormat="1">
      <c r="A870" s="52"/>
      <c r="B870" s="86"/>
      <c r="C870" s="87"/>
      <c r="D870" s="88"/>
      <c r="E870" s="88"/>
      <c r="F870" s="86"/>
      <c r="G870" s="86"/>
      <c r="H870" s="87"/>
      <c r="I870" s="88"/>
      <c r="J870" s="88"/>
      <c r="K870" s="86"/>
      <c r="L870" s="86"/>
      <c r="M870" s="87"/>
      <c r="N870" s="88"/>
      <c r="O870" s="88"/>
      <c r="P870" s="86"/>
      <c r="Q870" s="86"/>
      <c r="R870" s="87"/>
      <c r="S870" s="88"/>
      <c r="T870" s="88"/>
      <c r="U870" s="86"/>
      <c r="V870" s="86"/>
      <c r="W870" s="87"/>
      <c r="X870" s="88"/>
      <c r="Y870" s="88"/>
      <c r="Z870" s="86"/>
      <c r="AA870" s="86"/>
      <c r="AB870" s="87"/>
      <c r="AC870" s="88"/>
      <c r="AD870" s="88"/>
      <c r="AE870" s="86"/>
      <c r="AF870" s="86"/>
      <c r="AG870" s="87"/>
      <c r="AH870" s="88"/>
      <c r="AI870" s="88"/>
      <c r="AJ870" s="86"/>
      <c r="AK870" s="86"/>
      <c r="AL870" s="87"/>
      <c r="AM870" s="88"/>
      <c r="AN870" s="88"/>
      <c r="AO870" s="86"/>
      <c r="AP870" s="86"/>
      <c r="AQ870" s="87"/>
      <c r="AR870" s="88"/>
      <c r="AS870" s="88"/>
      <c r="AT870" s="86"/>
      <c r="AU870" s="86"/>
      <c r="AV870" s="87"/>
      <c r="AW870" s="88"/>
      <c r="AX870" s="88"/>
      <c r="AY870" s="86"/>
      <c r="AZ870" s="87"/>
    </row>
    <row r="871" spans="1:52" customFormat="1">
      <c r="A871" s="52"/>
      <c r="B871" s="86"/>
      <c r="C871" s="87"/>
      <c r="D871" s="88"/>
      <c r="E871" s="88"/>
      <c r="F871" s="86"/>
      <c r="G871" s="86"/>
      <c r="H871" s="87"/>
      <c r="I871" s="88"/>
      <c r="J871" s="88"/>
      <c r="K871" s="86"/>
      <c r="L871" s="86"/>
      <c r="M871" s="87"/>
      <c r="N871" s="88"/>
      <c r="O871" s="88"/>
      <c r="P871" s="86"/>
      <c r="Q871" s="86"/>
      <c r="R871" s="87"/>
      <c r="S871" s="88"/>
      <c r="T871" s="88"/>
      <c r="U871" s="86"/>
      <c r="V871" s="86"/>
      <c r="W871" s="87"/>
      <c r="X871" s="88"/>
      <c r="Y871" s="88"/>
      <c r="Z871" s="86"/>
      <c r="AA871" s="86"/>
      <c r="AB871" s="87"/>
      <c r="AC871" s="88"/>
      <c r="AD871" s="88"/>
      <c r="AE871" s="86"/>
      <c r="AF871" s="86"/>
      <c r="AG871" s="87"/>
      <c r="AH871" s="88"/>
      <c r="AI871" s="88"/>
      <c r="AJ871" s="86"/>
      <c r="AK871" s="86"/>
      <c r="AL871" s="87"/>
      <c r="AM871" s="88"/>
      <c r="AN871" s="88"/>
      <c r="AO871" s="86"/>
      <c r="AP871" s="86"/>
      <c r="AQ871" s="87"/>
      <c r="AR871" s="88"/>
      <c r="AS871" s="88"/>
      <c r="AT871" s="86"/>
      <c r="AU871" s="86"/>
      <c r="AV871" s="87"/>
      <c r="AW871" s="88"/>
      <c r="AX871" s="88"/>
      <c r="AY871" s="86"/>
      <c r="AZ871" s="87"/>
    </row>
    <row r="872" spans="1:52" customFormat="1">
      <c r="A872" s="52"/>
      <c r="B872" s="86"/>
      <c r="C872" s="87"/>
      <c r="D872" s="88"/>
      <c r="E872" s="88"/>
      <c r="F872" s="86"/>
      <c r="G872" s="86"/>
      <c r="H872" s="87"/>
      <c r="I872" s="88"/>
      <c r="J872" s="88"/>
      <c r="K872" s="86"/>
      <c r="L872" s="86"/>
      <c r="M872" s="87"/>
      <c r="N872" s="88"/>
      <c r="O872" s="88"/>
      <c r="P872" s="86"/>
      <c r="Q872" s="86"/>
      <c r="R872" s="87"/>
      <c r="S872" s="88"/>
      <c r="T872" s="88"/>
      <c r="U872" s="86"/>
      <c r="V872" s="86"/>
      <c r="W872" s="87"/>
      <c r="X872" s="88"/>
      <c r="Y872" s="88"/>
      <c r="Z872" s="86"/>
      <c r="AA872" s="86"/>
      <c r="AB872" s="87"/>
      <c r="AC872" s="88"/>
      <c r="AD872" s="88"/>
      <c r="AE872" s="86"/>
      <c r="AF872" s="86"/>
      <c r="AG872" s="87"/>
      <c r="AH872" s="88"/>
      <c r="AI872" s="88"/>
      <c r="AJ872" s="86"/>
      <c r="AK872" s="86"/>
      <c r="AL872" s="87"/>
      <c r="AM872" s="88"/>
      <c r="AN872" s="88"/>
      <c r="AO872" s="86"/>
      <c r="AP872" s="86"/>
      <c r="AQ872" s="87"/>
      <c r="AR872" s="88"/>
      <c r="AS872" s="88"/>
      <c r="AT872" s="86"/>
      <c r="AU872" s="86"/>
      <c r="AV872" s="87"/>
      <c r="AW872" s="88"/>
      <c r="AX872" s="88"/>
      <c r="AY872" s="86"/>
      <c r="AZ872" s="87"/>
    </row>
    <row r="873" spans="1:52" customFormat="1">
      <c r="A873" s="85"/>
      <c r="B873" s="86"/>
      <c r="C873" s="87"/>
      <c r="D873" s="88"/>
      <c r="E873" s="88"/>
      <c r="F873" s="86"/>
      <c r="G873" s="86"/>
      <c r="H873" s="87"/>
      <c r="I873" s="88"/>
      <c r="J873" s="88"/>
      <c r="K873" s="86"/>
      <c r="L873" s="86"/>
      <c r="M873" s="87"/>
      <c r="N873" s="88"/>
      <c r="O873" s="88"/>
      <c r="P873" s="86"/>
      <c r="Q873" s="86"/>
      <c r="R873" s="87"/>
      <c r="S873" s="88"/>
      <c r="T873" s="88"/>
      <c r="U873" s="86"/>
      <c r="V873" s="86"/>
      <c r="W873" s="87"/>
      <c r="X873" s="88"/>
      <c r="Y873" s="88"/>
      <c r="Z873" s="86"/>
      <c r="AA873" s="86"/>
      <c r="AB873" s="87"/>
      <c r="AC873" s="88"/>
      <c r="AD873" s="88"/>
      <c r="AE873" s="86"/>
      <c r="AF873" s="86"/>
      <c r="AG873" s="87"/>
      <c r="AH873" s="88"/>
      <c r="AI873" s="88"/>
      <c r="AJ873" s="86"/>
      <c r="AK873" s="86"/>
      <c r="AL873" s="87"/>
      <c r="AM873" s="88"/>
      <c r="AN873" s="88"/>
      <c r="AO873" s="86"/>
      <c r="AP873" s="86"/>
      <c r="AQ873" s="87"/>
      <c r="AR873" s="88"/>
      <c r="AS873" s="88"/>
      <c r="AT873" s="86"/>
      <c r="AU873" s="86"/>
      <c r="AV873" s="87"/>
      <c r="AW873" s="88"/>
      <c r="AX873" s="88"/>
      <c r="AY873" s="86"/>
      <c r="AZ873" s="87"/>
    </row>
    <row r="874" spans="1:52" customFormat="1">
      <c r="A874" s="52"/>
      <c r="B874" s="86"/>
      <c r="C874" s="87"/>
      <c r="D874" s="88"/>
      <c r="E874" s="88"/>
      <c r="F874" s="86"/>
      <c r="G874" s="86"/>
      <c r="H874" s="87"/>
      <c r="I874" s="88"/>
      <c r="J874" s="88"/>
      <c r="K874" s="86"/>
      <c r="L874" s="86"/>
      <c r="M874" s="87"/>
      <c r="N874" s="88"/>
      <c r="O874" s="88"/>
      <c r="P874" s="86"/>
      <c r="Q874" s="86"/>
      <c r="R874" s="87"/>
      <c r="S874" s="88"/>
      <c r="T874" s="88"/>
      <c r="U874" s="86"/>
      <c r="V874" s="86"/>
      <c r="W874" s="87"/>
      <c r="X874" s="88"/>
      <c r="Y874" s="88"/>
      <c r="Z874" s="86"/>
      <c r="AA874" s="86"/>
      <c r="AB874" s="87"/>
      <c r="AC874" s="88"/>
      <c r="AD874" s="88"/>
      <c r="AE874" s="86"/>
      <c r="AF874" s="86"/>
      <c r="AG874" s="87"/>
      <c r="AH874" s="88"/>
      <c r="AI874" s="88"/>
      <c r="AJ874" s="86"/>
      <c r="AK874" s="86"/>
      <c r="AL874" s="87"/>
      <c r="AM874" s="88"/>
      <c r="AN874" s="88"/>
      <c r="AO874" s="86"/>
      <c r="AP874" s="86"/>
      <c r="AQ874" s="87"/>
      <c r="AR874" s="88"/>
      <c r="AS874" s="88"/>
      <c r="AT874" s="86"/>
      <c r="AU874" s="86"/>
      <c r="AV874" s="87"/>
      <c r="AW874" s="88"/>
      <c r="AX874" s="88"/>
      <c r="AY874" s="86"/>
      <c r="AZ874" s="87"/>
    </row>
    <row r="875" spans="1:52" customFormat="1">
      <c r="A875" s="52"/>
      <c r="B875" s="86"/>
      <c r="C875" s="87"/>
      <c r="D875" s="88"/>
      <c r="E875" s="88"/>
      <c r="F875" s="86"/>
      <c r="G875" s="86"/>
      <c r="H875" s="87"/>
      <c r="I875" s="88"/>
      <c r="J875" s="88"/>
      <c r="K875" s="86"/>
      <c r="L875" s="86"/>
      <c r="M875" s="87"/>
      <c r="N875" s="88"/>
      <c r="O875" s="88"/>
      <c r="P875" s="86"/>
      <c r="Q875" s="86"/>
      <c r="R875" s="87"/>
      <c r="S875" s="88"/>
      <c r="T875" s="88"/>
      <c r="U875" s="86"/>
      <c r="V875" s="86"/>
      <c r="W875" s="87"/>
      <c r="X875" s="88"/>
      <c r="Y875" s="88"/>
      <c r="Z875" s="86"/>
      <c r="AA875" s="86"/>
      <c r="AB875" s="87"/>
      <c r="AC875" s="88"/>
      <c r="AD875" s="88"/>
      <c r="AE875" s="86"/>
      <c r="AF875" s="86"/>
      <c r="AG875" s="87"/>
      <c r="AH875" s="88"/>
      <c r="AI875" s="88"/>
      <c r="AJ875" s="86"/>
      <c r="AK875" s="86"/>
      <c r="AL875" s="87"/>
      <c r="AM875" s="88"/>
      <c r="AN875" s="88"/>
      <c r="AO875" s="86"/>
      <c r="AP875" s="86"/>
      <c r="AQ875" s="87"/>
      <c r="AR875" s="88"/>
      <c r="AS875" s="88"/>
      <c r="AT875" s="86"/>
      <c r="AU875" s="86"/>
      <c r="AV875" s="87"/>
      <c r="AW875" s="88"/>
      <c r="AX875" s="88"/>
      <c r="AY875" s="86"/>
      <c r="AZ875" s="87"/>
    </row>
    <row r="876" spans="1:52" customFormat="1">
      <c r="A876" s="52"/>
      <c r="B876" s="86"/>
      <c r="C876" s="87"/>
      <c r="D876" s="88"/>
      <c r="E876" s="88"/>
      <c r="F876" s="86"/>
      <c r="G876" s="86"/>
      <c r="H876" s="87"/>
      <c r="I876" s="88"/>
      <c r="J876" s="88"/>
      <c r="K876" s="86"/>
      <c r="L876" s="86"/>
      <c r="M876" s="87"/>
      <c r="N876" s="88"/>
      <c r="O876" s="88"/>
      <c r="P876" s="86"/>
      <c r="Q876" s="86"/>
      <c r="R876" s="87"/>
      <c r="S876" s="88"/>
      <c r="T876" s="88"/>
      <c r="U876" s="86"/>
      <c r="V876" s="86"/>
      <c r="W876" s="87"/>
      <c r="X876" s="88"/>
      <c r="Y876" s="88"/>
      <c r="Z876" s="86"/>
      <c r="AA876" s="86"/>
      <c r="AB876" s="87"/>
      <c r="AC876" s="88"/>
      <c r="AD876" s="88"/>
      <c r="AE876" s="86"/>
      <c r="AF876" s="86"/>
      <c r="AG876" s="87"/>
      <c r="AH876" s="88"/>
      <c r="AI876" s="88"/>
      <c r="AJ876" s="86"/>
      <c r="AK876" s="86"/>
      <c r="AL876" s="87"/>
      <c r="AM876" s="88"/>
      <c r="AN876" s="88"/>
      <c r="AO876" s="86"/>
      <c r="AP876" s="86"/>
      <c r="AQ876" s="87"/>
      <c r="AR876" s="88"/>
      <c r="AS876" s="88"/>
      <c r="AT876" s="86"/>
      <c r="AU876" s="86"/>
      <c r="AV876" s="87"/>
      <c r="AW876" s="88"/>
      <c r="AX876" s="88"/>
      <c r="AY876" s="86"/>
      <c r="AZ876" s="87"/>
    </row>
    <row r="877" spans="1:52" customFormat="1">
      <c r="A877" s="52"/>
      <c r="B877" s="86"/>
      <c r="C877" s="87"/>
      <c r="D877" s="88"/>
      <c r="E877" s="88"/>
      <c r="F877" s="86"/>
      <c r="G877" s="86"/>
      <c r="H877" s="87"/>
      <c r="I877" s="88"/>
      <c r="J877" s="88"/>
      <c r="K877" s="86"/>
      <c r="L877" s="86"/>
      <c r="M877" s="87"/>
      <c r="N877" s="88"/>
      <c r="O877" s="88"/>
      <c r="P877" s="86"/>
      <c r="Q877" s="86"/>
      <c r="R877" s="87"/>
      <c r="S877" s="88"/>
      <c r="T877" s="88"/>
      <c r="U877" s="86"/>
      <c r="V877" s="86"/>
      <c r="W877" s="87"/>
      <c r="X877" s="88"/>
      <c r="Y877" s="88"/>
      <c r="Z877" s="86"/>
      <c r="AA877" s="86"/>
      <c r="AB877" s="87"/>
      <c r="AC877" s="88"/>
      <c r="AD877" s="88"/>
      <c r="AE877" s="86"/>
      <c r="AF877" s="86"/>
      <c r="AG877" s="87"/>
      <c r="AH877" s="88"/>
      <c r="AI877" s="88"/>
      <c r="AJ877" s="86"/>
      <c r="AK877" s="86"/>
      <c r="AL877" s="87"/>
      <c r="AM877" s="88"/>
      <c r="AN877" s="88"/>
      <c r="AO877" s="86"/>
      <c r="AP877" s="86"/>
      <c r="AQ877" s="87"/>
      <c r="AR877" s="88"/>
      <c r="AS877" s="88"/>
      <c r="AT877" s="86"/>
      <c r="AU877" s="86"/>
      <c r="AV877" s="87"/>
      <c r="AW877" s="88"/>
      <c r="AX877" s="88"/>
      <c r="AY877" s="86"/>
      <c r="AZ877" s="87"/>
    </row>
    <row r="878" spans="1:52" customFormat="1">
      <c r="A878" s="52"/>
      <c r="B878" s="86"/>
      <c r="C878" s="87"/>
      <c r="D878" s="88"/>
      <c r="E878" s="88"/>
      <c r="F878" s="86"/>
      <c r="G878" s="86"/>
      <c r="H878" s="87"/>
      <c r="I878" s="88"/>
      <c r="J878" s="88"/>
      <c r="K878" s="86"/>
      <c r="L878" s="86"/>
      <c r="M878" s="87"/>
      <c r="N878" s="88"/>
      <c r="O878" s="88"/>
      <c r="P878" s="86"/>
      <c r="Q878" s="86"/>
      <c r="R878" s="87"/>
      <c r="S878" s="88"/>
      <c r="T878" s="88"/>
      <c r="U878" s="86"/>
      <c r="V878" s="86"/>
      <c r="W878" s="87"/>
      <c r="X878" s="88"/>
      <c r="Y878" s="88"/>
      <c r="Z878" s="86"/>
      <c r="AA878" s="86"/>
      <c r="AB878" s="87"/>
      <c r="AC878" s="88"/>
      <c r="AD878" s="88"/>
      <c r="AE878" s="86"/>
      <c r="AF878" s="86"/>
      <c r="AG878" s="87"/>
      <c r="AH878" s="88"/>
      <c r="AI878" s="88"/>
      <c r="AJ878" s="86"/>
      <c r="AK878" s="86"/>
      <c r="AL878" s="87"/>
      <c r="AM878" s="88"/>
      <c r="AN878" s="88"/>
      <c r="AO878" s="86"/>
      <c r="AP878" s="86"/>
      <c r="AQ878" s="87"/>
      <c r="AR878" s="88"/>
      <c r="AS878" s="88"/>
      <c r="AT878" s="86"/>
      <c r="AU878" s="86"/>
      <c r="AV878" s="87"/>
      <c r="AW878" s="88"/>
      <c r="AX878" s="88"/>
      <c r="AY878" s="86"/>
      <c r="AZ878" s="87"/>
    </row>
    <row r="879" spans="1:52" customFormat="1">
      <c r="A879" s="52"/>
      <c r="B879" s="86"/>
      <c r="C879" s="87"/>
      <c r="D879" s="88"/>
      <c r="E879" s="88"/>
      <c r="F879" s="86"/>
      <c r="G879" s="86"/>
      <c r="H879" s="87"/>
      <c r="I879" s="88"/>
      <c r="J879" s="88"/>
      <c r="K879" s="86"/>
      <c r="L879" s="86"/>
      <c r="M879" s="87"/>
      <c r="N879" s="88"/>
      <c r="O879" s="88"/>
      <c r="P879" s="86"/>
      <c r="Q879" s="86"/>
      <c r="R879" s="87"/>
      <c r="S879" s="88"/>
      <c r="T879" s="88"/>
      <c r="U879" s="86"/>
      <c r="V879" s="86"/>
      <c r="W879" s="87"/>
      <c r="X879" s="88"/>
      <c r="Y879" s="88"/>
      <c r="Z879" s="86"/>
      <c r="AA879" s="86"/>
      <c r="AB879" s="87"/>
      <c r="AC879" s="88"/>
      <c r="AD879" s="88"/>
      <c r="AE879" s="86"/>
      <c r="AF879" s="86"/>
      <c r="AG879" s="87"/>
      <c r="AH879" s="88"/>
      <c r="AI879" s="88"/>
      <c r="AJ879" s="86"/>
      <c r="AK879" s="86"/>
      <c r="AL879" s="87"/>
      <c r="AM879" s="88"/>
      <c r="AN879" s="88"/>
      <c r="AO879" s="86"/>
      <c r="AP879" s="86"/>
      <c r="AQ879" s="87"/>
      <c r="AR879" s="88"/>
      <c r="AS879" s="88"/>
      <c r="AT879" s="86"/>
      <c r="AU879" s="86"/>
      <c r="AV879" s="87"/>
      <c r="AW879" s="88"/>
      <c r="AX879" s="88"/>
      <c r="AY879" s="86"/>
      <c r="AZ879" s="87"/>
    </row>
    <row r="880" spans="1:52" customFormat="1">
      <c r="A880" s="52"/>
      <c r="B880" s="86"/>
      <c r="C880" s="87"/>
      <c r="D880" s="88"/>
      <c r="E880" s="88"/>
      <c r="F880" s="86"/>
      <c r="G880" s="86"/>
      <c r="H880" s="87"/>
      <c r="I880" s="88"/>
      <c r="J880" s="88"/>
      <c r="K880" s="86"/>
      <c r="L880" s="86"/>
      <c r="M880" s="87"/>
      <c r="N880" s="88"/>
      <c r="O880" s="88"/>
      <c r="P880" s="86"/>
      <c r="Q880" s="86"/>
      <c r="R880" s="87"/>
      <c r="S880" s="88"/>
      <c r="T880" s="88"/>
      <c r="U880" s="86"/>
      <c r="V880" s="86"/>
      <c r="W880" s="87"/>
      <c r="X880" s="88"/>
      <c r="Y880" s="88"/>
      <c r="Z880" s="86"/>
      <c r="AA880" s="86"/>
      <c r="AB880" s="87"/>
      <c r="AC880" s="88"/>
      <c r="AD880" s="88"/>
      <c r="AE880" s="86"/>
      <c r="AF880" s="86"/>
      <c r="AG880" s="87"/>
      <c r="AH880" s="88"/>
      <c r="AI880" s="88"/>
      <c r="AJ880" s="86"/>
      <c r="AK880" s="86"/>
      <c r="AL880" s="87"/>
      <c r="AM880" s="88"/>
      <c r="AN880" s="88"/>
      <c r="AO880" s="86"/>
      <c r="AP880" s="86"/>
      <c r="AQ880" s="87"/>
      <c r="AR880" s="88"/>
      <c r="AS880" s="88"/>
      <c r="AT880" s="86"/>
      <c r="AU880" s="86"/>
      <c r="AV880" s="87"/>
      <c r="AW880" s="88"/>
      <c r="AX880" s="88"/>
      <c r="AY880" s="86"/>
      <c r="AZ880" s="87"/>
    </row>
    <row r="881" spans="1:52" customFormat="1">
      <c r="A881" s="52"/>
      <c r="B881" s="86"/>
      <c r="C881" s="87"/>
      <c r="D881" s="88"/>
      <c r="E881" s="88"/>
      <c r="F881" s="86"/>
      <c r="G881" s="86"/>
      <c r="H881" s="87"/>
      <c r="I881" s="88"/>
      <c r="J881" s="88"/>
      <c r="K881" s="86"/>
      <c r="L881" s="86"/>
      <c r="M881" s="87"/>
      <c r="N881" s="88"/>
      <c r="O881" s="88"/>
      <c r="P881" s="86"/>
      <c r="Q881" s="86"/>
      <c r="R881" s="87"/>
      <c r="S881" s="88"/>
      <c r="T881" s="88"/>
      <c r="U881" s="86"/>
      <c r="V881" s="86"/>
      <c r="W881" s="87"/>
      <c r="X881" s="88"/>
      <c r="Y881" s="88"/>
      <c r="Z881" s="86"/>
      <c r="AA881" s="86"/>
      <c r="AB881" s="87"/>
      <c r="AC881" s="88"/>
      <c r="AD881" s="88"/>
      <c r="AE881" s="86"/>
      <c r="AF881" s="86"/>
      <c r="AG881" s="87"/>
      <c r="AH881" s="88"/>
      <c r="AI881" s="88"/>
      <c r="AJ881" s="86"/>
      <c r="AK881" s="86"/>
      <c r="AL881" s="87"/>
      <c r="AM881" s="88"/>
      <c r="AN881" s="88"/>
      <c r="AO881" s="86"/>
      <c r="AP881" s="86"/>
      <c r="AQ881" s="87"/>
      <c r="AR881" s="88"/>
      <c r="AS881" s="88"/>
      <c r="AT881" s="86"/>
      <c r="AU881" s="86"/>
      <c r="AV881" s="87"/>
      <c r="AW881" s="88"/>
      <c r="AX881" s="88"/>
      <c r="AY881" s="86"/>
      <c r="AZ881" s="87"/>
    </row>
    <row r="882" spans="1:52" customFormat="1">
      <c r="A882" s="52"/>
      <c r="B882" s="86"/>
      <c r="C882" s="87"/>
      <c r="D882" s="88"/>
      <c r="E882" s="88"/>
      <c r="F882" s="86"/>
      <c r="G882" s="86"/>
      <c r="H882" s="87"/>
      <c r="I882" s="88"/>
      <c r="J882" s="88"/>
      <c r="K882" s="86"/>
      <c r="L882" s="86"/>
      <c r="M882" s="87"/>
      <c r="N882" s="88"/>
      <c r="O882" s="88"/>
      <c r="P882" s="86"/>
      <c r="Q882" s="86"/>
      <c r="R882" s="87"/>
      <c r="S882" s="88"/>
      <c r="T882" s="88"/>
      <c r="U882" s="86"/>
      <c r="V882" s="86"/>
      <c r="W882" s="87"/>
      <c r="X882" s="88"/>
      <c r="Y882" s="88"/>
      <c r="Z882" s="86"/>
      <c r="AA882" s="86"/>
      <c r="AB882" s="87"/>
      <c r="AC882" s="88"/>
      <c r="AD882" s="88"/>
      <c r="AE882" s="86"/>
      <c r="AF882" s="86"/>
      <c r="AG882" s="87"/>
      <c r="AH882" s="88"/>
      <c r="AI882" s="88"/>
      <c r="AJ882" s="86"/>
      <c r="AK882" s="86"/>
      <c r="AL882" s="87"/>
      <c r="AM882" s="88"/>
      <c r="AN882" s="88"/>
      <c r="AO882" s="86"/>
      <c r="AP882" s="86"/>
      <c r="AQ882" s="87"/>
      <c r="AR882" s="88"/>
      <c r="AS882" s="88"/>
      <c r="AT882" s="86"/>
      <c r="AU882" s="86"/>
      <c r="AV882" s="87"/>
      <c r="AW882" s="88"/>
      <c r="AX882" s="88"/>
      <c r="AY882" s="86"/>
      <c r="AZ882" s="87"/>
    </row>
    <row r="883" spans="1:52" customFormat="1">
      <c r="A883" s="52"/>
      <c r="B883" s="86"/>
      <c r="C883" s="87"/>
      <c r="D883" s="88"/>
      <c r="E883" s="88"/>
      <c r="F883" s="86"/>
      <c r="G883" s="86"/>
      <c r="H883" s="87"/>
      <c r="I883" s="88"/>
      <c r="J883" s="88"/>
      <c r="K883" s="86"/>
      <c r="L883" s="86"/>
      <c r="M883" s="87"/>
      <c r="N883" s="88"/>
      <c r="O883" s="88"/>
      <c r="P883" s="86"/>
      <c r="Q883" s="86"/>
      <c r="R883" s="87"/>
      <c r="S883" s="88"/>
      <c r="T883" s="88"/>
      <c r="U883" s="86"/>
      <c r="V883" s="86"/>
      <c r="W883" s="87"/>
      <c r="X883" s="88"/>
      <c r="Y883" s="88"/>
      <c r="Z883" s="86"/>
      <c r="AA883" s="86"/>
      <c r="AB883" s="87"/>
      <c r="AC883" s="88"/>
      <c r="AD883" s="88"/>
      <c r="AE883" s="86"/>
      <c r="AF883" s="86"/>
      <c r="AG883" s="87"/>
      <c r="AH883" s="88"/>
      <c r="AI883" s="88"/>
      <c r="AJ883" s="86"/>
      <c r="AK883" s="86"/>
      <c r="AL883" s="87"/>
      <c r="AM883" s="88"/>
      <c r="AN883" s="88"/>
      <c r="AO883" s="86"/>
      <c r="AP883" s="86"/>
      <c r="AQ883" s="87"/>
      <c r="AR883" s="88"/>
      <c r="AS883" s="88"/>
      <c r="AT883" s="86"/>
      <c r="AU883" s="86"/>
      <c r="AV883" s="87"/>
      <c r="AW883" s="88"/>
      <c r="AX883" s="88"/>
      <c r="AY883" s="86"/>
      <c r="AZ883" s="87"/>
    </row>
    <row r="884" spans="1:52" customFormat="1">
      <c r="A884" s="52"/>
      <c r="B884" s="86"/>
      <c r="C884" s="87"/>
      <c r="D884" s="88"/>
      <c r="E884" s="88"/>
      <c r="F884" s="86"/>
      <c r="G884" s="86"/>
      <c r="H884" s="87"/>
      <c r="I884" s="88"/>
      <c r="J884" s="88"/>
      <c r="K884" s="86"/>
      <c r="L884" s="86"/>
      <c r="M884" s="87"/>
      <c r="N884" s="88"/>
      <c r="O884" s="88"/>
      <c r="P884" s="86"/>
      <c r="Q884" s="86"/>
      <c r="R884" s="87"/>
      <c r="S884" s="88"/>
      <c r="T884" s="88"/>
      <c r="U884" s="86"/>
      <c r="V884" s="86"/>
      <c r="W884" s="87"/>
      <c r="X884" s="88"/>
      <c r="Y884" s="88"/>
      <c r="Z884" s="86"/>
      <c r="AA884" s="86"/>
      <c r="AB884" s="87"/>
      <c r="AC884" s="88"/>
      <c r="AD884" s="88"/>
      <c r="AE884" s="86"/>
      <c r="AF884" s="86"/>
      <c r="AG884" s="87"/>
      <c r="AH884" s="88"/>
      <c r="AI884" s="88"/>
      <c r="AJ884" s="86"/>
      <c r="AK884" s="86"/>
      <c r="AL884" s="87"/>
      <c r="AM884" s="88"/>
      <c r="AN884" s="88"/>
      <c r="AO884" s="86"/>
      <c r="AP884" s="86"/>
      <c r="AQ884" s="87"/>
      <c r="AR884" s="88"/>
      <c r="AS884" s="88"/>
      <c r="AT884" s="86"/>
      <c r="AU884" s="86"/>
      <c r="AV884" s="87"/>
      <c r="AW884" s="88"/>
      <c r="AX884" s="88"/>
      <c r="AY884" s="86"/>
      <c r="AZ884" s="87"/>
    </row>
    <row r="885" spans="1:52" customFormat="1">
      <c r="A885" s="52"/>
      <c r="B885" s="86"/>
      <c r="C885" s="87"/>
      <c r="D885" s="88"/>
      <c r="E885" s="88"/>
      <c r="F885" s="86"/>
      <c r="G885" s="86"/>
      <c r="H885" s="87"/>
      <c r="I885" s="88"/>
      <c r="J885" s="88"/>
      <c r="K885" s="86"/>
      <c r="L885" s="86"/>
      <c r="M885" s="87"/>
      <c r="N885" s="88"/>
      <c r="O885" s="88"/>
      <c r="P885" s="86"/>
      <c r="Q885" s="86"/>
      <c r="R885" s="87"/>
      <c r="S885" s="88"/>
      <c r="T885" s="88"/>
      <c r="U885" s="86"/>
      <c r="V885" s="86"/>
      <c r="W885" s="87"/>
      <c r="X885" s="88"/>
      <c r="Y885" s="88"/>
      <c r="Z885" s="86"/>
      <c r="AA885" s="86"/>
      <c r="AB885" s="87"/>
      <c r="AC885" s="88"/>
      <c r="AD885" s="88"/>
      <c r="AE885" s="86"/>
      <c r="AF885" s="86"/>
      <c r="AG885" s="87"/>
      <c r="AH885" s="88"/>
      <c r="AI885" s="88"/>
      <c r="AJ885" s="86"/>
      <c r="AK885" s="86"/>
      <c r="AL885" s="87"/>
      <c r="AM885" s="88"/>
      <c r="AN885" s="88"/>
      <c r="AO885" s="86"/>
      <c r="AP885" s="86"/>
      <c r="AQ885" s="87"/>
      <c r="AR885" s="88"/>
      <c r="AS885" s="88"/>
      <c r="AT885" s="86"/>
      <c r="AU885" s="86"/>
      <c r="AV885" s="87"/>
      <c r="AW885" s="88"/>
      <c r="AX885" s="88"/>
      <c r="AY885" s="86"/>
      <c r="AZ885" s="87"/>
    </row>
    <row r="886" spans="1:52" customFormat="1">
      <c r="A886" s="52"/>
      <c r="B886" s="86"/>
      <c r="C886" s="87"/>
      <c r="D886" s="88"/>
      <c r="E886" s="88"/>
      <c r="F886" s="86"/>
      <c r="G886" s="86"/>
      <c r="H886" s="87"/>
      <c r="I886" s="88"/>
      <c r="J886" s="88"/>
      <c r="K886" s="86"/>
      <c r="L886" s="86"/>
      <c r="M886" s="87"/>
      <c r="N886" s="88"/>
      <c r="O886" s="88"/>
      <c r="P886" s="86"/>
      <c r="Q886" s="86"/>
      <c r="R886" s="87"/>
      <c r="S886" s="88"/>
      <c r="T886" s="88"/>
      <c r="U886" s="86"/>
      <c r="V886" s="86"/>
      <c r="W886" s="87"/>
      <c r="X886" s="88"/>
      <c r="Y886" s="88"/>
      <c r="Z886" s="86"/>
      <c r="AA886" s="86"/>
      <c r="AB886" s="87"/>
      <c r="AC886" s="88"/>
      <c r="AD886" s="88"/>
      <c r="AE886" s="86"/>
      <c r="AF886" s="86"/>
      <c r="AG886" s="87"/>
      <c r="AH886" s="88"/>
      <c r="AI886" s="88"/>
      <c r="AJ886" s="86"/>
      <c r="AK886" s="86"/>
      <c r="AL886" s="87"/>
      <c r="AM886" s="88"/>
      <c r="AN886" s="88"/>
      <c r="AO886" s="86"/>
      <c r="AP886" s="86"/>
      <c r="AQ886" s="87"/>
      <c r="AR886" s="88"/>
      <c r="AS886" s="88"/>
      <c r="AT886" s="86"/>
      <c r="AU886" s="86"/>
      <c r="AV886" s="87"/>
      <c r="AW886" s="88"/>
      <c r="AX886" s="88"/>
      <c r="AY886" s="86"/>
      <c r="AZ886" s="87"/>
    </row>
    <row r="887" spans="1:52" customFormat="1">
      <c r="A887" s="85"/>
      <c r="B887" s="86"/>
      <c r="C887" s="87"/>
      <c r="D887" s="88"/>
      <c r="E887" s="88"/>
      <c r="F887" s="86"/>
      <c r="G887" s="86"/>
      <c r="H887" s="87"/>
      <c r="I887" s="88"/>
      <c r="J887" s="88"/>
      <c r="K887" s="86"/>
      <c r="L887" s="86"/>
      <c r="M887" s="87"/>
      <c r="N887" s="88"/>
      <c r="O887" s="88"/>
      <c r="P887" s="86"/>
      <c r="Q887" s="86"/>
      <c r="R887" s="87"/>
      <c r="S887" s="88"/>
      <c r="T887" s="88"/>
      <c r="U887" s="86"/>
      <c r="V887" s="86"/>
      <c r="W887" s="87"/>
      <c r="X887" s="88"/>
      <c r="Y887" s="88"/>
      <c r="Z887" s="86"/>
      <c r="AA887" s="86"/>
      <c r="AB887" s="87"/>
      <c r="AC887" s="88"/>
      <c r="AD887" s="88"/>
      <c r="AE887" s="86"/>
      <c r="AF887" s="86"/>
      <c r="AG887" s="87"/>
      <c r="AH887" s="88"/>
      <c r="AI887" s="88"/>
      <c r="AJ887" s="86"/>
      <c r="AK887" s="86"/>
      <c r="AL887" s="87"/>
      <c r="AM887" s="88"/>
      <c r="AN887" s="88"/>
      <c r="AO887" s="86"/>
      <c r="AP887" s="86"/>
      <c r="AQ887" s="87"/>
      <c r="AR887" s="88"/>
      <c r="AS887" s="88"/>
      <c r="AT887" s="86"/>
      <c r="AU887" s="86"/>
      <c r="AV887" s="87"/>
      <c r="AW887" s="88"/>
      <c r="AX887" s="88"/>
      <c r="AY887" s="86"/>
      <c r="AZ887" s="87"/>
    </row>
    <row r="888" spans="1:52" customFormat="1">
      <c r="A888" s="52"/>
      <c r="B888" s="86"/>
      <c r="C888" s="87"/>
      <c r="D888" s="88"/>
      <c r="E888" s="88"/>
      <c r="F888" s="86"/>
      <c r="G888" s="86"/>
      <c r="H888" s="87"/>
      <c r="I888" s="88"/>
      <c r="J888" s="88"/>
      <c r="K888" s="86"/>
      <c r="L888" s="86"/>
      <c r="M888" s="87"/>
      <c r="N888" s="88"/>
      <c r="O888" s="88"/>
      <c r="P888" s="86"/>
      <c r="Q888" s="86"/>
      <c r="R888" s="87"/>
      <c r="S888" s="88"/>
      <c r="T888" s="88"/>
      <c r="U888" s="86"/>
      <c r="V888" s="86"/>
      <c r="W888" s="87"/>
      <c r="X888" s="88"/>
      <c r="Y888" s="88"/>
      <c r="Z888" s="86"/>
      <c r="AA888" s="86"/>
      <c r="AB888" s="87"/>
      <c r="AC888" s="88"/>
      <c r="AD888" s="88"/>
      <c r="AE888" s="86"/>
      <c r="AF888" s="86"/>
      <c r="AG888" s="87"/>
      <c r="AH888" s="88"/>
      <c r="AI888" s="88"/>
      <c r="AJ888" s="86"/>
      <c r="AK888" s="86"/>
      <c r="AL888" s="87"/>
      <c r="AM888" s="88"/>
      <c r="AN888" s="88"/>
      <c r="AO888" s="86"/>
      <c r="AP888" s="86"/>
      <c r="AQ888" s="87"/>
      <c r="AR888" s="88"/>
      <c r="AS888" s="88"/>
      <c r="AT888" s="86"/>
      <c r="AU888" s="86"/>
      <c r="AV888" s="87"/>
      <c r="AW888" s="88"/>
      <c r="AX888" s="88"/>
      <c r="AY888" s="86"/>
      <c r="AZ888" s="87"/>
    </row>
    <row r="889" spans="1:52" customFormat="1">
      <c r="A889" s="52"/>
      <c r="B889" s="86"/>
      <c r="C889" s="87"/>
      <c r="D889" s="88"/>
      <c r="E889" s="88"/>
      <c r="F889" s="86"/>
      <c r="G889" s="86"/>
      <c r="H889" s="87"/>
      <c r="I889" s="88"/>
      <c r="J889" s="88"/>
      <c r="K889" s="86"/>
      <c r="L889" s="86"/>
      <c r="M889" s="87"/>
      <c r="N889" s="88"/>
      <c r="O889" s="88"/>
      <c r="P889" s="86"/>
      <c r="Q889" s="86"/>
      <c r="R889" s="87"/>
      <c r="S889" s="88"/>
      <c r="T889" s="88"/>
      <c r="U889" s="86"/>
      <c r="V889" s="86"/>
      <c r="W889" s="87"/>
      <c r="X889" s="88"/>
      <c r="Y889" s="88"/>
      <c r="Z889" s="86"/>
      <c r="AA889" s="86"/>
      <c r="AB889" s="87"/>
      <c r="AC889" s="88"/>
      <c r="AD889" s="88"/>
      <c r="AE889" s="86"/>
      <c r="AF889" s="86"/>
      <c r="AG889" s="87"/>
      <c r="AH889" s="88"/>
      <c r="AI889" s="88"/>
      <c r="AJ889" s="86"/>
      <c r="AK889" s="86"/>
      <c r="AL889" s="87"/>
      <c r="AM889" s="88"/>
      <c r="AN889" s="88"/>
      <c r="AO889" s="86"/>
      <c r="AP889" s="86"/>
      <c r="AQ889" s="87"/>
      <c r="AR889" s="88"/>
      <c r="AS889" s="88"/>
      <c r="AT889" s="86"/>
      <c r="AU889" s="86"/>
      <c r="AV889" s="87"/>
      <c r="AW889" s="88"/>
      <c r="AX889" s="88"/>
      <c r="AY889" s="86"/>
      <c r="AZ889" s="87"/>
    </row>
    <row r="890" spans="1:52" customFormat="1">
      <c r="A890" s="52"/>
      <c r="B890" s="86"/>
      <c r="C890" s="87"/>
      <c r="D890" s="88"/>
      <c r="E890" s="88"/>
      <c r="F890" s="86"/>
      <c r="G890" s="86"/>
      <c r="H890" s="87"/>
      <c r="I890" s="88"/>
      <c r="J890" s="88"/>
      <c r="K890" s="86"/>
      <c r="L890" s="86"/>
      <c r="M890" s="87"/>
      <c r="N890" s="88"/>
      <c r="O890" s="88"/>
      <c r="P890" s="86"/>
      <c r="Q890" s="86"/>
      <c r="R890" s="87"/>
      <c r="S890" s="88"/>
      <c r="T890" s="88"/>
      <c r="U890" s="86"/>
      <c r="V890" s="86"/>
      <c r="W890" s="87"/>
      <c r="X890" s="88"/>
      <c r="Y890" s="88"/>
      <c r="Z890" s="86"/>
      <c r="AA890" s="86"/>
      <c r="AB890" s="87"/>
      <c r="AC890" s="88"/>
      <c r="AD890" s="88"/>
      <c r="AE890" s="86"/>
      <c r="AF890" s="86"/>
      <c r="AG890" s="87"/>
      <c r="AH890" s="88"/>
      <c r="AI890" s="88"/>
      <c r="AJ890" s="86"/>
      <c r="AK890" s="86"/>
      <c r="AL890" s="87"/>
      <c r="AM890" s="88"/>
      <c r="AN890" s="88"/>
      <c r="AO890" s="86"/>
      <c r="AP890" s="86"/>
      <c r="AQ890" s="87"/>
      <c r="AR890" s="88"/>
      <c r="AS890" s="88"/>
      <c r="AT890" s="86"/>
      <c r="AU890" s="86"/>
      <c r="AV890" s="87"/>
      <c r="AW890" s="88"/>
      <c r="AX890" s="88"/>
      <c r="AY890" s="86"/>
      <c r="AZ890" s="87"/>
    </row>
    <row r="891" spans="1:52" customFormat="1">
      <c r="A891" s="52"/>
      <c r="B891" s="86"/>
      <c r="C891" s="87"/>
      <c r="D891" s="88"/>
      <c r="E891" s="88"/>
      <c r="F891" s="86"/>
      <c r="G891" s="86"/>
      <c r="H891" s="87"/>
      <c r="I891" s="88"/>
      <c r="J891" s="88"/>
      <c r="K891" s="86"/>
      <c r="L891" s="86"/>
      <c r="M891" s="87"/>
      <c r="N891" s="88"/>
      <c r="O891" s="88"/>
      <c r="P891" s="86"/>
      <c r="Q891" s="86"/>
      <c r="R891" s="87"/>
      <c r="S891" s="88"/>
      <c r="T891" s="88"/>
      <c r="U891" s="86"/>
      <c r="V891" s="86"/>
      <c r="W891" s="87"/>
      <c r="X891" s="88"/>
      <c r="Y891" s="88"/>
      <c r="Z891" s="86"/>
      <c r="AA891" s="86"/>
      <c r="AB891" s="87"/>
      <c r="AC891" s="88"/>
      <c r="AD891" s="88"/>
      <c r="AE891" s="86"/>
      <c r="AF891" s="86"/>
      <c r="AG891" s="87"/>
      <c r="AH891" s="88"/>
      <c r="AI891" s="88"/>
      <c r="AJ891" s="86"/>
      <c r="AK891" s="86"/>
      <c r="AL891" s="87"/>
      <c r="AM891" s="88"/>
      <c r="AN891" s="88"/>
      <c r="AO891" s="86"/>
      <c r="AP891" s="86"/>
      <c r="AQ891" s="87"/>
      <c r="AR891" s="88"/>
      <c r="AS891" s="88"/>
      <c r="AT891" s="86"/>
      <c r="AU891" s="86"/>
      <c r="AV891" s="87"/>
      <c r="AW891" s="88"/>
      <c r="AX891" s="88"/>
      <c r="AY891" s="86"/>
      <c r="AZ891" s="87"/>
    </row>
    <row r="892" spans="1:52" customFormat="1">
      <c r="A892" s="52"/>
      <c r="B892" s="86"/>
      <c r="C892" s="87"/>
      <c r="D892" s="88"/>
      <c r="E892" s="88"/>
      <c r="F892" s="86"/>
      <c r="G892" s="86"/>
      <c r="H892" s="87"/>
      <c r="I892" s="88"/>
      <c r="J892" s="88"/>
      <c r="K892" s="86"/>
      <c r="L892" s="86"/>
      <c r="M892" s="87"/>
      <c r="N892" s="88"/>
      <c r="O892" s="88"/>
      <c r="P892" s="86"/>
      <c r="Q892" s="86"/>
      <c r="R892" s="87"/>
      <c r="S892" s="88"/>
      <c r="T892" s="88"/>
      <c r="U892" s="86"/>
      <c r="V892" s="86"/>
      <c r="W892" s="87"/>
      <c r="X892" s="88"/>
      <c r="Y892" s="88"/>
      <c r="Z892" s="86"/>
      <c r="AA892" s="86"/>
      <c r="AB892" s="87"/>
      <c r="AC892" s="88"/>
      <c r="AD892" s="88"/>
      <c r="AE892" s="86"/>
      <c r="AF892" s="86"/>
      <c r="AG892" s="87"/>
      <c r="AH892" s="88"/>
      <c r="AI892" s="88"/>
      <c r="AJ892" s="86"/>
      <c r="AK892" s="86"/>
      <c r="AL892" s="87"/>
      <c r="AM892" s="88"/>
      <c r="AN892" s="88"/>
      <c r="AO892" s="86"/>
      <c r="AP892" s="86"/>
      <c r="AQ892" s="87"/>
      <c r="AR892" s="88"/>
      <c r="AS892" s="88"/>
      <c r="AT892" s="86"/>
      <c r="AU892" s="86"/>
      <c r="AV892" s="87"/>
      <c r="AW892" s="88"/>
      <c r="AX892" s="88"/>
      <c r="AY892" s="86"/>
      <c r="AZ892" s="87"/>
    </row>
    <row r="893" spans="1:52" customFormat="1">
      <c r="A893" s="52"/>
      <c r="B893" s="86"/>
      <c r="C893" s="87"/>
      <c r="D893" s="88"/>
      <c r="E893" s="88"/>
      <c r="F893" s="86"/>
      <c r="G893" s="86"/>
      <c r="H893" s="87"/>
      <c r="I893" s="88"/>
      <c r="J893" s="88"/>
      <c r="K893" s="86"/>
      <c r="L893" s="86"/>
      <c r="M893" s="87"/>
      <c r="N893" s="88"/>
      <c r="O893" s="88"/>
      <c r="P893" s="86"/>
      <c r="Q893" s="86"/>
      <c r="R893" s="87"/>
      <c r="S893" s="88"/>
      <c r="T893" s="88"/>
      <c r="U893" s="86"/>
      <c r="V893" s="86"/>
      <c r="W893" s="87"/>
      <c r="X893" s="88"/>
      <c r="Y893" s="88"/>
      <c r="Z893" s="86"/>
      <c r="AA893" s="86"/>
      <c r="AB893" s="87"/>
      <c r="AC893" s="88"/>
      <c r="AD893" s="88"/>
      <c r="AE893" s="86"/>
      <c r="AF893" s="86"/>
      <c r="AG893" s="87"/>
      <c r="AH893" s="88"/>
      <c r="AI893" s="88"/>
      <c r="AJ893" s="86"/>
      <c r="AK893" s="86"/>
      <c r="AL893" s="87"/>
      <c r="AM893" s="88"/>
      <c r="AN893" s="88"/>
      <c r="AO893" s="86"/>
      <c r="AP893" s="86"/>
      <c r="AQ893" s="87"/>
      <c r="AR893" s="88"/>
      <c r="AS893" s="88"/>
      <c r="AT893" s="86"/>
      <c r="AU893" s="86"/>
      <c r="AV893" s="87"/>
      <c r="AW893" s="88"/>
      <c r="AX893" s="88"/>
      <c r="AY893" s="86"/>
      <c r="AZ893" s="87"/>
    </row>
    <row r="894" spans="1:52" customFormat="1">
      <c r="A894" s="52"/>
      <c r="B894" s="86"/>
      <c r="C894" s="87"/>
      <c r="D894" s="88"/>
      <c r="E894" s="88"/>
      <c r="F894" s="86"/>
      <c r="G894" s="86"/>
      <c r="H894" s="87"/>
      <c r="I894" s="88"/>
      <c r="J894" s="88"/>
      <c r="K894" s="86"/>
      <c r="L894" s="86"/>
      <c r="M894" s="87"/>
      <c r="N894" s="88"/>
      <c r="O894" s="88"/>
      <c r="P894" s="86"/>
      <c r="Q894" s="86"/>
      <c r="R894" s="87"/>
      <c r="S894" s="88"/>
      <c r="T894" s="88"/>
      <c r="U894" s="86"/>
      <c r="V894" s="86"/>
      <c r="W894" s="87"/>
      <c r="X894" s="88"/>
      <c r="Y894" s="88"/>
      <c r="Z894" s="86"/>
      <c r="AA894" s="86"/>
      <c r="AB894" s="87"/>
      <c r="AC894" s="88"/>
      <c r="AD894" s="88"/>
      <c r="AE894" s="86"/>
      <c r="AF894" s="86"/>
      <c r="AG894" s="87"/>
      <c r="AH894" s="88"/>
      <c r="AI894" s="88"/>
      <c r="AJ894" s="86"/>
      <c r="AK894" s="86"/>
      <c r="AL894" s="87"/>
      <c r="AM894" s="88"/>
      <c r="AN894" s="88"/>
      <c r="AO894" s="86"/>
      <c r="AP894" s="86"/>
      <c r="AQ894" s="87"/>
      <c r="AR894" s="88"/>
      <c r="AS894" s="88"/>
      <c r="AT894" s="86"/>
      <c r="AU894" s="86"/>
      <c r="AV894" s="87"/>
      <c r="AW894" s="88"/>
      <c r="AX894" s="88"/>
      <c r="AY894" s="86"/>
      <c r="AZ894" s="87"/>
    </row>
    <row r="895" spans="1:52" customFormat="1">
      <c r="A895" s="52"/>
      <c r="B895" s="86"/>
      <c r="C895" s="87"/>
      <c r="D895" s="88"/>
      <c r="E895" s="88"/>
      <c r="F895" s="86"/>
      <c r="G895" s="86"/>
      <c r="H895" s="87"/>
      <c r="I895" s="88"/>
      <c r="J895" s="88"/>
      <c r="K895" s="86"/>
      <c r="L895" s="86"/>
      <c r="M895" s="87"/>
      <c r="N895" s="88"/>
      <c r="O895" s="88"/>
      <c r="P895" s="86"/>
      <c r="Q895" s="86"/>
      <c r="R895" s="87"/>
      <c r="S895" s="88"/>
      <c r="T895" s="88"/>
      <c r="U895" s="86"/>
      <c r="V895" s="86"/>
      <c r="W895" s="87"/>
      <c r="X895" s="88"/>
      <c r="Y895" s="88"/>
      <c r="Z895" s="86"/>
      <c r="AA895" s="86"/>
      <c r="AB895" s="87"/>
      <c r="AC895" s="88"/>
      <c r="AD895" s="88"/>
      <c r="AE895" s="86"/>
      <c r="AF895" s="86"/>
      <c r="AG895" s="87"/>
      <c r="AH895" s="88"/>
      <c r="AI895" s="88"/>
      <c r="AJ895" s="86"/>
      <c r="AK895" s="86"/>
      <c r="AL895" s="87"/>
      <c r="AM895" s="88"/>
      <c r="AN895" s="88"/>
      <c r="AO895" s="86"/>
      <c r="AP895" s="86"/>
      <c r="AQ895" s="87"/>
      <c r="AR895" s="88"/>
      <c r="AS895" s="88"/>
      <c r="AT895" s="86"/>
      <c r="AU895" s="86"/>
      <c r="AV895" s="87"/>
      <c r="AW895" s="88"/>
      <c r="AX895" s="88"/>
      <c r="AY895" s="86"/>
      <c r="AZ895" s="87"/>
    </row>
    <row r="896" spans="1:52" customFormat="1">
      <c r="A896" s="52"/>
      <c r="B896" s="86"/>
      <c r="C896" s="87"/>
      <c r="D896" s="88"/>
      <c r="E896" s="88"/>
      <c r="F896" s="86"/>
      <c r="G896" s="86"/>
      <c r="H896" s="87"/>
      <c r="I896" s="88"/>
      <c r="J896" s="88"/>
      <c r="K896" s="86"/>
      <c r="L896" s="86"/>
      <c r="M896" s="87"/>
      <c r="N896" s="88"/>
      <c r="O896" s="88"/>
      <c r="P896" s="86"/>
      <c r="Q896" s="86"/>
      <c r="R896" s="87"/>
      <c r="S896" s="88"/>
      <c r="T896" s="88"/>
      <c r="U896" s="86"/>
      <c r="V896" s="86"/>
      <c r="W896" s="87"/>
      <c r="X896" s="88"/>
      <c r="Y896" s="88"/>
      <c r="Z896" s="86"/>
      <c r="AA896" s="86"/>
      <c r="AB896" s="87"/>
      <c r="AC896" s="88"/>
      <c r="AD896" s="88"/>
      <c r="AE896" s="86"/>
      <c r="AF896" s="86"/>
      <c r="AG896" s="87"/>
      <c r="AH896" s="88"/>
      <c r="AI896" s="88"/>
      <c r="AJ896" s="86"/>
      <c r="AK896" s="86"/>
      <c r="AL896" s="87"/>
      <c r="AM896" s="88"/>
      <c r="AN896" s="88"/>
      <c r="AO896" s="86"/>
      <c r="AP896" s="86"/>
      <c r="AQ896" s="87"/>
      <c r="AR896" s="88"/>
      <c r="AS896" s="88"/>
      <c r="AT896" s="86"/>
      <c r="AU896" s="86"/>
      <c r="AV896" s="87"/>
      <c r="AW896" s="88"/>
      <c r="AX896" s="88"/>
      <c r="AY896" s="86"/>
      <c r="AZ896" s="87"/>
    </row>
    <row r="897" spans="1:52" customFormat="1">
      <c r="A897" s="52"/>
      <c r="B897" s="86"/>
      <c r="C897" s="87"/>
      <c r="D897" s="88"/>
      <c r="E897" s="88"/>
      <c r="F897" s="86"/>
      <c r="G897" s="86"/>
      <c r="H897" s="87"/>
      <c r="I897" s="88"/>
      <c r="J897" s="88"/>
      <c r="K897" s="86"/>
      <c r="L897" s="86"/>
      <c r="M897" s="87"/>
      <c r="N897" s="88"/>
      <c r="O897" s="88"/>
      <c r="P897" s="86"/>
      <c r="Q897" s="86"/>
      <c r="R897" s="87"/>
      <c r="S897" s="88"/>
      <c r="T897" s="88"/>
      <c r="U897" s="86"/>
      <c r="V897" s="86"/>
      <c r="W897" s="87"/>
      <c r="X897" s="88"/>
      <c r="Y897" s="88"/>
      <c r="Z897" s="86"/>
      <c r="AA897" s="86"/>
      <c r="AB897" s="87"/>
      <c r="AC897" s="88"/>
      <c r="AD897" s="88"/>
      <c r="AE897" s="86"/>
      <c r="AF897" s="86"/>
      <c r="AG897" s="87"/>
      <c r="AH897" s="88"/>
      <c r="AI897" s="88"/>
      <c r="AJ897" s="86"/>
      <c r="AK897" s="86"/>
      <c r="AL897" s="87"/>
      <c r="AM897" s="88"/>
      <c r="AN897" s="88"/>
      <c r="AO897" s="86"/>
      <c r="AP897" s="86"/>
      <c r="AQ897" s="87"/>
      <c r="AR897" s="88"/>
      <c r="AS897" s="88"/>
      <c r="AT897" s="86"/>
      <c r="AU897" s="86"/>
      <c r="AV897" s="87"/>
      <c r="AW897" s="88"/>
      <c r="AX897" s="88"/>
      <c r="AY897" s="86"/>
      <c r="AZ897" s="87"/>
    </row>
    <row r="898" spans="1:52" customFormat="1">
      <c r="A898" s="52"/>
      <c r="B898" s="86"/>
      <c r="C898" s="87"/>
      <c r="D898" s="88"/>
      <c r="E898" s="88"/>
      <c r="F898" s="86"/>
      <c r="G898" s="86"/>
      <c r="H898" s="87"/>
      <c r="I898" s="88"/>
      <c r="J898" s="88"/>
      <c r="K898" s="86"/>
      <c r="L898" s="86"/>
      <c r="M898" s="87"/>
      <c r="N898" s="88"/>
      <c r="O898" s="88"/>
      <c r="P898" s="86"/>
      <c r="Q898" s="86"/>
      <c r="R898" s="87"/>
      <c r="S898" s="88"/>
      <c r="T898" s="88"/>
      <c r="U898" s="86"/>
      <c r="V898" s="86"/>
      <c r="W898" s="87"/>
      <c r="X898" s="88"/>
      <c r="Y898" s="88"/>
      <c r="Z898" s="86"/>
      <c r="AA898" s="86"/>
      <c r="AB898" s="87"/>
      <c r="AC898" s="88"/>
      <c r="AD898" s="88"/>
      <c r="AE898" s="86"/>
      <c r="AF898" s="86"/>
      <c r="AG898" s="87"/>
      <c r="AH898" s="88"/>
      <c r="AI898" s="88"/>
      <c r="AJ898" s="86"/>
      <c r="AK898" s="86"/>
      <c r="AL898" s="87"/>
      <c r="AM898" s="88"/>
      <c r="AN898" s="88"/>
      <c r="AO898" s="86"/>
      <c r="AP898" s="86"/>
      <c r="AQ898" s="87"/>
      <c r="AR898" s="88"/>
      <c r="AS898" s="88"/>
      <c r="AT898" s="86"/>
      <c r="AU898" s="86"/>
      <c r="AV898" s="87"/>
      <c r="AW898" s="88"/>
      <c r="AX898" s="88"/>
      <c r="AY898" s="86"/>
      <c r="AZ898" s="87"/>
    </row>
    <row r="899" spans="1:52" customFormat="1">
      <c r="A899" s="52"/>
      <c r="B899" s="86"/>
      <c r="C899" s="87"/>
      <c r="D899" s="88"/>
      <c r="E899" s="88"/>
      <c r="F899" s="86"/>
      <c r="G899" s="86"/>
      <c r="H899" s="87"/>
      <c r="I899" s="88"/>
      <c r="J899" s="88"/>
      <c r="K899" s="86"/>
      <c r="L899" s="86"/>
      <c r="M899" s="87"/>
      <c r="N899" s="88"/>
      <c r="O899" s="88"/>
      <c r="P899" s="86"/>
      <c r="Q899" s="86"/>
      <c r="R899" s="87"/>
      <c r="S899" s="88"/>
      <c r="T899" s="88"/>
      <c r="U899" s="86"/>
      <c r="V899" s="86"/>
      <c r="W899" s="87"/>
      <c r="X899" s="88"/>
      <c r="Y899" s="88"/>
      <c r="Z899" s="86"/>
      <c r="AA899" s="86"/>
      <c r="AB899" s="87"/>
      <c r="AC899" s="88"/>
      <c r="AD899" s="88"/>
      <c r="AE899" s="86"/>
      <c r="AF899" s="86"/>
      <c r="AG899" s="87"/>
      <c r="AH899" s="88"/>
      <c r="AI899" s="88"/>
      <c r="AJ899" s="86"/>
      <c r="AK899" s="86"/>
      <c r="AL899" s="87"/>
      <c r="AM899" s="88"/>
      <c r="AN899" s="88"/>
      <c r="AO899" s="86"/>
      <c r="AP899" s="86"/>
      <c r="AQ899" s="87"/>
      <c r="AR899" s="88"/>
      <c r="AS899" s="88"/>
      <c r="AT899" s="86"/>
      <c r="AU899" s="86"/>
      <c r="AV899" s="87"/>
      <c r="AW899" s="88"/>
      <c r="AX899" s="88"/>
      <c r="AY899" s="86"/>
      <c r="AZ899" s="87"/>
    </row>
    <row r="900" spans="1:52" customFormat="1">
      <c r="A900" s="52"/>
      <c r="B900" s="86"/>
      <c r="C900" s="87"/>
      <c r="D900" s="88"/>
      <c r="E900" s="88"/>
      <c r="F900" s="86"/>
      <c r="G900" s="86"/>
      <c r="H900" s="87"/>
      <c r="I900" s="88"/>
      <c r="J900" s="88"/>
      <c r="K900" s="86"/>
      <c r="L900" s="86"/>
      <c r="M900" s="87"/>
      <c r="N900" s="88"/>
      <c r="O900" s="88"/>
      <c r="P900" s="86"/>
      <c r="Q900" s="86"/>
      <c r="R900" s="87"/>
      <c r="S900" s="88"/>
      <c r="T900" s="88"/>
      <c r="U900" s="86"/>
      <c r="V900" s="86"/>
      <c r="W900" s="87"/>
      <c r="X900" s="88"/>
      <c r="Y900" s="88"/>
      <c r="Z900" s="86"/>
      <c r="AA900" s="86"/>
      <c r="AB900" s="87"/>
      <c r="AC900" s="88"/>
      <c r="AD900" s="88"/>
      <c r="AE900" s="86"/>
      <c r="AF900" s="86"/>
      <c r="AG900" s="87"/>
      <c r="AH900" s="88"/>
      <c r="AI900" s="88"/>
      <c r="AJ900" s="86"/>
      <c r="AK900" s="86"/>
      <c r="AL900" s="87"/>
      <c r="AM900" s="88"/>
      <c r="AN900" s="88"/>
      <c r="AO900" s="86"/>
      <c r="AP900" s="86"/>
      <c r="AQ900" s="87"/>
      <c r="AR900" s="88"/>
      <c r="AS900" s="88"/>
      <c r="AT900" s="86"/>
      <c r="AU900" s="86"/>
      <c r="AV900" s="87"/>
      <c r="AW900" s="88"/>
      <c r="AX900" s="88"/>
      <c r="AY900" s="86"/>
      <c r="AZ900" s="87"/>
    </row>
    <row r="901" spans="1:52" customFormat="1">
      <c r="A901" s="85"/>
      <c r="B901" s="86"/>
      <c r="C901" s="87"/>
      <c r="D901" s="88"/>
      <c r="E901" s="88"/>
      <c r="F901" s="86"/>
      <c r="G901" s="86"/>
      <c r="H901" s="87"/>
      <c r="I901" s="88"/>
      <c r="J901" s="88"/>
      <c r="K901" s="86"/>
      <c r="L901" s="86"/>
      <c r="M901" s="87"/>
      <c r="N901" s="88"/>
      <c r="O901" s="88"/>
      <c r="P901" s="86"/>
      <c r="Q901" s="86"/>
      <c r="R901" s="87"/>
      <c r="S901" s="88"/>
      <c r="T901" s="88"/>
      <c r="U901" s="86"/>
      <c r="V901" s="86"/>
      <c r="W901" s="87"/>
      <c r="X901" s="88"/>
      <c r="Y901" s="88"/>
      <c r="Z901" s="86"/>
      <c r="AA901" s="86"/>
      <c r="AB901" s="87"/>
      <c r="AC901" s="88"/>
      <c r="AD901" s="88"/>
      <c r="AE901" s="86"/>
      <c r="AF901" s="86"/>
      <c r="AG901" s="87"/>
      <c r="AH901" s="88"/>
      <c r="AI901" s="88"/>
      <c r="AJ901" s="86"/>
      <c r="AK901" s="86"/>
      <c r="AL901" s="87"/>
      <c r="AM901" s="88"/>
      <c r="AN901" s="88"/>
      <c r="AO901" s="86"/>
      <c r="AP901" s="86"/>
      <c r="AQ901" s="87"/>
      <c r="AR901" s="88"/>
      <c r="AS901" s="88"/>
      <c r="AT901" s="86"/>
      <c r="AU901" s="86"/>
      <c r="AV901" s="87"/>
      <c r="AW901" s="88"/>
      <c r="AX901" s="88"/>
      <c r="AY901" s="86"/>
      <c r="AZ901" s="87"/>
    </row>
    <row r="902" spans="1:52" customFormat="1">
      <c r="A902" s="52"/>
      <c r="B902" s="86"/>
      <c r="C902" s="87"/>
      <c r="D902" s="88"/>
      <c r="E902" s="88"/>
      <c r="F902" s="86"/>
      <c r="G902" s="86"/>
      <c r="H902" s="87"/>
      <c r="I902" s="88"/>
      <c r="J902" s="88"/>
      <c r="K902" s="86"/>
      <c r="L902" s="86"/>
      <c r="M902" s="87"/>
      <c r="N902" s="88"/>
      <c r="O902" s="88"/>
      <c r="P902" s="86"/>
      <c r="Q902" s="86"/>
      <c r="R902" s="87"/>
      <c r="S902" s="88"/>
      <c r="T902" s="88"/>
      <c r="U902" s="86"/>
      <c r="V902" s="86"/>
      <c r="W902" s="87"/>
      <c r="X902" s="88"/>
      <c r="Y902" s="88"/>
      <c r="Z902" s="86"/>
      <c r="AA902" s="86"/>
      <c r="AB902" s="87"/>
      <c r="AC902" s="88"/>
      <c r="AD902" s="88"/>
      <c r="AE902" s="86"/>
      <c r="AF902" s="86"/>
      <c r="AG902" s="87"/>
      <c r="AH902" s="88"/>
      <c r="AI902" s="88"/>
      <c r="AJ902" s="86"/>
      <c r="AK902" s="86"/>
      <c r="AL902" s="87"/>
      <c r="AM902" s="88"/>
      <c r="AN902" s="88"/>
      <c r="AO902" s="86"/>
      <c r="AP902" s="86"/>
      <c r="AQ902" s="87"/>
      <c r="AR902" s="88"/>
      <c r="AS902" s="88"/>
      <c r="AT902" s="86"/>
      <c r="AU902" s="86"/>
      <c r="AV902" s="87"/>
      <c r="AW902" s="88"/>
      <c r="AX902" s="88"/>
      <c r="AY902" s="86"/>
      <c r="AZ902" s="87"/>
    </row>
    <row r="903" spans="1:52" customFormat="1">
      <c r="A903" s="52"/>
      <c r="B903" s="86"/>
      <c r="C903" s="87"/>
      <c r="D903" s="88"/>
      <c r="E903" s="88"/>
      <c r="F903" s="86"/>
      <c r="G903" s="86"/>
      <c r="H903" s="87"/>
      <c r="I903" s="88"/>
      <c r="J903" s="88"/>
      <c r="K903" s="86"/>
      <c r="L903" s="86"/>
      <c r="M903" s="87"/>
      <c r="N903" s="88"/>
      <c r="O903" s="88"/>
      <c r="P903" s="86"/>
      <c r="Q903" s="86"/>
      <c r="R903" s="87"/>
      <c r="S903" s="88"/>
      <c r="T903" s="88"/>
      <c r="U903" s="86"/>
      <c r="V903" s="86"/>
      <c r="W903" s="87"/>
      <c r="X903" s="88"/>
      <c r="Y903" s="88"/>
      <c r="Z903" s="86"/>
      <c r="AA903" s="86"/>
      <c r="AB903" s="87"/>
      <c r="AC903" s="88"/>
      <c r="AD903" s="88"/>
      <c r="AE903" s="86"/>
      <c r="AF903" s="86"/>
      <c r="AG903" s="87"/>
      <c r="AH903" s="88"/>
      <c r="AI903" s="88"/>
      <c r="AJ903" s="86"/>
      <c r="AK903" s="86"/>
      <c r="AL903" s="87"/>
      <c r="AM903" s="88"/>
      <c r="AN903" s="88"/>
      <c r="AO903" s="86"/>
      <c r="AP903" s="86"/>
      <c r="AQ903" s="87"/>
      <c r="AR903" s="88"/>
      <c r="AS903" s="88"/>
      <c r="AT903" s="86"/>
      <c r="AU903" s="86"/>
      <c r="AV903" s="87"/>
      <c r="AW903" s="88"/>
      <c r="AX903" s="88"/>
      <c r="AY903" s="86"/>
      <c r="AZ903" s="87"/>
    </row>
    <row r="904" spans="1:52" customFormat="1">
      <c r="A904" s="52"/>
      <c r="B904" s="86"/>
      <c r="C904" s="87"/>
      <c r="D904" s="88"/>
      <c r="E904" s="88"/>
      <c r="F904" s="86"/>
      <c r="G904" s="86"/>
      <c r="H904" s="87"/>
      <c r="I904" s="88"/>
      <c r="J904" s="88"/>
      <c r="K904" s="86"/>
      <c r="L904" s="86"/>
      <c r="M904" s="87"/>
      <c r="N904" s="88"/>
      <c r="O904" s="88"/>
      <c r="P904" s="86"/>
      <c r="Q904" s="86"/>
      <c r="R904" s="87"/>
      <c r="S904" s="88"/>
      <c r="T904" s="88"/>
      <c r="U904" s="86"/>
      <c r="V904" s="86"/>
      <c r="W904" s="87"/>
      <c r="X904" s="88"/>
      <c r="Y904" s="88"/>
      <c r="Z904" s="86"/>
      <c r="AA904" s="86"/>
      <c r="AB904" s="87"/>
      <c r="AC904" s="88"/>
      <c r="AD904" s="88"/>
      <c r="AE904" s="86"/>
      <c r="AF904" s="86"/>
      <c r="AG904" s="87"/>
      <c r="AH904" s="88"/>
      <c r="AI904" s="88"/>
      <c r="AJ904" s="86"/>
      <c r="AK904" s="86"/>
      <c r="AL904" s="87"/>
      <c r="AM904" s="88"/>
      <c r="AN904" s="88"/>
      <c r="AO904" s="86"/>
      <c r="AP904" s="86"/>
      <c r="AQ904" s="87"/>
      <c r="AR904" s="88"/>
      <c r="AS904" s="88"/>
      <c r="AT904" s="86"/>
      <c r="AU904" s="86"/>
      <c r="AV904" s="87"/>
      <c r="AW904" s="88"/>
      <c r="AX904" s="88"/>
      <c r="AY904" s="86"/>
      <c r="AZ904" s="87"/>
    </row>
    <row r="905" spans="1:52" customFormat="1">
      <c r="A905" s="52"/>
      <c r="B905" s="86"/>
      <c r="C905" s="87"/>
      <c r="D905" s="88"/>
      <c r="E905" s="88"/>
      <c r="F905" s="86"/>
      <c r="G905" s="86"/>
      <c r="H905" s="87"/>
      <c r="I905" s="88"/>
      <c r="J905" s="88"/>
      <c r="K905" s="86"/>
      <c r="L905" s="86"/>
      <c r="M905" s="87"/>
      <c r="N905" s="88"/>
      <c r="O905" s="88"/>
      <c r="P905" s="86"/>
      <c r="Q905" s="86"/>
      <c r="R905" s="87"/>
      <c r="S905" s="88"/>
      <c r="T905" s="88"/>
      <c r="U905" s="86"/>
      <c r="V905" s="86"/>
      <c r="W905" s="87"/>
      <c r="X905" s="88"/>
      <c r="Y905" s="88"/>
      <c r="Z905" s="86"/>
      <c r="AA905" s="86"/>
      <c r="AB905" s="87"/>
      <c r="AC905" s="88"/>
      <c r="AD905" s="88"/>
      <c r="AE905" s="86"/>
      <c r="AF905" s="86"/>
      <c r="AG905" s="87"/>
      <c r="AH905" s="88"/>
      <c r="AI905" s="88"/>
      <c r="AJ905" s="86"/>
      <c r="AK905" s="86"/>
      <c r="AL905" s="87"/>
      <c r="AM905" s="88"/>
      <c r="AN905" s="88"/>
      <c r="AO905" s="86"/>
      <c r="AP905" s="86"/>
      <c r="AQ905" s="87"/>
      <c r="AR905" s="88"/>
      <c r="AS905" s="88"/>
      <c r="AT905" s="86"/>
      <c r="AU905" s="86"/>
      <c r="AV905" s="87"/>
      <c r="AW905" s="88"/>
      <c r="AX905" s="88"/>
      <c r="AY905" s="86"/>
      <c r="AZ905" s="87"/>
    </row>
    <row r="906" spans="1:52" customFormat="1">
      <c r="A906" s="52"/>
      <c r="B906" s="86"/>
      <c r="C906" s="87"/>
      <c r="D906" s="88"/>
      <c r="E906" s="88"/>
      <c r="F906" s="86"/>
      <c r="G906" s="86"/>
      <c r="H906" s="87"/>
      <c r="I906" s="88"/>
      <c r="J906" s="88"/>
      <c r="K906" s="86"/>
      <c r="L906" s="86"/>
      <c r="M906" s="87"/>
      <c r="N906" s="88"/>
      <c r="O906" s="88"/>
      <c r="P906" s="86"/>
      <c r="Q906" s="86"/>
      <c r="R906" s="87"/>
      <c r="S906" s="88"/>
      <c r="T906" s="88"/>
      <c r="U906" s="86"/>
      <c r="V906" s="86"/>
      <c r="W906" s="87"/>
      <c r="X906" s="88"/>
      <c r="Y906" s="88"/>
      <c r="Z906" s="86"/>
      <c r="AA906" s="86"/>
      <c r="AB906" s="87"/>
      <c r="AC906" s="88"/>
      <c r="AD906" s="88"/>
      <c r="AE906" s="86"/>
      <c r="AF906" s="86"/>
      <c r="AG906" s="87"/>
      <c r="AH906" s="88"/>
      <c r="AI906" s="88"/>
      <c r="AJ906" s="86"/>
      <c r="AK906" s="86"/>
      <c r="AL906" s="87"/>
      <c r="AM906" s="88"/>
      <c r="AN906" s="88"/>
      <c r="AO906" s="86"/>
      <c r="AP906" s="86"/>
      <c r="AQ906" s="87"/>
      <c r="AR906" s="88"/>
      <c r="AS906" s="88"/>
      <c r="AT906" s="86"/>
      <c r="AU906" s="86"/>
      <c r="AV906" s="87"/>
      <c r="AW906" s="88"/>
      <c r="AX906" s="88"/>
      <c r="AY906" s="86"/>
      <c r="AZ906" s="87"/>
    </row>
    <row r="907" spans="1:52" customFormat="1">
      <c r="A907" s="52"/>
      <c r="B907" s="86"/>
      <c r="C907" s="87"/>
      <c r="D907" s="88"/>
      <c r="E907" s="88"/>
      <c r="F907" s="86"/>
      <c r="G907" s="86"/>
      <c r="H907" s="87"/>
      <c r="I907" s="88"/>
      <c r="J907" s="88"/>
      <c r="K907" s="86"/>
      <c r="L907" s="86"/>
      <c r="M907" s="87"/>
      <c r="N907" s="88"/>
      <c r="O907" s="88"/>
      <c r="P907" s="86"/>
      <c r="Q907" s="86"/>
      <c r="R907" s="87"/>
      <c r="S907" s="88"/>
      <c r="T907" s="88"/>
      <c r="U907" s="86"/>
      <c r="V907" s="86"/>
      <c r="W907" s="87"/>
      <c r="X907" s="88"/>
      <c r="Y907" s="88"/>
      <c r="Z907" s="86"/>
      <c r="AA907" s="86"/>
      <c r="AB907" s="87"/>
      <c r="AC907" s="88"/>
      <c r="AD907" s="88"/>
      <c r="AE907" s="86"/>
      <c r="AF907" s="86"/>
      <c r="AG907" s="87"/>
      <c r="AH907" s="88"/>
      <c r="AI907" s="88"/>
      <c r="AJ907" s="86"/>
      <c r="AK907" s="86"/>
      <c r="AL907" s="87"/>
      <c r="AM907" s="88"/>
      <c r="AN907" s="88"/>
      <c r="AO907" s="86"/>
      <c r="AP907" s="86"/>
      <c r="AQ907" s="87"/>
      <c r="AR907" s="88"/>
      <c r="AS907" s="88"/>
      <c r="AT907" s="86"/>
      <c r="AU907" s="86"/>
      <c r="AV907" s="87"/>
      <c r="AW907" s="88"/>
      <c r="AX907" s="88"/>
      <c r="AY907" s="86"/>
      <c r="AZ907" s="87"/>
    </row>
    <row r="908" spans="1:52" customFormat="1">
      <c r="A908" s="52"/>
      <c r="B908" s="86"/>
      <c r="C908" s="87"/>
      <c r="D908" s="88"/>
      <c r="E908" s="88"/>
      <c r="F908" s="86"/>
      <c r="G908" s="86"/>
      <c r="H908" s="87"/>
      <c r="I908" s="88"/>
      <c r="J908" s="88"/>
      <c r="K908" s="86"/>
      <c r="L908" s="86"/>
      <c r="M908" s="87"/>
      <c r="N908" s="88"/>
      <c r="O908" s="88"/>
      <c r="P908" s="86"/>
      <c r="Q908" s="86"/>
      <c r="R908" s="87"/>
      <c r="S908" s="88"/>
      <c r="T908" s="88"/>
      <c r="U908" s="86"/>
      <c r="V908" s="86"/>
      <c r="W908" s="87"/>
      <c r="X908" s="88"/>
      <c r="Y908" s="88"/>
      <c r="Z908" s="86"/>
      <c r="AA908" s="86"/>
      <c r="AB908" s="87"/>
      <c r="AC908" s="88"/>
      <c r="AD908" s="88"/>
      <c r="AE908" s="86"/>
      <c r="AF908" s="86"/>
      <c r="AG908" s="87"/>
      <c r="AH908" s="88"/>
      <c r="AI908" s="88"/>
      <c r="AJ908" s="86"/>
      <c r="AK908" s="86"/>
      <c r="AL908" s="87"/>
      <c r="AM908" s="88"/>
      <c r="AN908" s="88"/>
      <c r="AO908" s="86"/>
      <c r="AP908" s="86"/>
      <c r="AQ908" s="87"/>
      <c r="AR908" s="88"/>
      <c r="AS908" s="88"/>
      <c r="AT908" s="86"/>
      <c r="AU908" s="86"/>
      <c r="AV908" s="87"/>
      <c r="AW908" s="88"/>
      <c r="AX908" s="88"/>
      <c r="AY908" s="86"/>
      <c r="AZ908" s="87"/>
    </row>
    <row r="909" spans="1:52" customFormat="1">
      <c r="A909" s="52"/>
      <c r="B909" s="86"/>
      <c r="C909" s="87"/>
      <c r="D909" s="88"/>
      <c r="E909" s="88"/>
      <c r="F909" s="86"/>
      <c r="G909" s="86"/>
      <c r="H909" s="87"/>
      <c r="I909" s="88"/>
      <c r="J909" s="88"/>
      <c r="K909" s="86"/>
      <c r="L909" s="86"/>
      <c r="M909" s="87"/>
      <c r="N909" s="88"/>
      <c r="O909" s="88"/>
      <c r="P909" s="86"/>
      <c r="Q909" s="86"/>
      <c r="R909" s="87"/>
      <c r="S909" s="88"/>
      <c r="T909" s="88"/>
      <c r="U909" s="86"/>
      <c r="V909" s="86"/>
      <c r="W909" s="87"/>
      <c r="X909" s="88"/>
      <c r="Y909" s="88"/>
      <c r="Z909" s="86"/>
      <c r="AA909" s="86"/>
      <c r="AB909" s="87"/>
      <c r="AC909" s="88"/>
      <c r="AD909" s="88"/>
      <c r="AE909" s="86"/>
      <c r="AF909" s="86"/>
      <c r="AG909" s="87"/>
      <c r="AH909" s="88"/>
      <c r="AI909" s="88"/>
      <c r="AJ909" s="86"/>
      <c r="AK909" s="86"/>
      <c r="AL909" s="87"/>
      <c r="AM909" s="88"/>
      <c r="AN909" s="88"/>
      <c r="AO909" s="86"/>
      <c r="AP909" s="86"/>
      <c r="AQ909" s="87"/>
      <c r="AR909" s="88"/>
      <c r="AS909" s="88"/>
      <c r="AT909" s="86"/>
      <c r="AU909" s="86"/>
      <c r="AV909" s="87"/>
      <c r="AW909" s="88"/>
      <c r="AX909" s="88"/>
      <c r="AY909" s="86"/>
      <c r="AZ909" s="87"/>
    </row>
    <row r="910" spans="1:52" customFormat="1">
      <c r="A910" s="52"/>
      <c r="B910" s="86"/>
      <c r="C910" s="87"/>
      <c r="D910" s="88"/>
      <c r="E910" s="88"/>
      <c r="F910" s="86"/>
      <c r="G910" s="86"/>
      <c r="H910" s="87"/>
      <c r="I910" s="88"/>
      <c r="J910" s="88"/>
      <c r="K910" s="86"/>
      <c r="L910" s="86"/>
      <c r="M910" s="87"/>
      <c r="N910" s="88"/>
      <c r="O910" s="88"/>
      <c r="P910" s="86"/>
      <c r="Q910" s="86"/>
      <c r="R910" s="87"/>
      <c r="S910" s="88"/>
      <c r="T910" s="88"/>
      <c r="U910" s="86"/>
      <c r="V910" s="86"/>
      <c r="W910" s="87"/>
      <c r="X910" s="88"/>
      <c r="Y910" s="88"/>
      <c r="Z910" s="86"/>
      <c r="AA910" s="86"/>
      <c r="AB910" s="87"/>
      <c r="AC910" s="88"/>
      <c r="AD910" s="88"/>
      <c r="AE910" s="86"/>
      <c r="AF910" s="86"/>
      <c r="AG910" s="87"/>
      <c r="AH910" s="88"/>
      <c r="AI910" s="88"/>
      <c r="AJ910" s="86"/>
      <c r="AK910" s="86"/>
      <c r="AL910" s="87"/>
      <c r="AM910" s="88"/>
      <c r="AN910" s="88"/>
      <c r="AO910" s="86"/>
      <c r="AP910" s="86"/>
      <c r="AQ910" s="87"/>
      <c r="AR910" s="88"/>
      <c r="AS910" s="88"/>
      <c r="AT910" s="86"/>
      <c r="AU910" s="86"/>
      <c r="AV910" s="87"/>
      <c r="AW910" s="88"/>
      <c r="AX910" s="88"/>
      <c r="AY910" s="86"/>
      <c r="AZ910" s="87"/>
    </row>
    <row r="911" spans="1:52" customFormat="1">
      <c r="A911" s="52"/>
      <c r="B911" s="86"/>
      <c r="C911" s="87"/>
      <c r="D911" s="88"/>
      <c r="E911" s="88"/>
      <c r="F911" s="86"/>
      <c r="G911" s="86"/>
      <c r="H911" s="87"/>
      <c r="I911" s="88"/>
      <c r="J911" s="88"/>
      <c r="K911" s="86"/>
      <c r="L911" s="86"/>
      <c r="M911" s="87"/>
      <c r="N911" s="88"/>
      <c r="O911" s="88"/>
      <c r="P911" s="86"/>
      <c r="Q911" s="86"/>
      <c r="R911" s="87"/>
      <c r="S911" s="88"/>
      <c r="T911" s="88"/>
      <c r="U911" s="86"/>
      <c r="V911" s="86"/>
      <c r="W911" s="87"/>
      <c r="X911" s="88"/>
      <c r="Y911" s="88"/>
      <c r="Z911" s="86"/>
      <c r="AA911" s="86"/>
      <c r="AB911" s="87"/>
      <c r="AC911" s="88"/>
      <c r="AD911" s="88"/>
      <c r="AE911" s="86"/>
      <c r="AF911" s="86"/>
      <c r="AG911" s="87"/>
      <c r="AH911" s="88"/>
      <c r="AI911" s="88"/>
      <c r="AJ911" s="86"/>
      <c r="AK911" s="86"/>
      <c r="AL911" s="87"/>
      <c r="AM911" s="88"/>
      <c r="AN911" s="88"/>
      <c r="AO911" s="86"/>
      <c r="AP911" s="86"/>
      <c r="AQ911" s="87"/>
      <c r="AR911" s="88"/>
      <c r="AS911" s="88"/>
      <c r="AT911" s="86"/>
      <c r="AU911" s="86"/>
      <c r="AV911" s="87"/>
      <c r="AW911" s="88"/>
      <c r="AX911" s="88"/>
      <c r="AY911" s="86"/>
      <c r="AZ911" s="87"/>
    </row>
    <row r="912" spans="1:52" customFormat="1">
      <c r="A912" s="52"/>
      <c r="B912" s="86"/>
      <c r="C912" s="87"/>
      <c r="D912" s="88"/>
      <c r="E912" s="88"/>
      <c r="F912" s="86"/>
      <c r="G912" s="86"/>
      <c r="H912" s="87"/>
      <c r="I912" s="88"/>
      <c r="J912" s="88"/>
      <c r="K912" s="86"/>
      <c r="L912" s="86"/>
      <c r="M912" s="87"/>
      <c r="N912" s="88"/>
      <c r="O912" s="88"/>
      <c r="P912" s="86"/>
      <c r="Q912" s="86"/>
      <c r="R912" s="87"/>
      <c r="S912" s="88"/>
      <c r="T912" s="88"/>
      <c r="U912" s="86"/>
      <c r="V912" s="86"/>
      <c r="W912" s="87"/>
      <c r="X912" s="88"/>
      <c r="Y912" s="88"/>
      <c r="Z912" s="86"/>
      <c r="AA912" s="86"/>
      <c r="AB912" s="87"/>
      <c r="AC912" s="88"/>
      <c r="AD912" s="88"/>
      <c r="AE912" s="86"/>
      <c r="AF912" s="86"/>
      <c r="AG912" s="87"/>
      <c r="AH912" s="88"/>
      <c r="AI912" s="88"/>
      <c r="AJ912" s="86"/>
      <c r="AK912" s="86"/>
      <c r="AL912" s="87"/>
      <c r="AM912" s="88"/>
      <c r="AN912" s="88"/>
      <c r="AO912" s="86"/>
      <c r="AP912" s="86"/>
      <c r="AQ912" s="87"/>
      <c r="AR912" s="88"/>
      <c r="AS912" s="88"/>
      <c r="AT912" s="86"/>
      <c r="AU912" s="86"/>
      <c r="AV912" s="87"/>
      <c r="AW912" s="88"/>
      <c r="AX912" s="88"/>
      <c r="AY912" s="86"/>
      <c r="AZ912" s="87"/>
    </row>
    <row r="913" spans="1:52" customFormat="1">
      <c r="A913" s="52"/>
      <c r="B913" s="86"/>
      <c r="C913" s="87"/>
      <c r="D913" s="88"/>
      <c r="E913" s="88"/>
      <c r="F913" s="86"/>
      <c r="G913" s="86"/>
      <c r="H913" s="87"/>
      <c r="I913" s="88"/>
      <c r="J913" s="88"/>
      <c r="K913" s="86"/>
      <c r="L913" s="86"/>
      <c r="M913" s="87"/>
      <c r="N913" s="88"/>
      <c r="O913" s="88"/>
      <c r="P913" s="86"/>
      <c r="Q913" s="86"/>
      <c r="R913" s="87"/>
      <c r="S913" s="88"/>
      <c r="T913" s="88"/>
      <c r="U913" s="86"/>
      <c r="V913" s="86"/>
      <c r="W913" s="87"/>
      <c r="X913" s="88"/>
      <c r="Y913" s="88"/>
      <c r="Z913" s="86"/>
      <c r="AA913" s="86"/>
      <c r="AB913" s="87"/>
      <c r="AC913" s="88"/>
      <c r="AD913" s="88"/>
      <c r="AE913" s="86"/>
      <c r="AF913" s="86"/>
      <c r="AG913" s="87"/>
      <c r="AH913" s="88"/>
      <c r="AI913" s="88"/>
      <c r="AJ913" s="86"/>
      <c r="AK913" s="86"/>
      <c r="AL913" s="87"/>
      <c r="AM913" s="88"/>
      <c r="AN913" s="88"/>
      <c r="AO913" s="86"/>
      <c r="AP913" s="86"/>
      <c r="AQ913" s="87"/>
      <c r="AR913" s="88"/>
      <c r="AS913" s="88"/>
      <c r="AT913" s="86"/>
      <c r="AU913" s="86"/>
      <c r="AV913" s="87"/>
      <c r="AW913" s="88"/>
      <c r="AX913" s="88"/>
      <c r="AY913" s="86"/>
      <c r="AZ913" s="87"/>
    </row>
    <row r="914" spans="1:52" customFormat="1">
      <c r="A914" s="52"/>
      <c r="B914" s="86"/>
      <c r="C914" s="87"/>
      <c r="D914" s="88"/>
      <c r="E914" s="88"/>
      <c r="F914" s="86"/>
      <c r="G914" s="86"/>
      <c r="H914" s="87"/>
      <c r="I914" s="88"/>
      <c r="J914" s="88"/>
      <c r="K914" s="86"/>
      <c r="L914" s="86"/>
      <c r="M914" s="87"/>
      <c r="N914" s="88"/>
      <c r="O914" s="88"/>
      <c r="P914" s="86"/>
      <c r="Q914" s="86"/>
      <c r="R914" s="87"/>
      <c r="S914" s="88"/>
      <c r="T914" s="88"/>
      <c r="U914" s="86"/>
      <c r="V914" s="86"/>
      <c r="W914" s="87"/>
      <c r="X914" s="88"/>
      <c r="Y914" s="88"/>
      <c r="Z914" s="86"/>
      <c r="AA914" s="86"/>
      <c r="AB914" s="87"/>
      <c r="AC914" s="88"/>
      <c r="AD914" s="88"/>
      <c r="AE914" s="86"/>
      <c r="AF914" s="86"/>
      <c r="AG914" s="87"/>
      <c r="AH914" s="88"/>
      <c r="AI914" s="88"/>
      <c r="AJ914" s="86"/>
      <c r="AK914" s="86"/>
      <c r="AL914" s="87"/>
      <c r="AM914" s="88"/>
      <c r="AN914" s="88"/>
      <c r="AO914" s="86"/>
      <c r="AP914" s="86"/>
      <c r="AQ914" s="87"/>
      <c r="AR914" s="88"/>
      <c r="AS914" s="88"/>
      <c r="AT914" s="86"/>
      <c r="AU914" s="86"/>
      <c r="AV914" s="87"/>
      <c r="AW914" s="88"/>
      <c r="AX914" s="88"/>
      <c r="AY914" s="86"/>
      <c r="AZ914" s="87"/>
    </row>
    <row r="915" spans="1:52" customFormat="1">
      <c r="A915" s="85"/>
      <c r="B915" s="86"/>
      <c r="C915" s="87"/>
      <c r="D915" s="88"/>
      <c r="E915" s="88"/>
      <c r="F915" s="86"/>
      <c r="G915" s="86"/>
      <c r="H915" s="87"/>
      <c r="I915" s="88"/>
      <c r="J915" s="88"/>
      <c r="K915" s="86"/>
      <c r="L915" s="86"/>
      <c r="M915" s="87"/>
      <c r="N915" s="88"/>
      <c r="O915" s="88"/>
      <c r="P915" s="86"/>
      <c r="Q915" s="86"/>
      <c r="R915" s="87"/>
      <c r="S915" s="88"/>
      <c r="T915" s="88"/>
      <c r="U915" s="86"/>
      <c r="V915" s="86"/>
      <c r="W915" s="87"/>
      <c r="X915" s="88"/>
      <c r="Y915" s="88"/>
      <c r="Z915" s="86"/>
      <c r="AA915" s="86"/>
      <c r="AB915" s="87"/>
      <c r="AC915" s="88"/>
      <c r="AD915" s="88"/>
      <c r="AE915" s="86"/>
      <c r="AF915" s="86"/>
      <c r="AG915" s="87"/>
      <c r="AH915" s="88"/>
      <c r="AI915" s="88"/>
      <c r="AJ915" s="86"/>
      <c r="AK915" s="86"/>
      <c r="AL915" s="87"/>
      <c r="AM915" s="88"/>
      <c r="AN915" s="88"/>
      <c r="AO915" s="86"/>
      <c r="AP915" s="86"/>
      <c r="AQ915" s="87"/>
      <c r="AR915" s="88"/>
      <c r="AS915" s="88"/>
      <c r="AT915" s="86"/>
      <c r="AU915" s="86"/>
      <c r="AV915" s="87"/>
      <c r="AW915" s="88"/>
      <c r="AX915" s="88"/>
      <c r="AY915" s="86"/>
      <c r="AZ915" s="87"/>
    </row>
    <row r="916" spans="1:52" customFormat="1">
      <c r="A916" s="52"/>
      <c r="B916" s="86"/>
      <c r="C916" s="87"/>
      <c r="D916" s="88"/>
      <c r="E916" s="88"/>
      <c r="F916" s="86"/>
      <c r="G916" s="86"/>
      <c r="H916" s="87"/>
      <c r="I916" s="88"/>
      <c r="J916" s="88"/>
      <c r="K916" s="86"/>
      <c r="L916" s="86"/>
      <c r="M916" s="87"/>
      <c r="N916" s="88"/>
      <c r="O916" s="88"/>
      <c r="P916" s="86"/>
      <c r="Q916" s="86"/>
      <c r="R916" s="87"/>
      <c r="S916" s="88"/>
      <c r="T916" s="88"/>
      <c r="U916" s="86"/>
      <c r="V916" s="86"/>
      <c r="W916" s="87"/>
      <c r="X916" s="88"/>
      <c r="Y916" s="88"/>
      <c r="Z916" s="86"/>
      <c r="AA916" s="86"/>
      <c r="AB916" s="87"/>
      <c r="AC916" s="88"/>
      <c r="AD916" s="88"/>
      <c r="AE916" s="86"/>
      <c r="AF916" s="86"/>
      <c r="AG916" s="87"/>
      <c r="AH916" s="88"/>
      <c r="AI916" s="88"/>
      <c r="AJ916" s="86"/>
      <c r="AK916" s="86"/>
      <c r="AL916" s="87"/>
      <c r="AM916" s="88"/>
      <c r="AN916" s="88"/>
      <c r="AO916" s="86"/>
      <c r="AP916" s="86"/>
      <c r="AQ916" s="87"/>
      <c r="AR916" s="88"/>
      <c r="AS916" s="88"/>
      <c r="AT916" s="86"/>
      <c r="AU916" s="86"/>
      <c r="AV916" s="87"/>
      <c r="AW916" s="88"/>
      <c r="AX916" s="88"/>
      <c r="AY916" s="86"/>
      <c r="AZ916" s="87"/>
    </row>
    <row r="917" spans="1:52" customFormat="1">
      <c r="A917" s="52"/>
      <c r="B917" s="86"/>
      <c r="C917" s="87"/>
      <c r="D917" s="88"/>
      <c r="E917" s="88"/>
      <c r="F917" s="86"/>
      <c r="G917" s="86"/>
      <c r="H917" s="87"/>
      <c r="I917" s="88"/>
      <c r="J917" s="88"/>
      <c r="K917" s="86"/>
      <c r="L917" s="86"/>
      <c r="M917" s="87"/>
      <c r="N917" s="88"/>
      <c r="O917" s="88"/>
      <c r="P917" s="86"/>
      <c r="Q917" s="86"/>
      <c r="R917" s="87"/>
      <c r="S917" s="88"/>
      <c r="T917" s="88"/>
      <c r="U917" s="86"/>
      <c r="V917" s="86"/>
      <c r="W917" s="87"/>
      <c r="X917" s="88"/>
      <c r="Y917" s="88"/>
      <c r="Z917" s="86"/>
      <c r="AA917" s="86"/>
      <c r="AB917" s="87"/>
      <c r="AC917" s="88"/>
      <c r="AD917" s="88"/>
      <c r="AE917" s="86"/>
      <c r="AF917" s="86"/>
      <c r="AG917" s="87"/>
      <c r="AH917" s="88"/>
      <c r="AI917" s="88"/>
      <c r="AJ917" s="86"/>
      <c r="AK917" s="86"/>
      <c r="AL917" s="87"/>
      <c r="AM917" s="88"/>
      <c r="AN917" s="88"/>
      <c r="AO917" s="86"/>
      <c r="AP917" s="86"/>
      <c r="AQ917" s="87"/>
      <c r="AR917" s="88"/>
      <c r="AS917" s="88"/>
      <c r="AT917" s="86"/>
      <c r="AU917" s="86"/>
      <c r="AV917" s="87"/>
      <c r="AW917" s="88"/>
      <c r="AX917" s="88"/>
      <c r="AY917" s="86"/>
      <c r="AZ917" s="87"/>
    </row>
    <row r="918" spans="1:52" customFormat="1">
      <c r="A918" s="52"/>
      <c r="B918" s="86"/>
      <c r="C918" s="87"/>
      <c r="D918" s="88"/>
      <c r="E918" s="88"/>
      <c r="F918" s="86"/>
      <c r="G918" s="86"/>
      <c r="H918" s="87"/>
      <c r="I918" s="88"/>
      <c r="J918" s="88"/>
      <c r="K918" s="86"/>
      <c r="L918" s="86"/>
      <c r="M918" s="87"/>
      <c r="N918" s="88"/>
      <c r="O918" s="88"/>
      <c r="P918" s="86"/>
      <c r="Q918" s="86"/>
      <c r="R918" s="87"/>
      <c r="S918" s="88"/>
      <c r="T918" s="88"/>
      <c r="U918" s="86"/>
      <c r="V918" s="86"/>
      <c r="W918" s="87"/>
      <c r="X918" s="88"/>
      <c r="Y918" s="88"/>
      <c r="Z918" s="86"/>
      <c r="AA918" s="86"/>
      <c r="AB918" s="87"/>
      <c r="AC918" s="88"/>
      <c r="AD918" s="88"/>
      <c r="AE918" s="86"/>
      <c r="AF918" s="86"/>
      <c r="AG918" s="87"/>
      <c r="AH918" s="88"/>
      <c r="AI918" s="88"/>
      <c r="AJ918" s="86"/>
      <c r="AK918" s="86"/>
      <c r="AL918" s="87"/>
      <c r="AM918" s="88"/>
      <c r="AN918" s="88"/>
      <c r="AO918" s="86"/>
      <c r="AP918" s="86"/>
      <c r="AQ918" s="87"/>
      <c r="AR918" s="88"/>
      <c r="AS918" s="88"/>
      <c r="AT918" s="86"/>
      <c r="AU918" s="86"/>
      <c r="AV918" s="87"/>
      <c r="AW918" s="88"/>
      <c r="AX918" s="88"/>
      <c r="AY918" s="86"/>
      <c r="AZ918" s="87"/>
    </row>
    <row r="919" spans="1:52" customFormat="1">
      <c r="A919" s="52"/>
      <c r="B919" s="86"/>
      <c r="C919" s="87"/>
      <c r="D919" s="88"/>
      <c r="E919" s="88"/>
      <c r="F919" s="86"/>
      <c r="G919" s="86"/>
      <c r="H919" s="87"/>
      <c r="I919" s="88"/>
      <c r="J919" s="88"/>
      <c r="K919" s="86"/>
      <c r="L919" s="86"/>
      <c r="M919" s="87"/>
      <c r="N919" s="88"/>
      <c r="O919" s="88"/>
      <c r="P919" s="86"/>
      <c r="Q919" s="86"/>
      <c r="R919" s="87"/>
      <c r="S919" s="88"/>
      <c r="T919" s="88"/>
      <c r="U919" s="86"/>
      <c r="V919" s="86"/>
      <c r="W919" s="87"/>
      <c r="X919" s="88"/>
      <c r="Y919" s="88"/>
      <c r="Z919" s="86"/>
      <c r="AA919" s="86"/>
      <c r="AB919" s="87"/>
      <c r="AC919" s="88"/>
      <c r="AD919" s="88"/>
      <c r="AE919" s="86"/>
      <c r="AF919" s="86"/>
      <c r="AG919" s="87"/>
      <c r="AH919" s="88"/>
      <c r="AI919" s="88"/>
      <c r="AJ919" s="86"/>
      <c r="AK919" s="86"/>
      <c r="AL919" s="87"/>
      <c r="AM919" s="88"/>
      <c r="AN919" s="88"/>
      <c r="AO919" s="86"/>
      <c r="AP919" s="86"/>
      <c r="AQ919" s="87"/>
      <c r="AR919" s="88"/>
      <c r="AS919" s="88"/>
      <c r="AT919" s="86"/>
      <c r="AU919" s="86"/>
      <c r="AV919" s="87"/>
      <c r="AW919" s="88"/>
      <c r="AX919" s="88"/>
      <c r="AY919" s="86"/>
      <c r="AZ919" s="87"/>
    </row>
    <row r="920" spans="1:52" customFormat="1">
      <c r="A920" s="52"/>
      <c r="B920" s="86"/>
      <c r="C920" s="87"/>
      <c r="D920" s="88"/>
      <c r="E920" s="88"/>
      <c r="F920" s="86"/>
      <c r="G920" s="86"/>
      <c r="H920" s="87"/>
      <c r="I920" s="88"/>
      <c r="J920" s="88"/>
      <c r="K920" s="86"/>
      <c r="L920" s="86"/>
      <c r="M920" s="87"/>
      <c r="N920" s="88"/>
      <c r="O920" s="88"/>
      <c r="P920" s="86"/>
      <c r="Q920" s="86"/>
      <c r="R920" s="87"/>
      <c r="S920" s="88"/>
      <c r="T920" s="88"/>
      <c r="U920" s="86"/>
      <c r="V920" s="86"/>
      <c r="W920" s="87"/>
      <c r="X920" s="88"/>
      <c r="Y920" s="88"/>
      <c r="Z920" s="86"/>
      <c r="AA920" s="86"/>
      <c r="AB920" s="87"/>
      <c r="AC920" s="88"/>
      <c r="AD920" s="88"/>
      <c r="AE920" s="86"/>
      <c r="AF920" s="86"/>
      <c r="AG920" s="87"/>
      <c r="AH920" s="88"/>
      <c r="AI920" s="88"/>
      <c r="AJ920" s="86"/>
      <c r="AK920" s="86"/>
      <c r="AL920" s="87"/>
      <c r="AM920" s="88"/>
      <c r="AN920" s="88"/>
      <c r="AO920" s="86"/>
      <c r="AP920" s="86"/>
      <c r="AQ920" s="87"/>
      <c r="AR920" s="88"/>
      <c r="AS920" s="88"/>
      <c r="AT920" s="86"/>
      <c r="AU920" s="86"/>
      <c r="AV920" s="87"/>
      <c r="AW920" s="88"/>
      <c r="AX920" s="88"/>
      <c r="AY920" s="86"/>
      <c r="AZ920" s="87"/>
    </row>
    <row r="921" spans="1:52" customFormat="1">
      <c r="A921" s="52"/>
      <c r="B921" s="86"/>
      <c r="C921" s="87"/>
      <c r="D921" s="88"/>
      <c r="E921" s="88"/>
      <c r="F921" s="86"/>
      <c r="G921" s="86"/>
      <c r="H921" s="87"/>
      <c r="I921" s="88"/>
      <c r="J921" s="88"/>
      <c r="K921" s="86"/>
      <c r="L921" s="86"/>
      <c r="M921" s="87"/>
      <c r="N921" s="88"/>
      <c r="O921" s="88"/>
      <c r="P921" s="86"/>
      <c r="Q921" s="86"/>
      <c r="R921" s="87"/>
      <c r="S921" s="88"/>
      <c r="T921" s="88"/>
      <c r="U921" s="86"/>
      <c r="V921" s="86"/>
      <c r="W921" s="87"/>
      <c r="X921" s="88"/>
      <c r="Y921" s="88"/>
      <c r="Z921" s="86"/>
      <c r="AA921" s="86"/>
      <c r="AB921" s="87"/>
      <c r="AC921" s="88"/>
      <c r="AD921" s="88"/>
      <c r="AE921" s="86"/>
      <c r="AF921" s="86"/>
      <c r="AG921" s="87"/>
      <c r="AH921" s="88"/>
      <c r="AI921" s="88"/>
      <c r="AJ921" s="86"/>
      <c r="AK921" s="86"/>
      <c r="AL921" s="87"/>
      <c r="AM921" s="88"/>
      <c r="AN921" s="88"/>
      <c r="AO921" s="86"/>
      <c r="AP921" s="86"/>
      <c r="AQ921" s="87"/>
      <c r="AR921" s="88"/>
      <c r="AS921" s="88"/>
      <c r="AT921" s="86"/>
      <c r="AU921" s="86"/>
      <c r="AV921" s="87"/>
      <c r="AW921" s="88"/>
      <c r="AX921" s="88"/>
      <c r="AY921" s="86"/>
      <c r="AZ921" s="87"/>
    </row>
    <row r="922" spans="1:52" customFormat="1">
      <c r="A922" s="52"/>
      <c r="B922" s="86"/>
      <c r="C922" s="87"/>
      <c r="D922" s="88"/>
      <c r="E922" s="88"/>
      <c r="F922" s="86"/>
      <c r="G922" s="86"/>
      <c r="H922" s="87"/>
      <c r="I922" s="88"/>
      <c r="J922" s="88"/>
      <c r="K922" s="86"/>
      <c r="L922" s="86"/>
      <c r="M922" s="87"/>
      <c r="N922" s="88"/>
      <c r="O922" s="88"/>
      <c r="P922" s="86"/>
      <c r="Q922" s="86"/>
      <c r="R922" s="87"/>
      <c r="S922" s="88"/>
      <c r="T922" s="88"/>
      <c r="U922" s="86"/>
      <c r="V922" s="86"/>
      <c r="W922" s="87"/>
      <c r="X922" s="88"/>
      <c r="Y922" s="88"/>
      <c r="Z922" s="86"/>
      <c r="AA922" s="86"/>
      <c r="AB922" s="87"/>
      <c r="AC922" s="88"/>
      <c r="AD922" s="88"/>
      <c r="AE922" s="86"/>
      <c r="AF922" s="86"/>
      <c r="AG922" s="87"/>
      <c r="AH922" s="88"/>
      <c r="AI922" s="88"/>
      <c r="AJ922" s="86"/>
      <c r="AK922" s="86"/>
      <c r="AL922" s="87"/>
      <c r="AM922" s="88"/>
      <c r="AN922" s="88"/>
      <c r="AO922" s="86"/>
      <c r="AP922" s="86"/>
      <c r="AQ922" s="87"/>
      <c r="AR922" s="88"/>
      <c r="AS922" s="88"/>
      <c r="AT922" s="86"/>
      <c r="AU922" s="86"/>
      <c r="AV922" s="87"/>
      <c r="AW922" s="88"/>
      <c r="AX922" s="88"/>
      <c r="AY922" s="86"/>
      <c r="AZ922" s="87"/>
    </row>
    <row r="923" spans="1:52" customFormat="1">
      <c r="A923" s="52"/>
      <c r="B923" s="86"/>
      <c r="C923" s="87"/>
      <c r="D923" s="88"/>
      <c r="E923" s="88"/>
      <c r="F923" s="86"/>
      <c r="G923" s="86"/>
      <c r="H923" s="87"/>
      <c r="I923" s="88"/>
      <c r="J923" s="88"/>
      <c r="K923" s="86"/>
      <c r="L923" s="86"/>
      <c r="M923" s="87"/>
      <c r="N923" s="88"/>
      <c r="O923" s="88"/>
      <c r="P923" s="86"/>
      <c r="Q923" s="86"/>
      <c r="R923" s="87"/>
      <c r="S923" s="88"/>
      <c r="T923" s="88"/>
      <c r="U923" s="86"/>
      <c r="V923" s="86"/>
      <c r="W923" s="87"/>
      <c r="X923" s="88"/>
      <c r="Y923" s="88"/>
      <c r="Z923" s="86"/>
      <c r="AA923" s="86"/>
      <c r="AB923" s="87"/>
      <c r="AC923" s="88"/>
      <c r="AD923" s="88"/>
      <c r="AE923" s="86"/>
      <c r="AF923" s="86"/>
      <c r="AG923" s="87"/>
      <c r="AH923" s="88"/>
      <c r="AI923" s="88"/>
      <c r="AJ923" s="86"/>
      <c r="AK923" s="86"/>
      <c r="AL923" s="87"/>
      <c r="AM923" s="88"/>
      <c r="AN923" s="88"/>
      <c r="AO923" s="86"/>
      <c r="AP923" s="86"/>
      <c r="AQ923" s="87"/>
      <c r="AR923" s="88"/>
      <c r="AS923" s="88"/>
      <c r="AT923" s="86"/>
      <c r="AU923" s="86"/>
      <c r="AV923" s="87"/>
      <c r="AW923" s="88"/>
      <c r="AX923" s="88"/>
      <c r="AY923" s="86"/>
      <c r="AZ923" s="87"/>
    </row>
    <row r="924" spans="1:52" customFormat="1">
      <c r="A924" s="52"/>
      <c r="B924" s="86"/>
      <c r="C924" s="87"/>
      <c r="D924" s="88"/>
      <c r="E924" s="88"/>
      <c r="F924" s="86"/>
      <c r="G924" s="86"/>
      <c r="H924" s="87"/>
      <c r="I924" s="88"/>
      <c r="J924" s="88"/>
      <c r="K924" s="86"/>
      <c r="L924" s="86"/>
      <c r="M924" s="87"/>
      <c r="N924" s="88"/>
      <c r="O924" s="88"/>
      <c r="P924" s="86"/>
      <c r="Q924" s="86"/>
      <c r="R924" s="87"/>
      <c r="S924" s="88"/>
      <c r="T924" s="88"/>
      <c r="U924" s="86"/>
      <c r="V924" s="86"/>
      <c r="W924" s="87"/>
      <c r="X924" s="88"/>
      <c r="Y924" s="88"/>
      <c r="Z924" s="86"/>
      <c r="AA924" s="86"/>
      <c r="AB924" s="87"/>
      <c r="AC924" s="88"/>
      <c r="AD924" s="88"/>
      <c r="AE924" s="86"/>
      <c r="AF924" s="86"/>
      <c r="AG924" s="87"/>
      <c r="AH924" s="88"/>
      <c r="AI924" s="88"/>
      <c r="AJ924" s="86"/>
      <c r="AK924" s="86"/>
      <c r="AL924" s="87"/>
      <c r="AM924" s="88"/>
      <c r="AN924" s="88"/>
      <c r="AO924" s="86"/>
      <c r="AP924" s="86"/>
      <c r="AQ924" s="87"/>
      <c r="AR924" s="88"/>
      <c r="AS924" s="88"/>
      <c r="AT924" s="86"/>
      <c r="AU924" s="86"/>
      <c r="AV924" s="87"/>
      <c r="AW924" s="88"/>
      <c r="AX924" s="88"/>
      <c r="AY924" s="86"/>
      <c r="AZ924" s="87"/>
    </row>
    <row r="925" spans="1:52" customFormat="1">
      <c r="A925" s="52"/>
      <c r="B925" s="86"/>
      <c r="C925" s="87"/>
      <c r="D925" s="88"/>
      <c r="E925" s="88"/>
      <c r="F925" s="86"/>
      <c r="G925" s="86"/>
      <c r="H925" s="87"/>
      <c r="I925" s="88"/>
      <c r="J925" s="88"/>
      <c r="K925" s="86"/>
      <c r="L925" s="86"/>
      <c r="M925" s="87"/>
      <c r="N925" s="88"/>
      <c r="O925" s="88"/>
      <c r="P925" s="86"/>
      <c r="Q925" s="86"/>
      <c r="R925" s="87"/>
      <c r="S925" s="88"/>
      <c r="T925" s="88"/>
      <c r="U925" s="86"/>
      <c r="V925" s="86"/>
      <c r="W925" s="87"/>
      <c r="X925" s="88"/>
      <c r="Y925" s="88"/>
      <c r="Z925" s="86"/>
      <c r="AA925" s="86"/>
      <c r="AB925" s="87"/>
      <c r="AC925" s="88"/>
      <c r="AD925" s="88"/>
      <c r="AE925" s="86"/>
      <c r="AF925" s="86"/>
      <c r="AG925" s="87"/>
      <c r="AH925" s="88"/>
      <c r="AI925" s="88"/>
      <c r="AJ925" s="86"/>
      <c r="AK925" s="86"/>
      <c r="AL925" s="87"/>
      <c r="AM925" s="88"/>
      <c r="AN925" s="88"/>
      <c r="AO925" s="86"/>
      <c r="AP925" s="86"/>
      <c r="AQ925" s="87"/>
      <c r="AR925" s="88"/>
      <c r="AS925" s="88"/>
      <c r="AT925" s="86"/>
      <c r="AU925" s="86"/>
      <c r="AV925" s="87"/>
      <c r="AW925" s="88"/>
      <c r="AX925" s="88"/>
      <c r="AY925" s="86"/>
      <c r="AZ925" s="87"/>
    </row>
    <row r="926" spans="1:52" customFormat="1">
      <c r="A926" s="52"/>
      <c r="B926" s="86"/>
      <c r="C926" s="87"/>
      <c r="D926" s="88"/>
      <c r="E926" s="88"/>
      <c r="F926" s="86"/>
      <c r="G926" s="86"/>
      <c r="H926" s="87"/>
      <c r="I926" s="88"/>
      <c r="J926" s="88"/>
      <c r="K926" s="86"/>
      <c r="L926" s="86"/>
      <c r="M926" s="87"/>
      <c r="N926" s="88"/>
      <c r="O926" s="88"/>
      <c r="P926" s="86"/>
      <c r="Q926" s="86"/>
      <c r="R926" s="87"/>
      <c r="S926" s="88"/>
      <c r="T926" s="88"/>
      <c r="U926" s="86"/>
      <c r="V926" s="86"/>
      <c r="W926" s="87"/>
      <c r="X926" s="88"/>
      <c r="Y926" s="88"/>
      <c r="Z926" s="86"/>
      <c r="AA926" s="86"/>
      <c r="AB926" s="87"/>
      <c r="AC926" s="88"/>
      <c r="AD926" s="88"/>
      <c r="AE926" s="86"/>
      <c r="AF926" s="86"/>
      <c r="AG926" s="87"/>
      <c r="AH926" s="88"/>
      <c r="AI926" s="88"/>
      <c r="AJ926" s="86"/>
      <c r="AK926" s="86"/>
      <c r="AL926" s="87"/>
      <c r="AM926" s="88"/>
      <c r="AN926" s="88"/>
      <c r="AO926" s="86"/>
      <c r="AP926" s="86"/>
      <c r="AQ926" s="87"/>
      <c r="AR926" s="88"/>
      <c r="AS926" s="88"/>
      <c r="AT926" s="86"/>
      <c r="AU926" s="86"/>
      <c r="AV926" s="87"/>
      <c r="AW926" s="88"/>
      <c r="AX926" s="88"/>
      <c r="AY926" s="86"/>
      <c r="AZ926" s="87"/>
    </row>
    <row r="927" spans="1:52" customFormat="1">
      <c r="A927" s="52"/>
      <c r="B927" s="86"/>
      <c r="C927" s="87"/>
      <c r="D927" s="88"/>
      <c r="E927" s="88"/>
      <c r="F927" s="86"/>
      <c r="G927" s="86"/>
      <c r="H927" s="87"/>
      <c r="I927" s="88"/>
      <c r="J927" s="88"/>
      <c r="K927" s="86"/>
      <c r="L927" s="86"/>
      <c r="M927" s="87"/>
      <c r="N927" s="88"/>
      <c r="O927" s="88"/>
      <c r="P927" s="86"/>
      <c r="Q927" s="86"/>
      <c r="R927" s="87"/>
      <c r="S927" s="88"/>
      <c r="T927" s="88"/>
      <c r="U927" s="86"/>
      <c r="V927" s="86"/>
      <c r="W927" s="87"/>
      <c r="X927" s="88"/>
      <c r="Y927" s="88"/>
      <c r="Z927" s="86"/>
      <c r="AA927" s="86"/>
      <c r="AB927" s="87"/>
      <c r="AC927" s="88"/>
      <c r="AD927" s="88"/>
      <c r="AE927" s="86"/>
      <c r="AF927" s="86"/>
      <c r="AG927" s="87"/>
      <c r="AH927" s="88"/>
      <c r="AI927" s="88"/>
      <c r="AJ927" s="86"/>
      <c r="AK927" s="86"/>
      <c r="AL927" s="87"/>
      <c r="AM927" s="88"/>
      <c r="AN927" s="88"/>
      <c r="AO927" s="86"/>
      <c r="AP927" s="86"/>
      <c r="AQ927" s="87"/>
      <c r="AR927" s="88"/>
      <c r="AS927" s="88"/>
      <c r="AT927" s="86"/>
      <c r="AU927" s="86"/>
      <c r="AV927" s="87"/>
      <c r="AW927" s="88"/>
      <c r="AX927" s="88"/>
      <c r="AY927" s="86"/>
      <c r="AZ927" s="87"/>
    </row>
    <row r="928" spans="1:52" customFormat="1">
      <c r="A928" s="52"/>
      <c r="B928" s="86"/>
      <c r="C928" s="87"/>
      <c r="D928" s="88"/>
      <c r="E928" s="88"/>
      <c r="F928" s="86"/>
      <c r="G928" s="86"/>
      <c r="H928" s="87"/>
      <c r="I928" s="88"/>
      <c r="J928" s="88"/>
      <c r="K928" s="86"/>
      <c r="L928" s="86"/>
      <c r="M928" s="87"/>
      <c r="N928" s="88"/>
      <c r="O928" s="88"/>
      <c r="P928" s="86"/>
      <c r="Q928" s="86"/>
      <c r="R928" s="87"/>
      <c r="S928" s="88"/>
      <c r="T928" s="88"/>
      <c r="U928" s="86"/>
      <c r="V928" s="86"/>
      <c r="W928" s="87"/>
      <c r="X928" s="88"/>
      <c r="Y928" s="88"/>
      <c r="Z928" s="86"/>
      <c r="AA928" s="86"/>
      <c r="AB928" s="87"/>
      <c r="AC928" s="88"/>
      <c r="AD928" s="88"/>
      <c r="AE928" s="86"/>
      <c r="AF928" s="86"/>
      <c r="AG928" s="87"/>
      <c r="AH928" s="88"/>
      <c r="AI928" s="88"/>
      <c r="AJ928" s="86"/>
      <c r="AK928" s="86"/>
      <c r="AL928" s="87"/>
      <c r="AM928" s="88"/>
      <c r="AN928" s="88"/>
      <c r="AO928" s="86"/>
      <c r="AP928" s="86"/>
      <c r="AQ928" s="87"/>
      <c r="AR928" s="88"/>
      <c r="AS928" s="88"/>
      <c r="AT928" s="86"/>
      <c r="AU928" s="86"/>
      <c r="AV928" s="87"/>
      <c r="AW928" s="88"/>
      <c r="AX928" s="88"/>
      <c r="AY928" s="86"/>
      <c r="AZ928" s="87"/>
    </row>
    <row r="929" spans="1:52" customFormat="1">
      <c r="A929" s="85"/>
      <c r="B929" s="86"/>
      <c r="C929" s="87"/>
      <c r="D929" s="88"/>
      <c r="E929" s="88"/>
      <c r="F929" s="86"/>
      <c r="G929" s="86"/>
      <c r="H929" s="87"/>
      <c r="I929" s="88"/>
      <c r="J929" s="88"/>
      <c r="K929" s="86"/>
      <c r="L929" s="86"/>
      <c r="M929" s="87"/>
      <c r="N929" s="88"/>
      <c r="O929" s="88"/>
      <c r="P929" s="86"/>
      <c r="Q929" s="86"/>
      <c r="R929" s="87"/>
      <c r="S929" s="88"/>
      <c r="T929" s="88"/>
      <c r="U929" s="86"/>
      <c r="V929" s="86"/>
      <c r="W929" s="87"/>
      <c r="X929" s="88"/>
      <c r="Y929" s="88"/>
      <c r="Z929" s="86"/>
      <c r="AA929" s="86"/>
      <c r="AB929" s="87"/>
      <c r="AC929" s="88"/>
      <c r="AD929" s="88"/>
      <c r="AE929" s="86"/>
      <c r="AF929" s="86"/>
      <c r="AG929" s="87"/>
      <c r="AH929" s="88"/>
      <c r="AI929" s="88"/>
      <c r="AJ929" s="86"/>
      <c r="AK929" s="86"/>
      <c r="AL929" s="87"/>
      <c r="AM929" s="88"/>
      <c r="AN929" s="88"/>
      <c r="AO929" s="86"/>
      <c r="AP929" s="86"/>
      <c r="AQ929" s="87"/>
      <c r="AR929" s="88"/>
      <c r="AS929" s="88"/>
      <c r="AT929" s="86"/>
      <c r="AU929" s="86"/>
      <c r="AV929" s="87"/>
      <c r="AW929" s="88"/>
      <c r="AX929" s="88"/>
      <c r="AY929" s="86"/>
      <c r="AZ929" s="87"/>
    </row>
    <row r="930" spans="1:52" customFormat="1">
      <c r="A930" s="52"/>
      <c r="B930" s="86"/>
      <c r="C930" s="87"/>
      <c r="D930" s="88"/>
      <c r="E930" s="88"/>
      <c r="F930" s="86"/>
      <c r="G930" s="86"/>
      <c r="H930" s="87"/>
      <c r="I930" s="88"/>
      <c r="J930" s="88"/>
      <c r="K930" s="86"/>
      <c r="L930" s="86"/>
      <c r="M930" s="87"/>
      <c r="N930" s="88"/>
      <c r="O930" s="88"/>
      <c r="P930" s="86"/>
      <c r="Q930" s="86"/>
      <c r="R930" s="87"/>
      <c r="S930" s="88"/>
      <c r="T930" s="88"/>
      <c r="U930" s="86"/>
      <c r="V930" s="86"/>
      <c r="W930" s="87"/>
      <c r="X930" s="88"/>
      <c r="Y930" s="88"/>
      <c r="Z930" s="86"/>
      <c r="AA930" s="86"/>
      <c r="AB930" s="87"/>
      <c r="AC930" s="88"/>
      <c r="AD930" s="88"/>
      <c r="AE930" s="86"/>
      <c r="AF930" s="86"/>
      <c r="AG930" s="87"/>
      <c r="AH930" s="88"/>
      <c r="AI930" s="88"/>
      <c r="AJ930" s="86"/>
      <c r="AK930" s="86"/>
      <c r="AL930" s="87"/>
      <c r="AM930" s="88"/>
      <c r="AN930" s="88"/>
      <c r="AO930" s="86"/>
      <c r="AP930" s="86"/>
      <c r="AQ930" s="87"/>
      <c r="AR930" s="88"/>
      <c r="AS930" s="88"/>
      <c r="AT930" s="86"/>
      <c r="AU930" s="86"/>
      <c r="AV930" s="87"/>
      <c r="AW930" s="88"/>
      <c r="AX930" s="88"/>
      <c r="AY930" s="86"/>
      <c r="AZ930" s="87"/>
    </row>
    <row r="931" spans="1:52" customFormat="1">
      <c r="A931" s="52"/>
      <c r="B931" s="86"/>
      <c r="C931" s="87"/>
      <c r="D931" s="88"/>
      <c r="E931" s="88"/>
      <c r="F931" s="86"/>
      <c r="G931" s="86"/>
      <c r="H931" s="87"/>
      <c r="I931" s="88"/>
      <c r="J931" s="88"/>
      <c r="K931" s="86"/>
      <c r="L931" s="86"/>
      <c r="M931" s="87"/>
      <c r="N931" s="88"/>
      <c r="O931" s="88"/>
      <c r="P931" s="86"/>
      <c r="Q931" s="86"/>
      <c r="R931" s="87"/>
      <c r="S931" s="88"/>
      <c r="T931" s="88"/>
      <c r="U931" s="86"/>
      <c r="V931" s="86"/>
      <c r="W931" s="87"/>
      <c r="X931" s="88"/>
      <c r="Y931" s="88"/>
      <c r="Z931" s="86"/>
      <c r="AA931" s="86"/>
      <c r="AB931" s="87"/>
      <c r="AC931" s="88"/>
      <c r="AD931" s="88"/>
      <c r="AE931" s="86"/>
      <c r="AF931" s="86"/>
      <c r="AG931" s="87"/>
      <c r="AH931" s="88"/>
      <c r="AI931" s="88"/>
      <c r="AJ931" s="86"/>
      <c r="AK931" s="86"/>
      <c r="AL931" s="87"/>
      <c r="AM931" s="88"/>
      <c r="AN931" s="88"/>
      <c r="AO931" s="86"/>
      <c r="AP931" s="86"/>
      <c r="AQ931" s="87"/>
      <c r="AR931" s="88"/>
      <c r="AS931" s="88"/>
      <c r="AT931" s="86"/>
      <c r="AU931" s="86"/>
      <c r="AV931" s="87"/>
      <c r="AW931" s="88"/>
      <c r="AX931" s="88"/>
      <c r="AY931" s="86"/>
      <c r="AZ931" s="87"/>
    </row>
    <row r="932" spans="1:52" customFormat="1">
      <c r="A932" s="52"/>
      <c r="B932" s="86"/>
      <c r="C932" s="87"/>
      <c r="D932" s="88"/>
      <c r="E932" s="88"/>
      <c r="F932" s="86"/>
      <c r="G932" s="86"/>
      <c r="H932" s="87"/>
      <c r="I932" s="88"/>
      <c r="J932" s="88"/>
      <c r="K932" s="86"/>
      <c r="L932" s="86"/>
      <c r="M932" s="87"/>
      <c r="N932" s="88"/>
      <c r="O932" s="88"/>
      <c r="P932" s="86"/>
      <c r="Q932" s="86"/>
      <c r="R932" s="87"/>
      <c r="S932" s="88"/>
      <c r="T932" s="88"/>
      <c r="U932" s="86"/>
      <c r="V932" s="86"/>
      <c r="W932" s="87"/>
      <c r="X932" s="88"/>
      <c r="Y932" s="88"/>
      <c r="Z932" s="86"/>
      <c r="AA932" s="86"/>
      <c r="AB932" s="87"/>
      <c r="AC932" s="88"/>
      <c r="AD932" s="88"/>
      <c r="AE932" s="86"/>
      <c r="AF932" s="86"/>
      <c r="AG932" s="87"/>
      <c r="AH932" s="88"/>
      <c r="AI932" s="88"/>
      <c r="AJ932" s="86"/>
      <c r="AK932" s="86"/>
      <c r="AL932" s="87"/>
      <c r="AM932" s="88"/>
      <c r="AN932" s="88"/>
      <c r="AO932" s="86"/>
      <c r="AP932" s="86"/>
      <c r="AQ932" s="87"/>
      <c r="AR932" s="88"/>
      <c r="AS932" s="88"/>
      <c r="AT932" s="86"/>
      <c r="AU932" s="86"/>
      <c r="AV932" s="87"/>
      <c r="AW932" s="88"/>
      <c r="AX932" s="88"/>
      <c r="AY932" s="86"/>
      <c r="AZ932" s="87"/>
    </row>
    <row r="933" spans="1:52" customFormat="1">
      <c r="A933" s="52"/>
      <c r="B933" s="86"/>
      <c r="C933" s="87"/>
      <c r="D933" s="88"/>
      <c r="E933" s="88"/>
      <c r="F933" s="86"/>
      <c r="G933" s="86"/>
      <c r="H933" s="87"/>
      <c r="I933" s="88"/>
      <c r="J933" s="88"/>
      <c r="K933" s="86"/>
      <c r="L933" s="86"/>
      <c r="M933" s="87"/>
      <c r="N933" s="88"/>
      <c r="O933" s="88"/>
      <c r="P933" s="86"/>
      <c r="Q933" s="86"/>
      <c r="R933" s="87"/>
      <c r="S933" s="88"/>
      <c r="T933" s="88"/>
      <c r="U933" s="86"/>
      <c r="V933" s="86"/>
      <c r="W933" s="87"/>
      <c r="X933" s="88"/>
      <c r="Y933" s="88"/>
      <c r="Z933" s="86"/>
      <c r="AA933" s="86"/>
      <c r="AB933" s="87"/>
      <c r="AC933" s="88"/>
      <c r="AD933" s="88"/>
      <c r="AE933" s="86"/>
      <c r="AF933" s="86"/>
      <c r="AG933" s="87"/>
      <c r="AH933" s="88"/>
      <c r="AI933" s="88"/>
      <c r="AJ933" s="86"/>
      <c r="AK933" s="86"/>
      <c r="AL933" s="87"/>
      <c r="AM933" s="88"/>
      <c r="AN933" s="88"/>
      <c r="AO933" s="86"/>
      <c r="AP933" s="86"/>
      <c r="AQ933" s="87"/>
      <c r="AR933" s="88"/>
      <c r="AS933" s="88"/>
      <c r="AT933" s="86"/>
      <c r="AU933" s="86"/>
      <c r="AV933" s="87"/>
      <c r="AW933" s="88"/>
      <c r="AX933" s="88"/>
      <c r="AY933" s="86"/>
      <c r="AZ933" s="87"/>
    </row>
    <row r="934" spans="1:52" customFormat="1">
      <c r="A934" s="52"/>
      <c r="B934" s="86"/>
      <c r="C934" s="87"/>
      <c r="D934" s="88"/>
      <c r="E934" s="88"/>
      <c r="F934" s="86"/>
      <c r="G934" s="86"/>
      <c r="H934" s="87"/>
      <c r="I934" s="88"/>
      <c r="J934" s="88"/>
      <c r="K934" s="86"/>
      <c r="L934" s="86"/>
      <c r="M934" s="87"/>
      <c r="N934" s="88"/>
      <c r="O934" s="88"/>
      <c r="P934" s="86"/>
      <c r="Q934" s="86"/>
      <c r="R934" s="87"/>
      <c r="S934" s="88"/>
      <c r="T934" s="88"/>
      <c r="U934" s="86"/>
      <c r="V934" s="86"/>
      <c r="W934" s="87"/>
      <c r="X934" s="88"/>
      <c r="Y934" s="88"/>
      <c r="Z934" s="86"/>
      <c r="AA934" s="86"/>
      <c r="AB934" s="87"/>
      <c r="AC934" s="88"/>
      <c r="AD934" s="88"/>
      <c r="AE934" s="86"/>
      <c r="AF934" s="86"/>
      <c r="AG934" s="87"/>
      <c r="AH934" s="88"/>
      <c r="AI934" s="88"/>
      <c r="AJ934" s="86"/>
      <c r="AK934" s="86"/>
      <c r="AL934" s="87"/>
      <c r="AM934" s="88"/>
      <c r="AN934" s="88"/>
      <c r="AO934" s="86"/>
      <c r="AP934" s="86"/>
      <c r="AQ934" s="87"/>
      <c r="AR934" s="88"/>
      <c r="AS934" s="88"/>
      <c r="AT934" s="86"/>
      <c r="AU934" s="86"/>
      <c r="AV934" s="87"/>
      <c r="AW934" s="88"/>
      <c r="AX934" s="88"/>
      <c r="AY934" s="86"/>
      <c r="AZ934" s="87"/>
    </row>
    <row r="935" spans="1:52" customFormat="1">
      <c r="A935" s="52"/>
      <c r="B935" s="86"/>
      <c r="C935" s="87"/>
      <c r="D935" s="88"/>
      <c r="E935" s="88"/>
      <c r="F935" s="86"/>
      <c r="G935" s="86"/>
      <c r="H935" s="87"/>
      <c r="I935" s="88"/>
      <c r="J935" s="88"/>
      <c r="K935" s="86"/>
      <c r="L935" s="86"/>
      <c r="M935" s="87"/>
      <c r="N935" s="88"/>
      <c r="O935" s="88"/>
      <c r="P935" s="86"/>
      <c r="Q935" s="86"/>
      <c r="R935" s="87"/>
      <c r="S935" s="88"/>
      <c r="T935" s="88"/>
      <c r="U935" s="86"/>
      <c r="V935" s="86"/>
      <c r="W935" s="87"/>
      <c r="X935" s="88"/>
      <c r="Y935" s="88"/>
      <c r="Z935" s="86"/>
      <c r="AA935" s="86"/>
      <c r="AB935" s="87"/>
      <c r="AC935" s="88"/>
      <c r="AD935" s="88"/>
      <c r="AE935" s="86"/>
      <c r="AF935" s="86"/>
      <c r="AG935" s="87"/>
      <c r="AH935" s="88"/>
      <c r="AI935" s="88"/>
      <c r="AJ935" s="86"/>
      <c r="AK935" s="86"/>
      <c r="AL935" s="87"/>
      <c r="AM935" s="88"/>
      <c r="AN935" s="88"/>
      <c r="AO935" s="86"/>
      <c r="AP935" s="86"/>
      <c r="AQ935" s="87"/>
      <c r="AR935" s="88"/>
      <c r="AS935" s="88"/>
      <c r="AT935" s="86"/>
      <c r="AU935" s="86"/>
      <c r="AV935" s="87"/>
      <c r="AW935" s="88"/>
      <c r="AX935" s="88"/>
      <c r="AY935" s="86"/>
      <c r="AZ935" s="87"/>
    </row>
    <row r="936" spans="1:52" customFormat="1">
      <c r="A936" s="52"/>
      <c r="B936" s="86"/>
      <c r="C936" s="87"/>
      <c r="D936" s="88"/>
      <c r="E936" s="88"/>
      <c r="F936" s="86"/>
      <c r="G936" s="86"/>
      <c r="H936" s="87"/>
      <c r="I936" s="88"/>
      <c r="J936" s="88"/>
      <c r="K936" s="86"/>
      <c r="L936" s="86"/>
      <c r="M936" s="87"/>
      <c r="N936" s="88"/>
      <c r="O936" s="88"/>
      <c r="P936" s="86"/>
      <c r="Q936" s="86"/>
      <c r="R936" s="87"/>
      <c r="S936" s="88"/>
      <c r="T936" s="88"/>
      <c r="U936" s="86"/>
      <c r="V936" s="86"/>
      <c r="W936" s="87"/>
      <c r="X936" s="88"/>
      <c r="Y936" s="88"/>
      <c r="Z936" s="86"/>
      <c r="AA936" s="86"/>
      <c r="AB936" s="87"/>
      <c r="AC936" s="88"/>
      <c r="AD936" s="88"/>
      <c r="AE936" s="86"/>
      <c r="AF936" s="86"/>
      <c r="AG936" s="87"/>
      <c r="AH936" s="88"/>
      <c r="AI936" s="88"/>
      <c r="AJ936" s="86"/>
      <c r="AK936" s="86"/>
      <c r="AL936" s="87"/>
      <c r="AM936" s="88"/>
      <c r="AN936" s="88"/>
      <c r="AO936" s="86"/>
      <c r="AP936" s="86"/>
      <c r="AQ936" s="87"/>
      <c r="AR936" s="88"/>
      <c r="AS936" s="88"/>
      <c r="AT936" s="86"/>
      <c r="AU936" s="86"/>
      <c r="AV936" s="87"/>
      <c r="AW936" s="88"/>
      <c r="AX936" s="88"/>
      <c r="AY936" s="86"/>
      <c r="AZ936" s="87"/>
    </row>
    <row r="937" spans="1:52" customFormat="1">
      <c r="A937" s="52"/>
      <c r="B937" s="86"/>
      <c r="C937" s="87"/>
      <c r="D937" s="88"/>
      <c r="E937" s="88"/>
      <c r="F937" s="86"/>
      <c r="G937" s="86"/>
      <c r="H937" s="87"/>
      <c r="I937" s="88"/>
      <c r="J937" s="88"/>
      <c r="K937" s="86"/>
      <c r="L937" s="86"/>
      <c r="M937" s="87"/>
      <c r="N937" s="88"/>
      <c r="O937" s="88"/>
      <c r="P937" s="86"/>
      <c r="Q937" s="86"/>
      <c r="R937" s="87"/>
      <c r="S937" s="88"/>
      <c r="T937" s="88"/>
      <c r="U937" s="86"/>
      <c r="V937" s="86"/>
      <c r="W937" s="87"/>
      <c r="X937" s="88"/>
      <c r="Y937" s="88"/>
      <c r="Z937" s="86"/>
      <c r="AA937" s="86"/>
      <c r="AB937" s="87"/>
      <c r="AC937" s="88"/>
      <c r="AD937" s="88"/>
      <c r="AE937" s="86"/>
      <c r="AF937" s="86"/>
      <c r="AG937" s="87"/>
      <c r="AH937" s="88"/>
      <c r="AI937" s="88"/>
      <c r="AJ937" s="86"/>
      <c r="AK937" s="86"/>
      <c r="AL937" s="87"/>
      <c r="AM937" s="88"/>
      <c r="AN937" s="88"/>
      <c r="AO937" s="86"/>
      <c r="AP937" s="86"/>
      <c r="AQ937" s="87"/>
      <c r="AR937" s="88"/>
      <c r="AS937" s="88"/>
      <c r="AT937" s="86"/>
      <c r="AU937" s="86"/>
      <c r="AV937" s="87"/>
      <c r="AW937" s="88"/>
      <c r="AX937" s="88"/>
      <c r="AY937" s="86"/>
      <c r="AZ937" s="87"/>
    </row>
    <row r="938" spans="1:52" customFormat="1">
      <c r="A938" s="52"/>
      <c r="B938" s="86"/>
      <c r="C938" s="87"/>
      <c r="D938" s="88"/>
      <c r="E938" s="88"/>
      <c r="F938" s="86"/>
      <c r="G938" s="86"/>
      <c r="H938" s="87"/>
      <c r="I938" s="88"/>
      <c r="J938" s="88"/>
      <c r="K938" s="86"/>
      <c r="L938" s="86"/>
      <c r="M938" s="87"/>
      <c r="N938" s="88"/>
      <c r="O938" s="88"/>
      <c r="P938" s="86"/>
      <c r="Q938" s="86"/>
      <c r="R938" s="87"/>
      <c r="S938" s="88"/>
      <c r="T938" s="88"/>
      <c r="U938" s="86"/>
      <c r="V938" s="86"/>
      <c r="W938" s="87"/>
      <c r="X938" s="88"/>
      <c r="Y938" s="88"/>
      <c r="Z938" s="86"/>
      <c r="AA938" s="86"/>
      <c r="AB938" s="87"/>
      <c r="AC938" s="88"/>
      <c r="AD938" s="88"/>
      <c r="AE938" s="86"/>
      <c r="AF938" s="86"/>
      <c r="AG938" s="87"/>
      <c r="AH938" s="88"/>
      <c r="AI938" s="88"/>
      <c r="AJ938" s="86"/>
      <c r="AK938" s="86"/>
      <c r="AL938" s="87"/>
      <c r="AM938" s="88"/>
      <c r="AN938" s="88"/>
      <c r="AO938" s="86"/>
      <c r="AP938" s="86"/>
      <c r="AQ938" s="87"/>
      <c r="AR938" s="88"/>
      <c r="AS938" s="88"/>
      <c r="AT938" s="86"/>
      <c r="AU938" s="86"/>
      <c r="AV938" s="87"/>
      <c r="AW938" s="88"/>
      <c r="AX938" s="88"/>
      <c r="AY938" s="86"/>
      <c r="AZ938" s="87"/>
    </row>
    <row r="939" spans="1:52" customFormat="1">
      <c r="A939" s="52"/>
      <c r="B939" s="86"/>
      <c r="C939" s="87"/>
      <c r="D939" s="88"/>
      <c r="E939" s="88"/>
      <c r="F939" s="86"/>
      <c r="G939" s="86"/>
      <c r="H939" s="87"/>
      <c r="I939" s="88"/>
      <c r="J939" s="88"/>
      <c r="K939" s="86"/>
      <c r="L939" s="86"/>
      <c r="M939" s="87"/>
      <c r="N939" s="88"/>
      <c r="O939" s="88"/>
      <c r="P939" s="86"/>
      <c r="Q939" s="86"/>
      <c r="R939" s="87"/>
      <c r="S939" s="88"/>
      <c r="T939" s="88"/>
      <c r="U939" s="86"/>
      <c r="V939" s="86"/>
      <c r="W939" s="87"/>
      <c r="X939" s="88"/>
      <c r="Y939" s="88"/>
      <c r="Z939" s="86"/>
      <c r="AA939" s="86"/>
      <c r="AB939" s="87"/>
      <c r="AC939" s="88"/>
      <c r="AD939" s="88"/>
      <c r="AE939" s="86"/>
      <c r="AF939" s="86"/>
      <c r="AG939" s="87"/>
      <c r="AH939" s="88"/>
      <c r="AI939" s="88"/>
      <c r="AJ939" s="86"/>
      <c r="AK939" s="86"/>
      <c r="AL939" s="87"/>
      <c r="AM939" s="88"/>
      <c r="AN939" s="88"/>
      <c r="AO939" s="86"/>
      <c r="AP939" s="86"/>
      <c r="AQ939" s="87"/>
      <c r="AR939" s="88"/>
      <c r="AS939" s="88"/>
      <c r="AT939" s="86"/>
      <c r="AU939" s="86"/>
      <c r="AV939" s="87"/>
      <c r="AW939" s="88"/>
      <c r="AX939" s="88"/>
      <c r="AY939" s="86"/>
      <c r="AZ939" s="87"/>
    </row>
    <row r="940" spans="1:52" customFormat="1">
      <c r="A940" s="52"/>
      <c r="B940" s="86"/>
      <c r="C940" s="87"/>
      <c r="D940" s="88"/>
      <c r="E940" s="88"/>
      <c r="F940" s="86"/>
      <c r="G940" s="86"/>
      <c r="H940" s="87"/>
      <c r="I940" s="88"/>
      <c r="J940" s="88"/>
      <c r="K940" s="86"/>
      <c r="L940" s="86"/>
      <c r="M940" s="87"/>
      <c r="N940" s="88"/>
      <c r="O940" s="88"/>
      <c r="P940" s="86"/>
      <c r="Q940" s="86"/>
      <c r="R940" s="87"/>
      <c r="S940" s="88"/>
      <c r="T940" s="88"/>
      <c r="U940" s="86"/>
      <c r="V940" s="86"/>
      <c r="W940" s="87"/>
      <c r="X940" s="88"/>
      <c r="Y940" s="88"/>
      <c r="Z940" s="86"/>
      <c r="AA940" s="86"/>
      <c r="AB940" s="87"/>
      <c r="AC940" s="88"/>
      <c r="AD940" s="88"/>
      <c r="AE940" s="86"/>
      <c r="AF940" s="86"/>
      <c r="AG940" s="87"/>
      <c r="AH940" s="88"/>
      <c r="AI940" s="88"/>
      <c r="AJ940" s="86"/>
      <c r="AK940" s="86"/>
      <c r="AL940" s="87"/>
      <c r="AM940" s="88"/>
      <c r="AN940" s="88"/>
      <c r="AO940" s="86"/>
      <c r="AP940" s="86"/>
      <c r="AQ940" s="87"/>
      <c r="AR940" s="88"/>
      <c r="AS940" s="88"/>
      <c r="AT940" s="86"/>
      <c r="AU940" s="86"/>
      <c r="AV940" s="87"/>
      <c r="AW940" s="88"/>
      <c r="AX940" s="88"/>
      <c r="AY940" s="86"/>
      <c r="AZ940" s="87"/>
    </row>
    <row r="941" spans="1:52" customFormat="1">
      <c r="A941" s="52"/>
      <c r="B941" s="86"/>
      <c r="C941" s="87"/>
      <c r="D941" s="88"/>
      <c r="E941" s="88"/>
      <c r="F941" s="86"/>
      <c r="G941" s="86"/>
      <c r="H941" s="87"/>
      <c r="I941" s="88"/>
      <c r="J941" s="88"/>
      <c r="K941" s="86"/>
      <c r="L941" s="86"/>
      <c r="M941" s="87"/>
      <c r="N941" s="88"/>
      <c r="O941" s="88"/>
      <c r="P941" s="86"/>
      <c r="Q941" s="86"/>
      <c r="R941" s="87"/>
      <c r="S941" s="88"/>
      <c r="T941" s="88"/>
      <c r="U941" s="86"/>
      <c r="V941" s="86"/>
      <c r="W941" s="87"/>
      <c r="X941" s="88"/>
      <c r="Y941" s="88"/>
      <c r="Z941" s="86"/>
      <c r="AA941" s="86"/>
      <c r="AB941" s="87"/>
      <c r="AC941" s="88"/>
      <c r="AD941" s="88"/>
      <c r="AE941" s="86"/>
      <c r="AF941" s="86"/>
      <c r="AG941" s="87"/>
      <c r="AH941" s="88"/>
      <c r="AI941" s="88"/>
      <c r="AJ941" s="86"/>
      <c r="AK941" s="86"/>
      <c r="AL941" s="87"/>
      <c r="AM941" s="88"/>
      <c r="AN941" s="88"/>
      <c r="AO941" s="86"/>
      <c r="AP941" s="86"/>
      <c r="AQ941" s="87"/>
      <c r="AR941" s="88"/>
      <c r="AS941" s="88"/>
      <c r="AT941" s="86"/>
      <c r="AU941" s="86"/>
      <c r="AV941" s="87"/>
      <c r="AW941" s="88"/>
      <c r="AX941" s="88"/>
      <c r="AY941" s="86"/>
      <c r="AZ941" s="87"/>
    </row>
    <row r="942" spans="1:52" customFormat="1">
      <c r="A942" s="52"/>
      <c r="B942" s="86"/>
      <c r="C942" s="87"/>
      <c r="D942" s="88"/>
      <c r="E942" s="88"/>
      <c r="F942" s="86"/>
      <c r="G942" s="86"/>
      <c r="H942" s="87"/>
      <c r="I942" s="88"/>
      <c r="J942" s="88"/>
      <c r="K942" s="86"/>
      <c r="L942" s="86"/>
      <c r="M942" s="87"/>
      <c r="N942" s="88"/>
      <c r="O942" s="88"/>
      <c r="P942" s="86"/>
      <c r="Q942" s="86"/>
      <c r="R942" s="87"/>
      <c r="S942" s="88"/>
      <c r="T942" s="88"/>
      <c r="U942" s="86"/>
      <c r="V942" s="86"/>
      <c r="W942" s="87"/>
      <c r="X942" s="88"/>
      <c r="Y942" s="88"/>
      <c r="Z942" s="86"/>
      <c r="AA942" s="86"/>
      <c r="AB942" s="87"/>
      <c r="AC942" s="88"/>
      <c r="AD942" s="88"/>
      <c r="AE942" s="86"/>
      <c r="AF942" s="86"/>
      <c r="AG942" s="87"/>
      <c r="AH942" s="88"/>
      <c r="AI942" s="88"/>
      <c r="AJ942" s="86"/>
      <c r="AK942" s="86"/>
      <c r="AL942" s="87"/>
      <c r="AM942" s="88"/>
      <c r="AN942" s="88"/>
      <c r="AO942" s="86"/>
      <c r="AP942" s="86"/>
      <c r="AQ942" s="87"/>
      <c r="AR942" s="88"/>
      <c r="AS942" s="88"/>
      <c r="AT942" s="86"/>
      <c r="AU942" s="86"/>
      <c r="AV942" s="87"/>
      <c r="AW942" s="88"/>
      <c r="AX942" s="88"/>
      <c r="AY942" s="86"/>
      <c r="AZ942" s="87"/>
    </row>
    <row r="943" spans="1:52" customFormat="1">
      <c r="A943" s="85"/>
      <c r="B943" s="86"/>
      <c r="C943" s="87"/>
      <c r="D943" s="88"/>
      <c r="E943" s="88"/>
      <c r="F943" s="86"/>
      <c r="G943" s="86"/>
      <c r="H943" s="87"/>
      <c r="I943" s="88"/>
      <c r="J943" s="88"/>
      <c r="K943" s="86"/>
      <c r="L943" s="86"/>
      <c r="M943" s="87"/>
      <c r="N943" s="88"/>
      <c r="O943" s="88"/>
      <c r="P943" s="86"/>
      <c r="Q943" s="86"/>
      <c r="R943" s="87"/>
      <c r="S943" s="88"/>
      <c r="T943" s="88"/>
      <c r="U943" s="86"/>
      <c r="V943" s="86"/>
      <c r="W943" s="87"/>
      <c r="X943" s="88"/>
      <c r="Y943" s="88"/>
      <c r="Z943" s="86"/>
      <c r="AA943" s="86"/>
      <c r="AB943" s="87"/>
      <c r="AC943" s="88"/>
      <c r="AD943" s="88"/>
      <c r="AE943" s="86"/>
      <c r="AF943" s="86"/>
      <c r="AG943" s="87"/>
      <c r="AH943" s="88"/>
      <c r="AI943" s="88"/>
      <c r="AJ943" s="86"/>
      <c r="AK943" s="86"/>
      <c r="AL943" s="87"/>
      <c r="AM943" s="88"/>
      <c r="AN943" s="88"/>
      <c r="AO943" s="86"/>
      <c r="AP943" s="86"/>
      <c r="AQ943" s="87"/>
      <c r="AR943" s="88"/>
      <c r="AS943" s="88"/>
      <c r="AT943" s="86"/>
      <c r="AU943" s="86"/>
      <c r="AV943" s="87"/>
      <c r="AW943" s="88"/>
      <c r="AX943" s="88"/>
      <c r="AY943" s="86"/>
      <c r="AZ943" s="87"/>
    </row>
    <row r="944" spans="1:52" customFormat="1">
      <c r="A944" s="52"/>
      <c r="B944" s="86"/>
      <c r="C944" s="87"/>
      <c r="D944" s="88"/>
      <c r="E944" s="88"/>
      <c r="F944" s="86"/>
      <c r="G944" s="86"/>
      <c r="H944" s="87"/>
      <c r="I944" s="88"/>
      <c r="J944" s="88"/>
      <c r="K944" s="86"/>
      <c r="L944" s="86"/>
      <c r="M944" s="87"/>
      <c r="N944" s="88"/>
      <c r="O944" s="88"/>
      <c r="P944" s="86"/>
      <c r="Q944" s="86"/>
      <c r="R944" s="87"/>
      <c r="S944" s="88"/>
      <c r="T944" s="88"/>
      <c r="U944" s="86"/>
      <c r="V944" s="86"/>
      <c r="W944" s="87"/>
      <c r="X944" s="88"/>
      <c r="Y944" s="88"/>
      <c r="Z944" s="86"/>
      <c r="AA944" s="86"/>
      <c r="AB944" s="87"/>
      <c r="AC944" s="88"/>
      <c r="AD944" s="88"/>
      <c r="AE944" s="86"/>
      <c r="AF944" s="86"/>
      <c r="AG944" s="87"/>
      <c r="AH944" s="88"/>
      <c r="AI944" s="88"/>
      <c r="AJ944" s="86"/>
      <c r="AK944" s="86"/>
      <c r="AL944" s="87"/>
      <c r="AM944" s="88"/>
      <c r="AN944" s="88"/>
      <c r="AO944" s="86"/>
      <c r="AP944" s="86"/>
      <c r="AQ944" s="87"/>
      <c r="AR944" s="88"/>
      <c r="AS944" s="88"/>
      <c r="AT944" s="86"/>
      <c r="AU944" s="86"/>
      <c r="AV944" s="87"/>
      <c r="AW944" s="88"/>
      <c r="AX944" s="88"/>
      <c r="AY944" s="86"/>
      <c r="AZ944" s="87"/>
    </row>
    <row r="945" spans="1:52" customFormat="1">
      <c r="A945" s="52"/>
      <c r="B945" s="86"/>
      <c r="C945" s="87"/>
      <c r="D945" s="88"/>
      <c r="E945" s="88"/>
      <c r="F945" s="86"/>
      <c r="G945" s="86"/>
      <c r="H945" s="87"/>
      <c r="I945" s="88"/>
      <c r="J945" s="88"/>
      <c r="K945" s="86"/>
      <c r="L945" s="86"/>
      <c r="M945" s="87"/>
      <c r="N945" s="88"/>
      <c r="O945" s="88"/>
      <c r="P945" s="86"/>
      <c r="Q945" s="86"/>
      <c r="R945" s="87"/>
      <c r="S945" s="88"/>
      <c r="T945" s="88"/>
      <c r="U945" s="86"/>
      <c r="V945" s="86"/>
      <c r="W945" s="87"/>
      <c r="X945" s="88"/>
      <c r="Y945" s="88"/>
      <c r="Z945" s="86"/>
      <c r="AA945" s="86"/>
      <c r="AB945" s="87"/>
      <c r="AC945" s="88"/>
      <c r="AD945" s="88"/>
      <c r="AE945" s="86"/>
      <c r="AF945" s="86"/>
      <c r="AG945" s="87"/>
      <c r="AH945" s="88"/>
      <c r="AI945" s="88"/>
      <c r="AJ945" s="86"/>
      <c r="AK945" s="86"/>
      <c r="AL945" s="87"/>
      <c r="AM945" s="88"/>
      <c r="AN945" s="88"/>
      <c r="AO945" s="86"/>
      <c r="AP945" s="86"/>
      <c r="AQ945" s="87"/>
      <c r="AR945" s="88"/>
      <c r="AS945" s="88"/>
      <c r="AT945" s="86"/>
      <c r="AU945" s="86"/>
      <c r="AV945" s="87"/>
      <c r="AW945" s="88"/>
      <c r="AX945" s="88"/>
      <c r="AY945" s="86"/>
      <c r="AZ945" s="87"/>
    </row>
    <row r="946" spans="1:52" customFormat="1">
      <c r="A946" s="52"/>
      <c r="B946" s="86"/>
      <c r="C946" s="87"/>
      <c r="D946" s="88"/>
      <c r="E946" s="88"/>
      <c r="F946" s="86"/>
      <c r="G946" s="86"/>
      <c r="H946" s="87"/>
      <c r="I946" s="88"/>
      <c r="J946" s="88"/>
      <c r="K946" s="86"/>
      <c r="L946" s="86"/>
      <c r="M946" s="87"/>
      <c r="N946" s="88"/>
      <c r="O946" s="88"/>
      <c r="P946" s="86"/>
      <c r="Q946" s="86"/>
      <c r="R946" s="87"/>
      <c r="S946" s="88"/>
      <c r="T946" s="88"/>
      <c r="U946" s="86"/>
      <c r="V946" s="86"/>
      <c r="W946" s="87"/>
      <c r="X946" s="88"/>
      <c r="Y946" s="88"/>
      <c r="Z946" s="86"/>
      <c r="AA946" s="86"/>
      <c r="AB946" s="87"/>
      <c r="AC946" s="88"/>
      <c r="AD946" s="88"/>
      <c r="AE946" s="86"/>
      <c r="AF946" s="86"/>
      <c r="AG946" s="87"/>
      <c r="AH946" s="88"/>
      <c r="AI946" s="88"/>
      <c r="AJ946" s="86"/>
      <c r="AK946" s="86"/>
      <c r="AL946" s="87"/>
      <c r="AM946" s="88"/>
      <c r="AN946" s="88"/>
      <c r="AO946" s="86"/>
      <c r="AP946" s="86"/>
      <c r="AQ946" s="87"/>
      <c r="AR946" s="88"/>
      <c r="AS946" s="88"/>
      <c r="AT946" s="86"/>
      <c r="AU946" s="86"/>
      <c r="AV946" s="87"/>
      <c r="AW946" s="88"/>
      <c r="AX946" s="88"/>
      <c r="AY946" s="86"/>
      <c r="AZ946" s="87"/>
    </row>
    <row r="947" spans="1:52" customFormat="1">
      <c r="A947" s="52"/>
      <c r="B947" s="86"/>
      <c r="C947" s="87"/>
      <c r="D947" s="88"/>
      <c r="E947" s="88"/>
      <c r="F947" s="86"/>
      <c r="G947" s="86"/>
      <c r="H947" s="87"/>
      <c r="I947" s="88"/>
      <c r="J947" s="88"/>
      <c r="K947" s="86"/>
      <c r="L947" s="86"/>
      <c r="M947" s="87"/>
      <c r="N947" s="88"/>
      <c r="O947" s="88"/>
      <c r="P947" s="86"/>
      <c r="Q947" s="86"/>
      <c r="R947" s="87"/>
      <c r="S947" s="88"/>
      <c r="T947" s="88"/>
      <c r="U947" s="86"/>
      <c r="V947" s="86"/>
      <c r="W947" s="87"/>
      <c r="X947" s="88"/>
      <c r="Y947" s="88"/>
      <c r="Z947" s="86"/>
      <c r="AA947" s="86"/>
      <c r="AB947" s="87"/>
      <c r="AC947" s="88"/>
      <c r="AD947" s="88"/>
      <c r="AE947" s="86"/>
      <c r="AF947" s="86"/>
      <c r="AG947" s="87"/>
      <c r="AH947" s="88"/>
      <c r="AI947" s="88"/>
      <c r="AJ947" s="86"/>
      <c r="AK947" s="86"/>
      <c r="AL947" s="87"/>
      <c r="AM947" s="88"/>
      <c r="AN947" s="88"/>
      <c r="AO947" s="86"/>
      <c r="AP947" s="86"/>
      <c r="AQ947" s="87"/>
      <c r="AR947" s="88"/>
      <c r="AS947" s="88"/>
      <c r="AT947" s="86"/>
      <c r="AU947" s="86"/>
      <c r="AV947" s="87"/>
      <c r="AW947" s="88"/>
      <c r="AX947" s="88"/>
      <c r="AY947" s="86"/>
      <c r="AZ947" s="87"/>
    </row>
    <row r="948" spans="1:52" customFormat="1">
      <c r="A948" s="52"/>
      <c r="B948" s="86"/>
      <c r="C948" s="87"/>
      <c r="D948" s="88"/>
      <c r="E948" s="88"/>
      <c r="F948" s="86"/>
      <c r="G948" s="86"/>
      <c r="H948" s="87"/>
      <c r="I948" s="88"/>
      <c r="J948" s="88"/>
      <c r="K948" s="86"/>
      <c r="L948" s="86"/>
      <c r="M948" s="87"/>
      <c r="N948" s="88"/>
      <c r="O948" s="88"/>
      <c r="P948" s="86"/>
      <c r="Q948" s="86"/>
      <c r="R948" s="87"/>
      <c r="S948" s="88"/>
      <c r="T948" s="88"/>
      <c r="U948" s="86"/>
      <c r="V948" s="86"/>
      <c r="W948" s="87"/>
      <c r="X948" s="88"/>
      <c r="Y948" s="88"/>
      <c r="Z948" s="86"/>
      <c r="AA948" s="86"/>
      <c r="AB948" s="87"/>
      <c r="AC948" s="88"/>
      <c r="AD948" s="88"/>
      <c r="AE948" s="86"/>
      <c r="AF948" s="86"/>
      <c r="AG948" s="87"/>
      <c r="AH948" s="88"/>
      <c r="AI948" s="88"/>
      <c r="AJ948" s="86"/>
      <c r="AK948" s="86"/>
      <c r="AL948" s="87"/>
      <c r="AM948" s="88"/>
      <c r="AN948" s="88"/>
      <c r="AO948" s="86"/>
      <c r="AP948" s="86"/>
      <c r="AQ948" s="87"/>
      <c r="AR948" s="88"/>
      <c r="AS948" s="88"/>
      <c r="AT948" s="86"/>
      <c r="AU948" s="86"/>
      <c r="AV948" s="87"/>
      <c r="AW948" s="88"/>
      <c r="AX948" s="88"/>
      <c r="AY948" s="86"/>
      <c r="AZ948" s="87"/>
    </row>
    <row r="949" spans="1:52" customFormat="1">
      <c r="A949" s="52"/>
      <c r="B949" s="86"/>
      <c r="C949" s="87"/>
      <c r="D949" s="88"/>
      <c r="E949" s="88"/>
      <c r="F949" s="86"/>
      <c r="G949" s="86"/>
      <c r="H949" s="87"/>
      <c r="I949" s="88"/>
      <c r="J949" s="88"/>
      <c r="K949" s="86"/>
      <c r="L949" s="86"/>
      <c r="M949" s="87"/>
      <c r="N949" s="88"/>
      <c r="O949" s="88"/>
      <c r="P949" s="86"/>
      <c r="Q949" s="86"/>
      <c r="R949" s="87"/>
      <c r="S949" s="88"/>
      <c r="T949" s="88"/>
      <c r="U949" s="86"/>
      <c r="V949" s="86"/>
      <c r="W949" s="87"/>
      <c r="X949" s="88"/>
      <c r="Y949" s="88"/>
      <c r="Z949" s="86"/>
      <c r="AA949" s="86"/>
      <c r="AB949" s="87"/>
      <c r="AC949" s="88"/>
      <c r="AD949" s="88"/>
      <c r="AE949" s="86"/>
      <c r="AF949" s="86"/>
      <c r="AG949" s="87"/>
      <c r="AH949" s="88"/>
      <c r="AI949" s="88"/>
      <c r="AJ949" s="86"/>
      <c r="AK949" s="86"/>
      <c r="AL949" s="87"/>
      <c r="AM949" s="88"/>
      <c r="AN949" s="88"/>
      <c r="AO949" s="86"/>
      <c r="AP949" s="86"/>
      <c r="AQ949" s="87"/>
      <c r="AR949" s="88"/>
      <c r="AS949" s="88"/>
      <c r="AT949" s="86"/>
      <c r="AU949" s="86"/>
      <c r="AV949" s="87"/>
      <c r="AW949" s="88"/>
      <c r="AX949" s="88"/>
      <c r="AY949" s="86"/>
      <c r="AZ949" s="87"/>
    </row>
    <row r="950" spans="1:52" customFormat="1">
      <c r="A950" s="52"/>
      <c r="B950" s="86"/>
      <c r="C950" s="87"/>
      <c r="D950" s="88"/>
      <c r="E950" s="88"/>
      <c r="F950" s="86"/>
      <c r="G950" s="86"/>
      <c r="H950" s="87"/>
      <c r="I950" s="88"/>
      <c r="J950" s="88"/>
      <c r="K950" s="86"/>
      <c r="L950" s="86"/>
      <c r="M950" s="87"/>
      <c r="N950" s="88"/>
      <c r="O950" s="88"/>
      <c r="P950" s="86"/>
      <c r="Q950" s="86"/>
      <c r="R950" s="87"/>
      <c r="S950" s="88"/>
      <c r="T950" s="88"/>
      <c r="U950" s="86"/>
      <c r="V950" s="86"/>
      <c r="W950" s="87"/>
      <c r="X950" s="88"/>
      <c r="Y950" s="88"/>
      <c r="Z950" s="86"/>
      <c r="AA950" s="86"/>
      <c r="AB950" s="87"/>
      <c r="AC950" s="88"/>
      <c r="AD950" s="88"/>
      <c r="AE950" s="86"/>
      <c r="AF950" s="86"/>
      <c r="AG950" s="87"/>
      <c r="AH950" s="88"/>
      <c r="AI950" s="88"/>
      <c r="AJ950" s="86"/>
      <c r="AK950" s="86"/>
      <c r="AL950" s="87"/>
      <c r="AM950" s="88"/>
      <c r="AN950" s="88"/>
      <c r="AO950" s="86"/>
      <c r="AP950" s="86"/>
      <c r="AQ950" s="87"/>
      <c r="AR950" s="88"/>
      <c r="AS950" s="88"/>
      <c r="AT950" s="86"/>
      <c r="AU950" s="86"/>
      <c r="AV950" s="87"/>
      <c r="AW950" s="88"/>
      <c r="AX950" s="88"/>
      <c r="AY950" s="86"/>
      <c r="AZ950" s="87"/>
    </row>
    <row r="951" spans="1:52" customFormat="1">
      <c r="A951" s="52"/>
      <c r="B951" s="86"/>
      <c r="C951" s="87"/>
      <c r="D951" s="88"/>
      <c r="E951" s="88"/>
      <c r="F951" s="86"/>
      <c r="G951" s="86"/>
      <c r="H951" s="87"/>
      <c r="I951" s="88"/>
      <c r="J951" s="88"/>
      <c r="K951" s="86"/>
      <c r="L951" s="86"/>
      <c r="M951" s="87"/>
      <c r="N951" s="88"/>
      <c r="O951" s="88"/>
      <c r="P951" s="86"/>
      <c r="Q951" s="86"/>
      <c r="R951" s="87"/>
      <c r="S951" s="88"/>
      <c r="T951" s="88"/>
      <c r="U951" s="86"/>
      <c r="V951" s="86"/>
      <c r="W951" s="87"/>
      <c r="X951" s="88"/>
      <c r="Y951" s="88"/>
      <c r="Z951" s="86"/>
      <c r="AA951" s="86"/>
      <c r="AB951" s="87"/>
      <c r="AC951" s="88"/>
      <c r="AD951" s="88"/>
      <c r="AE951" s="86"/>
      <c r="AF951" s="86"/>
      <c r="AG951" s="87"/>
      <c r="AH951" s="88"/>
      <c r="AI951" s="88"/>
      <c r="AJ951" s="86"/>
      <c r="AK951" s="86"/>
      <c r="AL951" s="87"/>
      <c r="AM951" s="88"/>
      <c r="AN951" s="88"/>
      <c r="AO951" s="86"/>
      <c r="AP951" s="86"/>
      <c r="AQ951" s="87"/>
      <c r="AR951" s="88"/>
      <c r="AS951" s="88"/>
      <c r="AT951" s="86"/>
      <c r="AU951" s="86"/>
      <c r="AV951" s="87"/>
      <c r="AW951" s="88"/>
      <c r="AX951" s="88"/>
      <c r="AY951" s="86"/>
      <c r="AZ951" s="87"/>
    </row>
    <row r="952" spans="1:52" customFormat="1">
      <c r="A952" s="52"/>
      <c r="B952" s="86"/>
      <c r="C952" s="87"/>
      <c r="D952" s="88"/>
      <c r="E952" s="88"/>
      <c r="F952" s="86"/>
      <c r="G952" s="86"/>
      <c r="H952" s="87"/>
      <c r="I952" s="88"/>
      <c r="J952" s="88"/>
      <c r="K952" s="86"/>
      <c r="L952" s="86"/>
      <c r="M952" s="87"/>
      <c r="N952" s="88"/>
      <c r="O952" s="88"/>
      <c r="P952" s="86"/>
      <c r="Q952" s="86"/>
      <c r="R952" s="87"/>
      <c r="S952" s="88"/>
      <c r="T952" s="88"/>
      <c r="U952" s="86"/>
      <c r="V952" s="86"/>
      <c r="W952" s="87"/>
      <c r="X952" s="88"/>
      <c r="Y952" s="88"/>
      <c r="Z952" s="86"/>
      <c r="AA952" s="86"/>
      <c r="AB952" s="87"/>
      <c r="AC952" s="88"/>
      <c r="AD952" s="88"/>
      <c r="AE952" s="86"/>
      <c r="AF952" s="86"/>
      <c r="AG952" s="87"/>
      <c r="AH952" s="88"/>
      <c r="AI952" s="88"/>
      <c r="AJ952" s="86"/>
      <c r="AK952" s="86"/>
      <c r="AL952" s="87"/>
      <c r="AM952" s="88"/>
      <c r="AN952" s="88"/>
      <c r="AO952" s="86"/>
      <c r="AP952" s="86"/>
      <c r="AQ952" s="87"/>
      <c r="AR952" s="88"/>
      <c r="AS952" s="88"/>
      <c r="AT952" s="86"/>
      <c r="AU952" s="86"/>
      <c r="AV952" s="87"/>
      <c r="AW952" s="88"/>
      <c r="AX952" s="88"/>
      <c r="AY952" s="86"/>
      <c r="AZ952" s="87"/>
    </row>
    <row r="953" spans="1:52" customFormat="1">
      <c r="A953" s="52"/>
      <c r="B953" s="86"/>
      <c r="C953" s="87"/>
      <c r="D953" s="88"/>
      <c r="E953" s="88"/>
      <c r="F953" s="86"/>
      <c r="G953" s="86"/>
      <c r="H953" s="87"/>
      <c r="I953" s="88"/>
      <c r="J953" s="88"/>
      <c r="K953" s="86"/>
      <c r="L953" s="86"/>
      <c r="M953" s="87"/>
      <c r="N953" s="88"/>
      <c r="O953" s="88"/>
      <c r="P953" s="86"/>
      <c r="Q953" s="86"/>
      <c r="R953" s="87"/>
      <c r="S953" s="88"/>
      <c r="T953" s="88"/>
      <c r="U953" s="86"/>
      <c r="V953" s="86"/>
      <c r="W953" s="87"/>
      <c r="X953" s="88"/>
      <c r="Y953" s="88"/>
      <c r="Z953" s="86"/>
      <c r="AA953" s="86"/>
      <c r="AB953" s="87"/>
      <c r="AC953" s="88"/>
      <c r="AD953" s="88"/>
      <c r="AE953" s="86"/>
      <c r="AF953" s="86"/>
      <c r="AG953" s="87"/>
      <c r="AH953" s="88"/>
      <c r="AI953" s="88"/>
      <c r="AJ953" s="86"/>
      <c r="AK953" s="86"/>
      <c r="AL953" s="87"/>
      <c r="AM953" s="88"/>
      <c r="AN953" s="88"/>
      <c r="AO953" s="86"/>
      <c r="AP953" s="86"/>
      <c r="AQ953" s="87"/>
      <c r="AR953" s="88"/>
      <c r="AS953" s="88"/>
      <c r="AT953" s="86"/>
      <c r="AU953" s="86"/>
      <c r="AV953" s="87"/>
      <c r="AW953" s="88"/>
      <c r="AX953" s="88"/>
      <c r="AY953" s="86"/>
      <c r="AZ953" s="87"/>
    </row>
    <row r="954" spans="1:52" customFormat="1">
      <c r="A954" s="52"/>
      <c r="B954" s="86"/>
      <c r="C954" s="87"/>
      <c r="D954" s="88"/>
      <c r="E954" s="88"/>
      <c r="F954" s="86"/>
      <c r="G954" s="86"/>
      <c r="H954" s="87"/>
      <c r="I954" s="88"/>
      <c r="J954" s="88"/>
      <c r="K954" s="86"/>
      <c r="L954" s="86"/>
      <c r="M954" s="87"/>
      <c r="N954" s="88"/>
      <c r="O954" s="88"/>
      <c r="P954" s="86"/>
      <c r="Q954" s="86"/>
      <c r="R954" s="87"/>
      <c r="S954" s="88"/>
      <c r="T954" s="88"/>
      <c r="U954" s="86"/>
      <c r="V954" s="86"/>
      <c r="W954" s="87"/>
      <c r="X954" s="88"/>
      <c r="Y954" s="88"/>
      <c r="Z954" s="86"/>
      <c r="AA954" s="86"/>
      <c r="AB954" s="87"/>
      <c r="AC954" s="88"/>
      <c r="AD954" s="88"/>
      <c r="AE954" s="86"/>
      <c r="AF954" s="86"/>
      <c r="AG954" s="87"/>
      <c r="AH954" s="88"/>
      <c r="AI954" s="88"/>
      <c r="AJ954" s="86"/>
      <c r="AK954" s="86"/>
      <c r="AL954" s="87"/>
      <c r="AM954" s="88"/>
      <c r="AN954" s="88"/>
      <c r="AO954" s="86"/>
      <c r="AP954" s="86"/>
      <c r="AQ954" s="87"/>
      <c r="AR954" s="88"/>
      <c r="AS954" s="88"/>
      <c r="AT954" s="86"/>
      <c r="AU954" s="86"/>
      <c r="AV954" s="87"/>
      <c r="AW954" s="88"/>
      <c r="AX954" s="88"/>
      <c r="AY954" s="86"/>
      <c r="AZ954" s="87"/>
    </row>
    <row r="955" spans="1:52" customFormat="1">
      <c r="A955" s="52"/>
      <c r="B955" s="86"/>
      <c r="C955" s="87"/>
      <c r="D955" s="88"/>
      <c r="E955" s="88"/>
      <c r="F955" s="86"/>
      <c r="G955" s="86"/>
      <c r="H955" s="87"/>
      <c r="I955" s="88"/>
      <c r="J955" s="88"/>
      <c r="K955" s="86"/>
      <c r="L955" s="86"/>
      <c r="M955" s="87"/>
      <c r="N955" s="88"/>
      <c r="O955" s="88"/>
      <c r="P955" s="86"/>
      <c r="Q955" s="86"/>
      <c r="R955" s="87"/>
      <c r="S955" s="88"/>
      <c r="T955" s="88"/>
      <c r="U955" s="86"/>
      <c r="V955" s="86"/>
      <c r="W955" s="87"/>
      <c r="X955" s="88"/>
      <c r="Y955" s="88"/>
      <c r="Z955" s="86"/>
      <c r="AA955" s="86"/>
      <c r="AB955" s="87"/>
      <c r="AC955" s="88"/>
      <c r="AD955" s="88"/>
      <c r="AE955" s="86"/>
      <c r="AF955" s="86"/>
      <c r="AG955" s="87"/>
      <c r="AH955" s="88"/>
      <c r="AI955" s="88"/>
      <c r="AJ955" s="86"/>
      <c r="AK955" s="86"/>
      <c r="AL955" s="87"/>
      <c r="AM955" s="88"/>
      <c r="AN955" s="88"/>
      <c r="AO955" s="86"/>
      <c r="AP955" s="86"/>
      <c r="AQ955" s="87"/>
      <c r="AR955" s="88"/>
      <c r="AS955" s="88"/>
      <c r="AT955" s="86"/>
      <c r="AU955" s="86"/>
      <c r="AV955" s="87"/>
      <c r="AW955" s="88"/>
      <c r="AX955" s="88"/>
      <c r="AY955" s="86"/>
      <c r="AZ955" s="87"/>
    </row>
    <row r="956" spans="1:52" customFormat="1">
      <c r="A956" s="52"/>
      <c r="B956" s="86"/>
      <c r="C956" s="87"/>
      <c r="D956" s="88"/>
      <c r="E956" s="88"/>
      <c r="F956" s="86"/>
      <c r="G956" s="86"/>
      <c r="H956" s="87"/>
      <c r="I956" s="88"/>
      <c r="J956" s="88"/>
      <c r="K956" s="86"/>
      <c r="L956" s="86"/>
      <c r="M956" s="87"/>
      <c r="N956" s="88"/>
      <c r="O956" s="88"/>
      <c r="P956" s="86"/>
      <c r="Q956" s="86"/>
      <c r="R956" s="87"/>
      <c r="S956" s="88"/>
      <c r="T956" s="88"/>
      <c r="U956" s="86"/>
      <c r="V956" s="86"/>
      <c r="W956" s="87"/>
      <c r="X956" s="88"/>
      <c r="Y956" s="88"/>
      <c r="Z956" s="86"/>
      <c r="AA956" s="86"/>
      <c r="AB956" s="87"/>
      <c r="AC956" s="88"/>
      <c r="AD956" s="88"/>
      <c r="AE956" s="86"/>
      <c r="AF956" s="86"/>
      <c r="AG956" s="87"/>
      <c r="AH956" s="88"/>
      <c r="AI956" s="88"/>
      <c r="AJ956" s="86"/>
      <c r="AK956" s="86"/>
      <c r="AL956" s="87"/>
      <c r="AM956" s="88"/>
      <c r="AN956" s="88"/>
      <c r="AO956" s="86"/>
      <c r="AP956" s="86"/>
      <c r="AQ956" s="87"/>
      <c r="AR956" s="88"/>
      <c r="AS956" s="88"/>
      <c r="AT956" s="86"/>
      <c r="AU956" s="86"/>
      <c r="AV956" s="87"/>
      <c r="AW956" s="88"/>
      <c r="AX956" s="88"/>
      <c r="AY956" s="86"/>
      <c r="AZ956" s="87"/>
    </row>
    <row r="957" spans="1:52" customFormat="1">
      <c r="A957" s="85"/>
      <c r="B957" s="86"/>
      <c r="C957" s="87"/>
      <c r="D957" s="88"/>
      <c r="E957" s="88"/>
      <c r="F957" s="86"/>
      <c r="G957" s="86"/>
      <c r="H957" s="87"/>
      <c r="I957" s="88"/>
      <c r="J957" s="88"/>
      <c r="K957" s="86"/>
      <c r="L957" s="86"/>
      <c r="M957" s="87"/>
      <c r="N957" s="88"/>
      <c r="O957" s="88"/>
      <c r="P957" s="86"/>
      <c r="Q957" s="86"/>
      <c r="R957" s="87"/>
      <c r="S957" s="88"/>
      <c r="T957" s="88"/>
      <c r="U957" s="86"/>
      <c r="V957" s="86"/>
      <c r="W957" s="87"/>
      <c r="X957" s="88"/>
      <c r="Y957" s="88"/>
      <c r="Z957" s="86"/>
      <c r="AA957" s="86"/>
      <c r="AB957" s="87"/>
      <c r="AC957" s="88"/>
      <c r="AD957" s="88"/>
      <c r="AE957" s="86"/>
      <c r="AF957" s="86"/>
      <c r="AG957" s="87"/>
      <c r="AH957" s="88"/>
      <c r="AI957" s="88"/>
      <c r="AJ957" s="86"/>
      <c r="AK957" s="86"/>
      <c r="AL957" s="87"/>
      <c r="AM957" s="88"/>
      <c r="AN957" s="88"/>
      <c r="AO957" s="86"/>
      <c r="AP957" s="86"/>
      <c r="AQ957" s="87"/>
      <c r="AR957" s="88"/>
      <c r="AS957" s="88"/>
      <c r="AT957" s="86"/>
      <c r="AU957" s="86"/>
      <c r="AV957" s="87"/>
      <c r="AW957" s="88"/>
      <c r="AX957" s="88"/>
      <c r="AY957" s="86"/>
      <c r="AZ957" s="87"/>
    </row>
    <row r="958" spans="1:52" customFormat="1">
      <c r="A958" s="52"/>
      <c r="B958" s="86"/>
      <c r="C958" s="87"/>
      <c r="D958" s="88"/>
      <c r="E958" s="88"/>
      <c r="F958" s="86"/>
      <c r="G958" s="86"/>
      <c r="H958" s="87"/>
      <c r="I958" s="88"/>
      <c r="J958" s="88"/>
      <c r="K958" s="86"/>
      <c r="L958" s="86"/>
      <c r="M958" s="87"/>
      <c r="N958" s="88"/>
      <c r="O958" s="88"/>
      <c r="P958" s="86"/>
      <c r="Q958" s="86"/>
      <c r="R958" s="87"/>
      <c r="S958" s="88"/>
      <c r="T958" s="88"/>
      <c r="U958" s="86"/>
      <c r="V958" s="86"/>
      <c r="W958" s="87"/>
      <c r="X958" s="88"/>
      <c r="Y958" s="88"/>
      <c r="Z958" s="86"/>
      <c r="AA958" s="86"/>
      <c r="AB958" s="87"/>
      <c r="AC958" s="88"/>
      <c r="AD958" s="88"/>
      <c r="AE958" s="86"/>
      <c r="AF958" s="86"/>
      <c r="AG958" s="87"/>
      <c r="AH958" s="88"/>
      <c r="AI958" s="88"/>
      <c r="AJ958" s="86"/>
      <c r="AK958" s="86"/>
      <c r="AL958" s="87"/>
      <c r="AM958" s="88"/>
      <c r="AN958" s="88"/>
      <c r="AO958" s="86"/>
      <c r="AP958" s="86"/>
      <c r="AQ958" s="87"/>
      <c r="AR958" s="88"/>
      <c r="AS958" s="88"/>
      <c r="AT958" s="86"/>
      <c r="AU958" s="86"/>
      <c r="AV958" s="87"/>
      <c r="AW958" s="88"/>
      <c r="AX958" s="88"/>
      <c r="AY958" s="86"/>
      <c r="AZ958" s="87"/>
    </row>
    <row r="959" spans="1:52" customFormat="1">
      <c r="A959" s="52"/>
      <c r="B959" s="86"/>
      <c r="C959" s="87"/>
      <c r="D959" s="88"/>
      <c r="E959" s="88"/>
      <c r="F959" s="86"/>
      <c r="G959" s="86"/>
      <c r="H959" s="87"/>
      <c r="I959" s="88"/>
      <c r="J959" s="88"/>
      <c r="K959" s="86"/>
      <c r="L959" s="86"/>
      <c r="M959" s="87"/>
      <c r="N959" s="88"/>
      <c r="O959" s="88"/>
      <c r="P959" s="86"/>
      <c r="Q959" s="86"/>
      <c r="R959" s="87"/>
      <c r="S959" s="88"/>
      <c r="T959" s="88"/>
      <c r="U959" s="86"/>
      <c r="V959" s="86"/>
      <c r="W959" s="87"/>
      <c r="X959" s="88"/>
      <c r="Y959" s="88"/>
      <c r="Z959" s="86"/>
      <c r="AA959" s="86"/>
      <c r="AB959" s="87"/>
      <c r="AC959" s="88"/>
      <c r="AD959" s="88"/>
      <c r="AE959" s="86"/>
      <c r="AF959" s="86"/>
      <c r="AG959" s="87"/>
      <c r="AH959" s="88"/>
      <c r="AI959" s="88"/>
      <c r="AJ959" s="86"/>
      <c r="AK959" s="86"/>
      <c r="AL959" s="87"/>
      <c r="AM959" s="88"/>
      <c r="AN959" s="88"/>
      <c r="AO959" s="86"/>
      <c r="AP959" s="86"/>
      <c r="AQ959" s="87"/>
      <c r="AR959" s="88"/>
      <c r="AS959" s="88"/>
      <c r="AT959" s="86"/>
      <c r="AU959" s="86"/>
      <c r="AV959" s="87"/>
      <c r="AW959" s="88"/>
      <c r="AX959" s="88"/>
      <c r="AY959" s="86"/>
      <c r="AZ959" s="87"/>
    </row>
    <row r="960" spans="1:52" customFormat="1">
      <c r="A960" s="52"/>
      <c r="B960" s="86"/>
      <c r="C960" s="87"/>
      <c r="D960" s="88"/>
      <c r="E960" s="88"/>
      <c r="F960" s="86"/>
      <c r="G960" s="86"/>
      <c r="H960" s="87"/>
      <c r="I960" s="88"/>
      <c r="J960" s="88"/>
      <c r="K960" s="86"/>
      <c r="L960" s="86"/>
      <c r="M960" s="87"/>
      <c r="N960" s="88"/>
      <c r="O960" s="88"/>
      <c r="P960" s="86"/>
      <c r="Q960" s="86"/>
      <c r="R960" s="87"/>
      <c r="S960" s="88"/>
      <c r="T960" s="88"/>
      <c r="U960" s="86"/>
      <c r="V960" s="86"/>
      <c r="W960" s="87"/>
      <c r="X960" s="88"/>
      <c r="Y960" s="88"/>
      <c r="Z960" s="86"/>
      <c r="AA960" s="86"/>
      <c r="AB960" s="87"/>
      <c r="AC960" s="88"/>
      <c r="AD960" s="88"/>
      <c r="AE960" s="86"/>
      <c r="AF960" s="86"/>
      <c r="AG960" s="87"/>
      <c r="AH960" s="88"/>
      <c r="AI960" s="88"/>
      <c r="AJ960" s="86"/>
      <c r="AK960" s="86"/>
      <c r="AL960" s="87"/>
      <c r="AM960" s="88"/>
      <c r="AN960" s="88"/>
      <c r="AO960" s="86"/>
      <c r="AP960" s="86"/>
      <c r="AQ960" s="87"/>
      <c r="AR960" s="88"/>
      <c r="AS960" s="88"/>
      <c r="AT960" s="86"/>
      <c r="AU960" s="86"/>
      <c r="AV960" s="87"/>
      <c r="AW960" s="88"/>
      <c r="AX960" s="88"/>
      <c r="AY960" s="86"/>
      <c r="AZ960" s="87"/>
    </row>
    <row r="961" spans="1:52" customFormat="1">
      <c r="A961" s="52"/>
      <c r="B961" s="86"/>
      <c r="C961" s="87"/>
      <c r="D961" s="88"/>
      <c r="E961" s="88"/>
      <c r="F961" s="86"/>
      <c r="G961" s="86"/>
      <c r="H961" s="87"/>
      <c r="I961" s="88"/>
      <c r="J961" s="88"/>
      <c r="K961" s="86"/>
      <c r="L961" s="86"/>
      <c r="M961" s="87"/>
      <c r="N961" s="88"/>
      <c r="O961" s="88"/>
      <c r="P961" s="86"/>
      <c r="Q961" s="86"/>
      <c r="R961" s="87"/>
      <c r="S961" s="88"/>
      <c r="T961" s="88"/>
      <c r="U961" s="86"/>
      <c r="V961" s="86"/>
      <c r="W961" s="87"/>
      <c r="X961" s="88"/>
      <c r="Y961" s="88"/>
      <c r="Z961" s="86"/>
      <c r="AA961" s="86"/>
      <c r="AB961" s="87"/>
      <c r="AC961" s="88"/>
      <c r="AD961" s="88"/>
      <c r="AE961" s="86"/>
      <c r="AF961" s="86"/>
      <c r="AG961" s="87"/>
      <c r="AH961" s="88"/>
      <c r="AI961" s="88"/>
      <c r="AJ961" s="86"/>
      <c r="AK961" s="86"/>
      <c r="AL961" s="87"/>
      <c r="AM961" s="88"/>
      <c r="AN961" s="88"/>
      <c r="AO961" s="86"/>
      <c r="AP961" s="86"/>
      <c r="AQ961" s="87"/>
      <c r="AR961" s="88"/>
      <c r="AS961" s="88"/>
      <c r="AT961" s="86"/>
      <c r="AU961" s="86"/>
      <c r="AV961" s="87"/>
      <c r="AW961" s="88"/>
      <c r="AX961" s="88"/>
      <c r="AY961" s="86"/>
      <c r="AZ961" s="87"/>
    </row>
    <row r="962" spans="1:52" customFormat="1">
      <c r="A962" s="52"/>
      <c r="B962" s="86"/>
      <c r="C962" s="87"/>
      <c r="D962" s="88"/>
      <c r="E962" s="88"/>
      <c r="F962" s="86"/>
      <c r="G962" s="86"/>
      <c r="H962" s="87"/>
      <c r="I962" s="88"/>
      <c r="J962" s="88"/>
      <c r="K962" s="86"/>
      <c r="L962" s="86"/>
      <c r="M962" s="87"/>
      <c r="N962" s="88"/>
      <c r="O962" s="88"/>
      <c r="P962" s="86"/>
      <c r="Q962" s="86"/>
      <c r="R962" s="87"/>
      <c r="S962" s="88"/>
      <c r="T962" s="88"/>
      <c r="U962" s="86"/>
      <c r="V962" s="86"/>
      <c r="W962" s="87"/>
      <c r="X962" s="88"/>
      <c r="Y962" s="88"/>
      <c r="Z962" s="86"/>
      <c r="AA962" s="86"/>
      <c r="AB962" s="87"/>
      <c r="AC962" s="88"/>
      <c r="AD962" s="88"/>
      <c r="AE962" s="86"/>
      <c r="AF962" s="86"/>
      <c r="AG962" s="87"/>
      <c r="AH962" s="88"/>
      <c r="AI962" s="88"/>
      <c r="AJ962" s="86"/>
      <c r="AK962" s="86"/>
      <c r="AL962" s="87"/>
      <c r="AM962" s="88"/>
      <c r="AN962" s="88"/>
      <c r="AO962" s="86"/>
      <c r="AP962" s="86"/>
      <c r="AQ962" s="87"/>
      <c r="AR962" s="88"/>
      <c r="AS962" s="88"/>
      <c r="AT962" s="86"/>
      <c r="AU962" s="86"/>
      <c r="AV962" s="87"/>
      <c r="AW962" s="88"/>
      <c r="AX962" s="88"/>
      <c r="AY962" s="86"/>
      <c r="AZ962" s="87"/>
    </row>
    <row r="963" spans="1:52" customFormat="1">
      <c r="A963" s="52"/>
      <c r="B963" s="86"/>
      <c r="C963" s="87"/>
      <c r="D963" s="88"/>
      <c r="E963" s="88"/>
      <c r="F963" s="86"/>
      <c r="G963" s="86"/>
      <c r="H963" s="87"/>
      <c r="I963" s="88"/>
      <c r="J963" s="88"/>
      <c r="K963" s="86"/>
      <c r="L963" s="86"/>
      <c r="M963" s="87"/>
      <c r="N963" s="88"/>
      <c r="O963" s="88"/>
      <c r="P963" s="86"/>
      <c r="Q963" s="86"/>
      <c r="R963" s="87"/>
      <c r="S963" s="88"/>
      <c r="T963" s="88"/>
      <c r="U963" s="86"/>
      <c r="V963" s="86"/>
      <c r="W963" s="87"/>
      <c r="X963" s="88"/>
      <c r="Y963" s="88"/>
      <c r="Z963" s="86"/>
      <c r="AA963" s="86"/>
      <c r="AB963" s="87"/>
      <c r="AC963" s="88"/>
      <c r="AD963" s="88"/>
      <c r="AE963" s="86"/>
      <c r="AF963" s="86"/>
      <c r="AG963" s="87"/>
      <c r="AH963" s="88"/>
      <c r="AI963" s="88"/>
      <c r="AJ963" s="86"/>
      <c r="AK963" s="86"/>
      <c r="AL963" s="87"/>
      <c r="AM963" s="88"/>
      <c r="AN963" s="88"/>
      <c r="AO963" s="86"/>
      <c r="AP963" s="86"/>
      <c r="AQ963" s="87"/>
      <c r="AR963" s="88"/>
      <c r="AS963" s="88"/>
      <c r="AT963" s="86"/>
      <c r="AU963" s="86"/>
      <c r="AV963" s="87"/>
      <c r="AW963" s="88"/>
      <c r="AX963" s="88"/>
      <c r="AY963" s="86"/>
      <c r="AZ963" s="87"/>
    </row>
    <row r="964" spans="1:52" customFormat="1">
      <c r="A964" s="52"/>
      <c r="B964" s="86"/>
      <c r="C964" s="87"/>
      <c r="D964" s="88"/>
      <c r="E964" s="88"/>
      <c r="F964" s="86"/>
      <c r="G964" s="86"/>
      <c r="H964" s="87"/>
      <c r="I964" s="88"/>
      <c r="J964" s="88"/>
      <c r="K964" s="86"/>
      <c r="L964" s="86"/>
      <c r="M964" s="87"/>
      <c r="N964" s="88"/>
      <c r="O964" s="88"/>
      <c r="P964" s="86"/>
      <c r="Q964" s="86"/>
      <c r="R964" s="87"/>
      <c r="S964" s="88"/>
      <c r="T964" s="88"/>
      <c r="U964" s="86"/>
      <c r="V964" s="86"/>
      <c r="W964" s="87"/>
      <c r="X964" s="88"/>
      <c r="Y964" s="88"/>
      <c r="Z964" s="86"/>
      <c r="AA964" s="86"/>
      <c r="AB964" s="87"/>
      <c r="AC964" s="88"/>
      <c r="AD964" s="88"/>
      <c r="AE964" s="86"/>
      <c r="AF964" s="86"/>
      <c r="AG964" s="87"/>
      <c r="AH964" s="88"/>
      <c r="AI964" s="88"/>
      <c r="AJ964" s="86"/>
      <c r="AK964" s="86"/>
      <c r="AL964" s="87"/>
      <c r="AM964" s="88"/>
      <c r="AN964" s="88"/>
      <c r="AO964" s="86"/>
      <c r="AP964" s="86"/>
      <c r="AQ964" s="87"/>
      <c r="AR964" s="88"/>
      <c r="AS964" s="88"/>
      <c r="AT964" s="86"/>
      <c r="AU964" s="86"/>
      <c r="AV964" s="87"/>
      <c r="AW964" s="88"/>
      <c r="AX964" s="88"/>
      <c r="AY964" s="86"/>
      <c r="AZ964" s="87"/>
    </row>
    <row r="965" spans="1:52" customFormat="1">
      <c r="A965" s="52"/>
      <c r="B965" s="86"/>
      <c r="C965" s="87"/>
      <c r="D965" s="88"/>
      <c r="E965" s="88"/>
      <c r="F965" s="86"/>
      <c r="G965" s="86"/>
      <c r="H965" s="87"/>
      <c r="I965" s="88"/>
      <c r="J965" s="88"/>
      <c r="K965" s="86"/>
      <c r="L965" s="86"/>
      <c r="M965" s="87"/>
      <c r="N965" s="88"/>
      <c r="O965" s="88"/>
      <c r="P965" s="86"/>
      <c r="Q965" s="86"/>
      <c r="R965" s="87"/>
      <c r="S965" s="88"/>
      <c r="T965" s="88"/>
      <c r="U965" s="86"/>
      <c r="V965" s="86"/>
      <c r="W965" s="87"/>
      <c r="X965" s="88"/>
      <c r="Y965" s="88"/>
      <c r="Z965" s="86"/>
      <c r="AA965" s="86"/>
      <c r="AB965" s="87"/>
      <c r="AC965" s="88"/>
      <c r="AD965" s="88"/>
      <c r="AE965" s="86"/>
      <c r="AF965" s="86"/>
      <c r="AG965" s="87"/>
      <c r="AH965" s="88"/>
      <c r="AI965" s="88"/>
      <c r="AJ965" s="86"/>
      <c r="AK965" s="86"/>
      <c r="AL965" s="87"/>
      <c r="AM965" s="88"/>
      <c r="AN965" s="88"/>
      <c r="AO965" s="86"/>
      <c r="AP965" s="86"/>
      <c r="AQ965" s="87"/>
      <c r="AR965" s="88"/>
      <c r="AS965" s="88"/>
      <c r="AT965" s="86"/>
      <c r="AU965" s="86"/>
      <c r="AV965" s="87"/>
      <c r="AW965" s="88"/>
      <c r="AX965" s="88"/>
      <c r="AY965" s="86"/>
      <c r="AZ965" s="87"/>
    </row>
    <row r="966" spans="1:52" customFormat="1">
      <c r="A966" s="52"/>
      <c r="B966" s="86"/>
      <c r="C966" s="87"/>
      <c r="D966" s="88"/>
      <c r="E966" s="88"/>
      <c r="F966" s="86"/>
      <c r="G966" s="86"/>
      <c r="H966" s="87"/>
      <c r="I966" s="88"/>
      <c r="J966" s="88"/>
      <c r="K966" s="86"/>
      <c r="L966" s="86"/>
      <c r="M966" s="87"/>
      <c r="N966" s="88"/>
      <c r="O966" s="88"/>
      <c r="P966" s="86"/>
      <c r="Q966" s="86"/>
      <c r="R966" s="87"/>
      <c r="S966" s="88"/>
      <c r="T966" s="88"/>
      <c r="U966" s="86"/>
      <c r="V966" s="86"/>
      <c r="W966" s="87"/>
      <c r="X966" s="88"/>
      <c r="Y966" s="88"/>
      <c r="Z966" s="86"/>
      <c r="AA966" s="86"/>
      <c r="AB966" s="87"/>
      <c r="AC966" s="88"/>
      <c r="AD966" s="88"/>
      <c r="AE966" s="86"/>
      <c r="AF966" s="86"/>
      <c r="AG966" s="87"/>
      <c r="AH966" s="88"/>
      <c r="AI966" s="88"/>
      <c r="AJ966" s="86"/>
      <c r="AK966" s="86"/>
      <c r="AL966" s="87"/>
      <c r="AM966" s="88"/>
      <c r="AN966" s="88"/>
      <c r="AO966" s="86"/>
      <c r="AP966" s="86"/>
      <c r="AQ966" s="87"/>
      <c r="AR966" s="88"/>
      <c r="AS966" s="88"/>
      <c r="AT966" s="86"/>
      <c r="AU966" s="86"/>
      <c r="AV966" s="87"/>
      <c r="AW966" s="88"/>
      <c r="AX966" s="88"/>
      <c r="AY966" s="86"/>
      <c r="AZ966" s="87"/>
    </row>
    <row r="967" spans="1:52" customFormat="1">
      <c r="A967" s="52"/>
      <c r="B967" s="86"/>
      <c r="C967" s="87"/>
      <c r="D967" s="88"/>
      <c r="E967" s="88"/>
      <c r="F967" s="86"/>
      <c r="G967" s="86"/>
      <c r="H967" s="87"/>
      <c r="I967" s="88"/>
      <c r="J967" s="88"/>
      <c r="K967" s="86"/>
      <c r="L967" s="86"/>
      <c r="M967" s="87"/>
      <c r="N967" s="88"/>
      <c r="O967" s="88"/>
      <c r="P967" s="86"/>
      <c r="Q967" s="86"/>
      <c r="R967" s="87"/>
      <c r="S967" s="88"/>
      <c r="T967" s="88"/>
      <c r="U967" s="86"/>
      <c r="V967" s="86"/>
      <c r="W967" s="87"/>
      <c r="X967" s="88"/>
      <c r="Y967" s="88"/>
      <c r="Z967" s="86"/>
      <c r="AA967" s="86"/>
      <c r="AB967" s="87"/>
      <c r="AC967" s="88"/>
      <c r="AD967" s="88"/>
      <c r="AE967" s="86"/>
      <c r="AF967" s="86"/>
      <c r="AG967" s="87"/>
      <c r="AH967" s="88"/>
      <c r="AI967" s="88"/>
      <c r="AJ967" s="86"/>
      <c r="AK967" s="86"/>
      <c r="AL967" s="87"/>
      <c r="AM967" s="88"/>
      <c r="AN967" s="88"/>
      <c r="AO967" s="86"/>
      <c r="AP967" s="86"/>
      <c r="AQ967" s="87"/>
      <c r="AR967" s="88"/>
      <c r="AS967" s="88"/>
      <c r="AT967" s="86"/>
      <c r="AU967" s="86"/>
      <c r="AV967" s="87"/>
      <c r="AW967" s="88"/>
      <c r="AX967" s="88"/>
      <c r="AY967" s="86"/>
      <c r="AZ967" s="87"/>
    </row>
    <row r="968" spans="1:52" customFormat="1">
      <c r="A968" s="52"/>
      <c r="B968" s="86"/>
      <c r="C968" s="87"/>
      <c r="D968" s="88"/>
      <c r="E968" s="88"/>
      <c r="F968" s="86"/>
      <c r="G968" s="86"/>
      <c r="H968" s="87"/>
      <c r="I968" s="88"/>
      <c r="J968" s="88"/>
      <c r="K968" s="86"/>
      <c r="L968" s="86"/>
      <c r="M968" s="87"/>
      <c r="N968" s="88"/>
      <c r="O968" s="88"/>
      <c r="P968" s="86"/>
      <c r="Q968" s="86"/>
      <c r="R968" s="87"/>
      <c r="S968" s="88"/>
      <c r="T968" s="88"/>
      <c r="U968" s="86"/>
      <c r="V968" s="86"/>
      <c r="W968" s="87"/>
      <c r="X968" s="88"/>
      <c r="Y968" s="88"/>
      <c r="Z968" s="86"/>
      <c r="AA968" s="86"/>
      <c r="AB968" s="87"/>
      <c r="AC968" s="88"/>
      <c r="AD968" s="88"/>
      <c r="AE968" s="86"/>
      <c r="AF968" s="86"/>
      <c r="AG968" s="87"/>
      <c r="AH968" s="88"/>
      <c r="AI968" s="88"/>
      <c r="AJ968" s="86"/>
      <c r="AK968" s="86"/>
      <c r="AL968" s="87"/>
      <c r="AM968" s="88"/>
      <c r="AN968" s="88"/>
      <c r="AO968" s="86"/>
      <c r="AP968" s="86"/>
      <c r="AQ968" s="87"/>
      <c r="AR968" s="88"/>
      <c r="AS968" s="88"/>
      <c r="AT968" s="86"/>
      <c r="AU968" s="86"/>
      <c r="AV968" s="87"/>
      <c r="AW968" s="88"/>
      <c r="AX968" s="88"/>
      <c r="AY968" s="86"/>
      <c r="AZ968" s="87"/>
    </row>
    <row r="969" spans="1:52" customFormat="1">
      <c r="A969" s="52"/>
      <c r="B969" s="86"/>
      <c r="C969" s="87"/>
      <c r="D969" s="88"/>
      <c r="E969" s="88"/>
      <c r="F969" s="86"/>
      <c r="G969" s="86"/>
      <c r="H969" s="87"/>
      <c r="I969" s="88"/>
      <c r="J969" s="88"/>
      <c r="K969" s="86"/>
      <c r="L969" s="86"/>
      <c r="M969" s="87"/>
      <c r="N969" s="88"/>
      <c r="O969" s="88"/>
      <c r="P969" s="86"/>
      <c r="Q969" s="86"/>
      <c r="R969" s="87"/>
      <c r="S969" s="88"/>
      <c r="T969" s="88"/>
      <c r="U969" s="86"/>
      <c r="V969" s="86"/>
      <c r="W969" s="87"/>
      <c r="X969" s="88"/>
      <c r="Y969" s="88"/>
      <c r="Z969" s="86"/>
      <c r="AA969" s="86"/>
      <c r="AB969" s="87"/>
      <c r="AC969" s="88"/>
      <c r="AD969" s="88"/>
      <c r="AE969" s="86"/>
      <c r="AF969" s="86"/>
      <c r="AG969" s="87"/>
      <c r="AH969" s="88"/>
      <c r="AI969" s="88"/>
      <c r="AJ969" s="86"/>
      <c r="AK969" s="86"/>
      <c r="AL969" s="87"/>
      <c r="AM969" s="88"/>
      <c r="AN969" s="88"/>
      <c r="AO969" s="86"/>
      <c r="AP969" s="86"/>
      <c r="AQ969" s="87"/>
      <c r="AR969" s="88"/>
      <c r="AS969" s="88"/>
      <c r="AT969" s="86"/>
      <c r="AU969" s="86"/>
      <c r="AV969" s="87"/>
      <c r="AW969" s="88"/>
      <c r="AX969" s="88"/>
      <c r="AY969" s="86"/>
      <c r="AZ969" s="87"/>
    </row>
    <row r="970" spans="1:52" customFormat="1">
      <c r="A970" s="52"/>
      <c r="B970" s="86"/>
      <c r="C970" s="87"/>
      <c r="D970" s="88"/>
      <c r="E970" s="88"/>
      <c r="F970" s="86"/>
      <c r="G970" s="86"/>
      <c r="H970" s="87"/>
      <c r="I970" s="88"/>
      <c r="J970" s="88"/>
      <c r="K970" s="86"/>
      <c r="L970" s="86"/>
      <c r="M970" s="87"/>
      <c r="N970" s="88"/>
      <c r="O970" s="88"/>
      <c r="P970" s="86"/>
      <c r="Q970" s="86"/>
      <c r="R970" s="87"/>
      <c r="S970" s="88"/>
      <c r="T970" s="88"/>
      <c r="U970" s="86"/>
      <c r="V970" s="86"/>
      <c r="W970" s="87"/>
      <c r="X970" s="88"/>
      <c r="Y970" s="88"/>
      <c r="Z970" s="86"/>
      <c r="AA970" s="86"/>
      <c r="AB970" s="87"/>
      <c r="AC970" s="88"/>
      <c r="AD970" s="88"/>
      <c r="AE970" s="86"/>
      <c r="AF970" s="86"/>
      <c r="AG970" s="87"/>
      <c r="AH970" s="88"/>
      <c r="AI970" s="88"/>
      <c r="AJ970" s="86"/>
      <c r="AK970" s="86"/>
      <c r="AL970" s="87"/>
      <c r="AM970" s="88"/>
      <c r="AN970" s="88"/>
      <c r="AO970" s="86"/>
      <c r="AP970" s="86"/>
      <c r="AQ970" s="87"/>
      <c r="AR970" s="88"/>
      <c r="AS970" s="88"/>
      <c r="AT970" s="86"/>
      <c r="AU970" s="86"/>
      <c r="AV970" s="87"/>
      <c r="AW970" s="88"/>
      <c r="AX970" s="88"/>
      <c r="AY970" s="86"/>
      <c r="AZ970" s="87"/>
    </row>
    <row r="971" spans="1:52" customFormat="1">
      <c r="A971" s="85"/>
      <c r="B971" s="86"/>
      <c r="C971" s="87"/>
      <c r="D971" s="88"/>
      <c r="E971" s="88"/>
      <c r="F971" s="86"/>
      <c r="G971" s="86"/>
      <c r="H971" s="87"/>
      <c r="I971" s="88"/>
      <c r="J971" s="88"/>
      <c r="K971" s="86"/>
      <c r="L971" s="86"/>
      <c r="M971" s="87"/>
      <c r="N971" s="88"/>
      <c r="O971" s="88"/>
      <c r="P971" s="86"/>
      <c r="Q971" s="86"/>
      <c r="R971" s="87"/>
      <c r="S971" s="88"/>
      <c r="T971" s="88"/>
      <c r="U971" s="86"/>
      <c r="V971" s="86"/>
      <c r="W971" s="87"/>
      <c r="X971" s="88"/>
      <c r="Y971" s="88"/>
      <c r="Z971" s="86"/>
      <c r="AA971" s="86"/>
      <c r="AB971" s="87"/>
      <c r="AC971" s="88"/>
      <c r="AD971" s="88"/>
      <c r="AE971" s="86"/>
      <c r="AF971" s="86"/>
      <c r="AG971" s="87"/>
      <c r="AH971" s="88"/>
      <c r="AI971" s="88"/>
      <c r="AJ971" s="86"/>
      <c r="AK971" s="86"/>
      <c r="AL971" s="87"/>
      <c r="AM971" s="88"/>
      <c r="AN971" s="88"/>
      <c r="AO971" s="86"/>
      <c r="AP971" s="86"/>
      <c r="AQ971" s="87"/>
      <c r="AR971" s="88"/>
      <c r="AS971" s="88"/>
      <c r="AT971" s="86"/>
      <c r="AU971" s="86"/>
      <c r="AV971" s="87"/>
      <c r="AW971" s="88"/>
      <c r="AX971" s="88"/>
      <c r="AY971" s="86"/>
      <c r="AZ971" s="87"/>
    </row>
    <row r="972" spans="1:52" customFormat="1">
      <c r="A972" s="52"/>
      <c r="B972" s="86"/>
      <c r="C972" s="87"/>
      <c r="D972" s="88"/>
      <c r="E972" s="88"/>
      <c r="F972" s="86"/>
      <c r="G972" s="86"/>
      <c r="H972" s="87"/>
      <c r="I972" s="88"/>
      <c r="J972" s="88"/>
      <c r="K972" s="86"/>
      <c r="L972" s="86"/>
      <c r="M972" s="87"/>
      <c r="N972" s="88"/>
      <c r="O972" s="88"/>
      <c r="P972" s="86"/>
      <c r="Q972" s="86"/>
      <c r="R972" s="87"/>
      <c r="S972" s="88"/>
      <c r="T972" s="88"/>
      <c r="U972" s="86"/>
      <c r="V972" s="86"/>
      <c r="W972" s="87"/>
      <c r="X972" s="88"/>
      <c r="Y972" s="88"/>
      <c r="Z972" s="86"/>
      <c r="AA972" s="86"/>
      <c r="AB972" s="87"/>
      <c r="AC972" s="88"/>
      <c r="AD972" s="88"/>
      <c r="AE972" s="86"/>
      <c r="AF972" s="86"/>
      <c r="AG972" s="87"/>
      <c r="AH972" s="88"/>
      <c r="AI972" s="88"/>
      <c r="AJ972" s="86"/>
      <c r="AK972" s="86"/>
      <c r="AL972" s="87"/>
      <c r="AM972" s="88"/>
      <c r="AN972" s="88"/>
      <c r="AO972" s="86"/>
      <c r="AP972" s="86"/>
      <c r="AQ972" s="87"/>
      <c r="AR972" s="88"/>
      <c r="AS972" s="88"/>
      <c r="AT972" s="86"/>
      <c r="AU972" s="86"/>
      <c r="AV972" s="87"/>
      <c r="AW972" s="88"/>
      <c r="AX972" s="88"/>
      <c r="AY972" s="86"/>
      <c r="AZ972" s="87"/>
    </row>
    <row r="973" spans="1:52" customFormat="1">
      <c r="A973" s="52"/>
      <c r="B973" s="86"/>
      <c r="C973" s="87"/>
      <c r="D973" s="88"/>
      <c r="E973" s="88"/>
      <c r="F973" s="86"/>
      <c r="G973" s="86"/>
      <c r="H973" s="87"/>
      <c r="I973" s="88"/>
      <c r="J973" s="88"/>
      <c r="K973" s="86"/>
      <c r="L973" s="86"/>
      <c r="M973" s="87"/>
      <c r="N973" s="88"/>
      <c r="O973" s="88"/>
      <c r="P973" s="86"/>
      <c r="Q973" s="86"/>
      <c r="R973" s="87"/>
      <c r="S973" s="88"/>
      <c r="T973" s="88"/>
      <c r="U973" s="86"/>
      <c r="V973" s="86"/>
      <c r="W973" s="87"/>
      <c r="X973" s="88"/>
      <c r="Y973" s="88"/>
      <c r="Z973" s="86"/>
      <c r="AA973" s="86"/>
      <c r="AB973" s="87"/>
      <c r="AC973" s="88"/>
      <c r="AD973" s="88"/>
      <c r="AE973" s="86"/>
      <c r="AF973" s="86"/>
      <c r="AG973" s="87"/>
      <c r="AH973" s="88"/>
      <c r="AI973" s="88"/>
      <c r="AJ973" s="86"/>
      <c r="AK973" s="86"/>
      <c r="AL973" s="87"/>
      <c r="AM973" s="88"/>
      <c r="AN973" s="88"/>
      <c r="AO973" s="86"/>
      <c r="AP973" s="86"/>
      <c r="AQ973" s="87"/>
      <c r="AR973" s="88"/>
      <c r="AS973" s="88"/>
      <c r="AT973" s="86"/>
      <c r="AU973" s="86"/>
      <c r="AV973" s="87"/>
      <c r="AW973" s="88"/>
      <c r="AX973" s="88"/>
      <c r="AY973" s="86"/>
      <c r="AZ973" s="87"/>
    </row>
    <row r="974" spans="1:52" customFormat="1">
      <c r="A974" s="52"/>
      <c r="B974" s="86"/>
      <c r="C974" s="87"/>
      <c r="D974" s="88"/>
      <c r="E974" s="88"/>
      <c r="F974" s="86"/>
      <c r="G974" s="86"/>
      <c r="H974" s="87"/>
      <c r="I974" s="88"/>
      <c r="J974" s="88"/>
      <c r="K974" s="86"/>
      <c r="L974" s="86"/>
      <c r="M974" s="87"/>
      <c r="N974" s="88"/>
      <c r="O974" s="88"/>
      <c r="P974" s="86"/>
      <c r="Q974" s="86"/>
      <c r="R974" s="87"/>
      <c r="S974" s="88"/>
      <c r="T974" s="88"/>
      <c r="U974" s="86"/>
      <c r="V974" s="86"/>
      <c r="W974" s="87"/>
      <c r="X974" s="88"/>
      <c r="Y974" s="88"/>
      <c r="Z974" s="86"/>
      <c r="AA974" s="86"/>
      <c r="AB974" s="87"/>
      <c r="AC974" s="88"/>
      <c r="AD974" s="88"/>
      <c r="AE974" s="86"/>
      <c r="AF974" s="86"/>
      <c r="AG974" s="87"/>
      <c r="AH974" s="88"/>
      <c r="AI974" s="88"/>
      <c r="AJ974" s="86"/>
      <c r="AK974" s="86"/>
      <c r="AL974" s="87"/>
      <c r="AM974" s="88"/>
      <c r="AN974" s="88"/>
      <c r="AO974" s="86"/>
      <c r="AP974" s="86"/>
      <c r="AQ974" s="87"/>
      <c r="AR974" s="88"/>
      <c r="AS974" s="88"/>
      <c r="AT974" s="86"/>
      <c r="AU974" s="86"/>
      <c r="AV974" s="87"/>
      <c r="AW974" s="88"/>
      <c r="AX974" s="88"/>
      <c r="AY974" s="86"/>
      <c r="AZ974" s="87"/>
    </row>
    <row r="975" spans="1:52" customFormat="1">
      <c r="A975" s="52"/>
      <c r="B975" s="86"/>
      <c r="C975" s="87"/>
      <c r="D975" s="88"/>
      <c r="E975" s="88"/>
      <c r="F975" s="86"/>
      <c r="G975" s="86"/>
      <c r="H975" s="87"/>
      <c r="I975" s="88"/>
      <c r="J975" s="88"/>
      <c r="K975" s="86"/>
      <c r="L975" s="86"/>
      <c r="M975" s="87"/>
      <c r="N975" s="88"/>
      <c r="O975" s="88"/>
      <c r="P975" s="86"/>
      <c r="Q975" s="86"/>
      <c r="R975" s="87"/>
      <c r="S975" s="88"/>
      <c r="T975" s="88"/>
      <c r="U975" s="86"/>
      <c r="V975" s="86"/>
      <c r="W975" s="87"/>
      <c r="X975" s="88"/>
      <c r="Y975" s="88"/>
      <c r="Z975" s="86"/>
      <c r="AA975" s="86"/>
      <c r="AB975" s="87"/>
      <c r="AC975" s="88"/>
      <c r="AD975" s="88"/>
      <c r="AE975" s="86"/>
      <c r="AF975" s="86"/>
      <c r="AG975" s="87"/>
      <c r="AH975" s="88"/>
      <c r="AI975" s="88"/>
      <c r="AJ975" s="86"/>
      <c r="AK975" s="86"/>
      <c r="AL975" s="87"/>
      <c r="AM975" s="88"/>
      <c r="AN975" s="88"/>
      <c r="AO975" s="86"/>
      <c r="AP975" s="86"/>
      <c r="AQ975" s="87"/>
      <c r="AR975" s="88"/>
      <c r="AS975" s="88"/>
      <c r="AT975" s="86"/>
      <c r="AU975" s="86"/>
      <c r="AV975" s="87"/>
      <c r="AW975" s="88"/>
      <c r="AX975" s="88"/>
      <c r="AY975" s="86"/>
      <c r="AZ975" s="87"/>
    </row>
    <row r="976" spans="1:52" customFormat="1">
      <c r="A976" s="52"/>
      <c r="B976" s="86"/>
      <c r="C976" s="87"/>
      <c r="D976" s="88"/>
      <c r="E976" s="88"/>
      <c r="F976" s="86"/>
      <c r="G976" s="86"/>
      <c r="H976" s="87"/>
      <c r="I976" s="88"/>
      <c r="J976" s="88"/>
      <c r="K976" s="86"/>
      <c r="L976" s="86"/>
      <c r="M976" s="87"/>
      <c r="N976" s="88"/>
      <c r="O976" s="88"/>
      <c r="P976" s="86"/>
      <c r="Q976" s="86"/>
      <c r="R976" s="87"/>
      <c r="S976" s="88"/>
      <c r="T976" s="88"/>
      <c r="U976" s="86"/>
      <c r="V976" s="86"/>
      <c r="W976" s="87"/>
      <c r="X976" s="88"/>
      <c r="Y976" s="88"/>
      <c r="Z976" s="86"/>
      <c r="AA976" s="86"/>
      <c r="AB976" s="87"/>
      <c r="AC976" s="88"/>
      <c r="AD976" s="88"/>
      <c r="AE976" s="86"/>
      <c r="AF976" s="86"/>
      <c r="AG976" s="87"/>
      <c r="AH976" s="88"/>
      <c r="AI976" s="88"/>
      <c r="AJ976" s="86"/>
      <c r="AK976" s="86"/>
      <c r="AL976" s="87"/>
      <c r="AM976" s="88"/>
      <c r="AN976" s="88"/>
      <c r="AO976" s="86"/>
      <c r="AP976" s="86"/>
      <c r="AQ976" s="87"/>
      <c r="AR976" s="88"/>
      <c r="AS976" s="88"/>
      <c r="AT976" s="86"/>
      <c r="AU976" s="86"/>
      <c r="AV976" s="87"/>
      <c r="AW976" s="88"/>
      <c r="AX976" s="88"/>
      <c r="AY976" s="86"/>
      <c r="AZ976" s="87"/>
    </row>
    <row r="977" spans="1:52" customFormat="1">
      <c r="A977" s="52"/>
      <c r="B977" s="86"/>
      <c r="C977" s="87"/>
      <c r="D977" s="88"/>
      <c r="E977" s="88"/>
      <c r="F977" s="86"/>
      <c r="G977" s="86"/>
      <c r="H977" s="87"/>
      <c r="I977" s="88"/>
      <c r="J977" s="88"/>
      <c r="K977" s="86"/>
      <c r="L977" s="86"/>
      <c r="M977" s="87"/>
      <c r="N977" s="88"/>
      <c r="O977" s="88"/>
      <c r="P977" s="86"/>
      <c r="Q977" s="86"/>
      <c r="R977" s="87"/>
      <c r="S977" s="88"/>
      <c r="T977" s="88"/>
      <c r="U977" s="86"/>
      <c r="V977" s="86"/>
      <c r="W977" s="87"/>
      <c r="X977" s="88"/>
      <c r="Y977" s="88"/>
      <c r="Z977" s="86"/>
      <c r="AA977" s="86"/>
      <c r="AB977" s="87"/>
      <c r="AC977" s="88"/>
      <c r="AD977" s="88"/>
      <c r="AE977" s="86"/>
      <c r="AF977" s="86"/>
      <c r="AG977" s="87"/>
      <c r="AH977" s="88"/>
      <c r="AI977" s="88"/>
      <c r="AJ977" s="86"/>
      <c r="AK977" s="86"/>
      <c r="AL977" s="87"/>
      <c r="AM977" s="88"/>
      <c r="AN977" s="88"/>
      <c r="AO977" s="86"/>
      <c r="AP977" s="86"/>
      <c r="AQ977" s="87"/>
      <c r="AR977" s="88"/>
      <c r="AS977" s="88"/>
      <c r="AT977" s="86"/>
      <c r="AU977" s="86"/>
      <c r="AV977" s="87"/>
      <c r="AW977" s="88"/>
      <c r="AX977" s="88"/>
      <c r="AY977" s="86"/>
      <c r="AZ977" s="87"/>
    </row>
    <row r="978" spans="1:52" customFormat="1">
      <c r="A978" s="52"/>
      <c r="B978" s="86"/>
      <c r="C978" s="87"/>
      <c r="D978" s="88"/>
      <c r="E978" s="88"/>
      <c r="F978" s="86"/>
      <c r="G978" s="86"/>
      <c r="H978" s="87"/>
      <c r="I978" s="88"/>
      <c r="J978" s="88"/>
      <c r="K978" s="86"/>
      <c r="L978" s="86"/>
      <c r="M978" s="87"/>
      <c r="N978" s="88"/>
      <c r="O978" s="88"/>
      <c r="P978" s="86"/>
      <c r="Q978" s="86"/>
      <c r="R978" s="87"/>
      <c r="S978" s="88"/>
      <c r="T978" s="88"/>
      <c r="U978" s="86"/>
      <c r="V978" s="86"/>
      <c r="W978" s="87"/>
      <c r="X978" s="88"/>
      <c r="Y978" s="88"/>
      <c r="Z978" s="86"/>
      <c r="AA978" s="86"/>
      <c r="AB978" s="87"/>
      <c r="AC978" s="88"/>
      <c r="AD978" s="88"/>
      <c r="AE978" s="86"/>
      <c r="AF978" s="86"/>
      <c r="AG978" s="87"/>
      <c r="AH978" s="88"/>
      <c r="AI978" s="88"/>
      <c r="AJ978" s="86"/>
      <c r="AK978" s="86"/>
      <c r="AL978" s="87"/>
      <c r="AM978" s="88"/>
      <c r="AN978" s="88"/>
      <c r="AO978" s="86"/>
      <c r="AP978" s="86"/>
      <c r="AQ978" s="87"/>
      <c r="AR978" s="88"/>
      <c r="AS978" s="88"/>
      <c r="AT978" s="86"/>
      <c r="AU978" s="86"/>
      <c r="AV978" s="87"/>
      <c r="AW978" s="88"/>
      <c r="AX978" s="88"/>
      <c r="AY978" s="86"/>
      <c r="AZ978" s="87"/>
    </row>
    <row r="979" spans="1:52" customFormat="1">
      <c r="A979" s="52"/>
      <c r="B979" s="86"/>
      <c r="C979" s="87"/>
      <c r="D979" s="88"/>
      <c r="E979" s="88"/>
      <c r="F979" s="86"/>
      <c r="G979" s="86"/>
      <c r="H979" s="87"/>
      <c r="I979" s="88"/>
      <c r="J979" s="88"/>
      <c r="K979" s="86"/>
      <c r="L979" s="86"/>
      <c r="M979" s="87"/>
      <c r="N979" s="88"/>
      <c r="O979" s="88"/>
      <c r="P979" s="86"/>
      <c r="Q979" s="86"/>
      <c r="R979" s="87"/>
      <c r="S979" s="88"/>
      <c r="T979" s="88"/>
      <c r="U979" s="86"/>
      <c r="V979" s="86"/>
      <c r="W979" s="87"/>
      <c r="X979" s="88"/>
      <c r="Y979" s="88"/>
      <c r="Z979" s="86"/>
      <c r="AA979" s="86"/>
      <c r="AB979" s="87"/>
      <c r="AC979" s="88"/>
      <c r="AD979" s="88"/>
      <c r="AE979" s="86"/>
      <c r="AF979" s="86"/>
      <c r="AG979" s="87"/>
      <c r="AH979" s="88"/>
      <c r="AI979" s="88"/>
      <c r="AJ979" s="86"/>
      <c r="AK979" s="86"/>
      <c r="AL979" s="87"/>
      <c r="AM979" s="88"/>
      <c r="AN979" s="88"/>
      <c r="AO979" s="86"/>
      <c r="AP979" s="86"/>
      <c r="AQ979" s="87"/>
      <c r="AR979" s="88"/>
      <c r="AS979" s="88"/>
      <c r="AT979" s="86"/>
      <c r="AU979" s="86"/>
      <c r="AV979" s="87"/>
      <c r="AW979" s="88"/>
      <c r="AX979" s="88"/>
      <c r="AY979" s="86"/>
      <c r="AZ979" s="87"/>
    </row>
    <row r="980" spans="1:52" customFormat="1">
      <c r="A980" s="52"/>
      <c r="B980" s="86"/>
      <c r="C980" s="87"/>
      <c r="D980" s="88"/>
      <c r="E980" s="88"/>
      <c r="F980" s="86"/>
      <c r="G980" s="86"/>
      <c r="H980" s="87"/>
      <c r="I980" s="88"/>
      <c r="J980" s="88"/>
      <c r="K980" s="86"/>
      <c r="L980" s="86"/>
      <c r="M980" s="87"/>
      <c r="N980" s="88"/>
      <c r="O980" s="88"/>
      <c r="P980" s="86"/>
      <c r="Q980" s="86"/>
      <c r="R980" s="87"/>
      <c r="S980" s="88"/>
      <c r="T980" s="88"/>
      <c r="U980" s="86"/>
      <c r="V980" s="86"/>
      <c r="W980" s="87"/>
      <c r="X980" s="88"/>
      <c r="Y980" s="88"/>
      <c r="Z980" s="86"/>
      <c r="AA980" s="86"/>
      <c r="AB980" s="87"/>
      <c r="AC980" s="88"/>
      <c r="AD980" s="88"/>
      <c r="AE980" s="86"/>
      <c r="AF980" s="86"/>
      <c r="AG980" s="87"/>
      <c r="AH980" s="88"/>
      <c r="AI980" s="88"/>
      <c r="AJ980" s="86"/>
      <c r="AK980" s="86"/>
      <c r="AL980" s="87"/>
      <c r="AM980" s="88"/>
      <c r="AN980" s="88"/>
      <c r="AO980" s="86"/>
      <c r="AP980" s="86"/>
      <c r="AQ980" s="87"/>
      <c r="AR980" s="88"/>
      <c r="AS980" s="88"/>
      <c r="AT980" s="86"/>
      <c r="AU980" s="86"/>
      <c r="AV980" s="87"/>
      <c r="AW980" s="88"/>
      <c r="AX980" s="88"/>
      <c r="AY980" s="86"/>
      <c r="AZ980" s="87"/>
    </row>
    <row r="981" spans="1:52" customFormat="1">
      <c r="A981" s="52"/>
      <c r="B981" s="86"/>
      <c r="C981" s="87"/>
      <c r="D981" s="88"/>
      <c r="E981" s="88"/>
      <c r="F981" s="86"/>
      <c r="G981" s="86"/>
      <c r="H981" s="87"/>
      <c r="I981" s="88"/>
      <c r="J981" s="88"/>
      <c r="K981" s="86"/>
      <c r="L981" s="86"/>
      <c r="M981" s="87"/>
      <c r="N981" s="88"/>
      <c r="O981" s="88"/>
      <c r="P981" s="86"/>
      <c r="Q981" s="86"/>
      <c r="R981" s="87"/>
      <c r="S981" s="88"/>
      <c r="T981" s="88"/>
      <c r="U981" s="86"/>
      <c r="V981" s="86"/>
      <c r="W981" s="87"/>
      <c r="X981" s="88"/>
      <c r="Y981" s="88"/>
      <c r="Z981" s="86"/>
      <c r="AA981" s="86"/>
      <c r="AB981" s="87"/>
      <c r="AC981" s="88"/>
      <c r="AD981" s="88"/>
      <c r="AE981" s="86"/>
      <c r="AF981" s="86"/>
      <c r="AG981" s="87"/>
      <c r="AH981" s="88"/>
      <c r="AI981" s="88"/>
      <c r="AJ981" s="86"/>
      <c r="AK981" s="86"/>
      <c r="AL981" s="87"/>
      <c r="AM981" s="88"/>
      <c r="AN981" s="88"/>
      <c r="AO981" s="86"/>
      <c r="AP981" s="86"/>
      <c r="AQ981" s="87"/>
      <c r="AR981" s="88"/>
      <c r="AS981" s="88"/>
      <c r="AT981" s="86"/>
      <c r="AU981" s="86"/>
      <c r="AV981" s="87"/>
      <c r="AW981" s="88"/>
      <c r="AX981" s="88"/>
      <c r="AY981" s="86"/>
      <c r="AZ981" s="87"/>
    </row>
    <row r="982" spans="1:52" customFormat="1">
      <c r="A982" s="52"/>
      <c r="B982" s="86"/>
      <c r="C982" s="87"/>
      <c r="D982" s="88"/>
      <c r="E982" s="88"/>
      <c r="F982" s="86"/>
      <c r="G982" s="86"/>
      <c r="H982" s="87"/>
      <c r="I982" s="88"/>
      <c r="J982" s="88"/>
      <c r="K982" s="86"/>
      <c r="L982" s="86"/>
      <c r="M982" s="87"/>
      <c r="N982" s="88"/>
      <c r="O982" s="88"/>
      <c r="P982" s="86"/>
      <c r="Q982" s="86"/>
      <c r="R982" s="87"/>
      <c r="S982" s="88"/>
      <c r="T982" s="88"/>
      <c r="U982" s="86"/>
      <c r="V982" s="86"/>
      <c r="W982" s="87"/>
      <c r="X982" s="88"/>
      <c r="Y982" s="88"/>
      <c r="Z982" s="86"/>
      <c r="AA982" s="86"/>
      <c r="AB982" s="87"/>
      <c r="AC982" s="88"/>
      <c r="AD982" s="88"/>
      <c r="AE982" s="86"/>
      <c r="AF982" s="86"/>
      <c r="AG982" s="87"/>
      <c r="AH982" s="88"/>
      <c r="AI982" s="88"/>
      <c r="AJ982" s="86"/>
      <c r="AK982" s="86"/>
      <c r="AL982" s="87"/>
      <c r="AM982" s="88"/>
      <c r="AN982" s="88"/>
      <c r="AO982" s="86"/>
      <c r="AP982" s="86"/>
      <c r="AQ982" s="87"/>
      <c r="AR982" s="88"/>
      <c r="AS982" s="88"/>
      <c r="AT982" s="86"/>
      <c r="AU982" s="86"/>
      <c r="AV982" s="87"/>
      <c r="AW982" s="88"/>
      <c r="AX982" s="88"/>
      <c r="AY982" s="86"/>
      <c r="AZ982" s="87"/>
    </row>
    <row r="983" spans="1:52" customFormat="1">
      <c r="A983" s="52"/>
      <c r="B983" s="86"/>
      <c r="C983" s="87"/>
      <c r="D983" s="88"/>
      <c r="E983" s="88"/>
      <c r="F983" s="86"/>
      <c r="G983" s="86"/>
      <c r="H983" s="87"/>
      <c r="I983" s="88"/>
      <c r="J983" s="88"/>
      <c r="K983" s="86"/>
      <c r="L983" s="86"/>
      <c r="M983" s="87"/>
      <c r="N983" s="88"/>
      <c r="O983" s="88"/>
      <c r="P983" s="86"/>
      <c r="Q983" s="86"/>
      <c r="R983" s="87"/>
      <c r="S983" s="88"/>
      <c r="T983" s="88"/>
      <c r="U983" s="86"/>
      <c r="V983" s="86"/>
      <c r="W983" s="87"/>
      <c r="X983" s="88"/>
      <c r="Y983" s="88"/>
      <c r="Z983" s="86"/>
      <c r="AA983" s="86"/>
      <c r="AB983" s="87"/>
      <c r="AC983" s="88"/>
      <c r="AD983" s="88"/>
      <c r="AE983" s="86"/>
      <c r="AF983" s="86"/>
      <c r="AG983" s="87"/>
      <c r="AH983" s="88"/>
      <c r="AI983" s="88"/>
      <c r="AJ983" s="86"/>
      <c r="AK983" s="86"/>
      <c r="AL983" s="87"/>
      <c r="AM983" s="88"/>
      <c r="AN983" s="88"/>
      <c r="AO983" s="86"/>
      <c r="AP983" s="86"/>
      <c r="AQ983" s="87"/>
      <c r="AR983" s="88"/>
      <c r="AS983" s="88"/>
      <c r="AT983" s="86"/>
      <c r="AU983" s="86"/>
      <c r="AV983" s="87"/>
      <c r="AW983" s="88"/>
      <c r="AX983" s="88"/>
      <c r="AY983" s="86"/>
      <c r="AZ983" s="87"/>
    </row>
    <row r="984" spans="1:52" customFormat="1">
      <c r="A984" s="52"/>
      <c r="B984" s="86"/>
      <c r="C984" s="87"/>
      <c r="D984" s="88"/>
      <c r="E984" s="88"/>
      <c r="F984" s="86"/>
      <c r="G984" s="86"/>
      <c r="H984" s="87"/>
      <c r="I984" s="88"/>
      <c r="J984" s="88"/>
      <c r="K984" s="86"/>
      <c r="L984" s="86"/>
      <c r="M984" s="87"/>
      <c r="N984" s="88"/>
      <c r="O984" s="88"/>
      <c r="P984" s="86"/>
      <c r="Q984" s="86"/>
      <c r="R984" s="87"/>
      <c r="S984" s="88"/>
      <c r="T984" s="88"/>
      <c r="U984" s="86"/>
      <c r="V984" s="86"/>
      <c r="W984" s="87"/>
      <c r="X984" s="88"/>
      <c r="Y984" s="88"/>
      <c r="Z984" s="86"/>
      <c r="AA984" s="86"/>
      <c r="AB984" s="87"/>
      <c r="AC984" s="88"/>
      <c r="AD984" s="88"/>
      <c r="AE984" s="86"/>
      <c r="AF984" s="86"/>
      <c r="AG984" s="87"/>
      <c r="AH984" s="88"/>
      <c r="AI984" s="88"/>
      <c r="AJ984" s="86"/>
      <c r="AK984" s="86"/>
      <c r="AL984" s="87"/>
      <c r="AM984" s="88"/>
      <c r="AN984" s="88"/>
      <c r="AO984" s="86"/>
      <c r="AP984" s="86"/>
      <c r="AQ984" s="87"/>
      <c r="AR984" s="88"/>
      <c r="AS984" s="88"/>
      <c r="AT984" s="86"/>
      <c r="AU984" s="86"/>
      <c r="AV984" s="87"/>
      <c r="AW984" s="88"/>
      <c r="AX984" s="88"/>
      <c r="AY984" s="86"/>
      <c r="AZ984" s="87"/>
    </row>
    <row r="985" spans="1:52" customFormat="1">
      <c r="A985" s="85"/>
      <c r="B985" s="86"/>
      <c r="C985" s="87"/>
      <c r="D985" s="88"/>
      <c r="E985" s="88"/>
      <c r="F985" s="86"/>
      <c r="G985" s="86"/>
      <c r="H985" s="87"/>
      <c r="I985" s="88"/>
      <c r="J985" s="88"/>
      <c r="K985" s="86"/>
      <c r="L985" s="86"/>
      <c r="M985" s="87"/>
      <c r="N985" s="88"/>
      <c r="O985" s="88"/>
      <c r="P985" s="86"/>
      <c r="Q985" s="86"/>
      <c r="R985" s="87"/>
      <c r="S985" s="88"/>
      <c r="T985" s="88"/>
      <c r="U985" s="86"/>
      <c r="V985" s="86"/>
      <c r="W985" s="87"/>
      <c r="X985" s="88"/>
      <c r="Y985" s="88"/>
      <c r="Z985" s="86"/>
      <c r="AA985" s="86"/>
      <c r="AB985" s="87"/>
      <c r="AC985" s="88"/>
      <c r="AD985" s="88"/>
      <c r="AE985" s="86"/>
      <c r="AF985" s="86"/>
      <c r="AG985" s="87"/>
      <c r="AH985" s="88"/>
      <c r="AI985" s="88"/>
      <c r="AJ985" s="86"/>
      <c r="AK985" s="86"/>
      <c r="AL985" s="87"/>
      <c r="AM985" s="88"/>
      <c r="AN985" s="88"/>
      <c r="AO985" s="86"/>
      <c r="AP985" s="86"/>
      <c r="AQ985" s="87"/>
      <c r="AR985" s="88"/>
      <c r="AS985" s="88"/>
      <c r="AT985" s="86"/>
      <c r="AU985" s="86"/>
      <c r="AV985" s="87"/>
      <c r="AW985" s="88"/>
      <c r="AX985" s="88"/>
      <c r="AY985" s="86"/>
      <c r="AZ985" s="87"/>
    </row>
    <row r="986" spans="1:52" customFormat="1">
      <c r="A986" s="52"/>
      <c r="B986" s="86"/>
      <c r="C986" s="87"/>
      <c r="D986" s="88"/>
      <c r="E986" s="88"/>
      <c r="F986" s="86"/>
      <c r="G986" s="86"/>
      <c r="H986" s="87"/>
      <c r="I986" s="88"/>
      <c r="J986" s="88"/>
      <c r="K986" s="86"/>
      <c r="L986" s="86"/>
      <c r="M986" s="87"/>
      <c r="N986" s="88"/>
      <c r="O986" s="88"/>
      <c r="P986" s="86"/>
      <c r="Q986" s="86"/>
      <c r="R986" s="87"/>
      <c r="S986" s="88"/>
      <c r="T986" s="88"/>
      <c r="U986" s="86"/>
      <c r="V986" s="86"/>
      <c r="W986" s="87"/>
      <c r="X986" s="88"/>
      <c r="Y986" s="88"/>
      <c r="Z986" s="86"/>
      <c r="AA986" s="86"/>
      <c r="AB986" s="87"/>
      <c r="AC986" s="88"/>
      <c r="AD986" s="88"/>
      <c r="AE986" s="86"/>
      <c r="AF986" s="86"/>
      <c r="AG986" s="87"/>
      <c r="AH986" s="88"/>
      <c r="AI986" s="88"/>
      <c r="AJ986" s="86"/>
      <c r="AK986" s="86"/>
      <c r="AL986" s="87"/>
      <c r="AM986" s="88"/>
      <c r="AN986" s="88"/>
      <c r="AO986" s="86"/>
      <c r="AP986" s="86"/>
      <c r="AQ986" s="87"/>
      <c r="AR986" s="88"/>
      <c r="AS986" s="88"/>
      <c r="AT986" s="86"/>
      <c r="AU986" s="86"/>
      <c r="AV986" s="87"/>
      <c r="AW986" s="88"/>
      <c r="AX986" s="88"/>
      <c r="AY986" s="86"/>
      <c r="AZ986" s="87"/>
    </row>
    <row r="987" spans="1:52" customFormat="1">
      <c r="A987" s="52"/>
      <c r="B987" s="86"/>
      <c r="C987" s="87"/>
      <c r="D987" s="88"/>
      <c r="E987" s="88"/>
      <c r="F987" s="86"/>
      <c r="G987" s="86"/>
      <c r="H987" s="87"/>
      <c r="I987" s="88"/>
      <c r="J987" s="88"/>
      <c r="K987" s="86"/>
      <c r="L987" s="86"/>
      <c r="M987" s="87"/>
      <c r="N987" s="88"/>
      <c r="O987" s="88"/>
      <c r="P987" s="86"/>
      <c r="Q987" s="86"/>
      <c r="R987" s="87"/>
      <c r="S987" s="88"/>
      <c r="T987" s="88"/>
      <c r="U987" s="86"/>
      <c r="V987" s="86"/>
      <c r="W987" s="87"/>
      <c r="X987" s="88"/>
      <c r="Y987" s="88"/>
      <c r="Z987" s="86"/>
      <c r="AA987" s="86"/>
      <c r="AB987" s="87"/>
      <c r="AC987" s="88"/>
      <c r="AD987" s="88"/>
      <c r="AE987" s="86"/>
      <c r="AF987" s="86"/>
      <c r="AG987" s="87"/>
      <c r="AH987" s="88"/>
      <c r="AI987" s="88"/>
      <c r="AJ987" s="86"/>
      <c r="AK987" s="86"/>
      <c r="AL987" s="87"/>
      <c r="AM987" s="88"/>
      <c r="AN987" s="88"/>
      <c r="AO987" s="86"/>
      <c r="AP987" s="86"/>
      <c r="AQ987" s="87"/>
      <c r="AR987" s="88"/>
      <c r="AS987" s="88"/>
      <c r="AT987" s="86"/>
      <c r="AU987" s="86"/>
      <c r="AV987" s="87"/>
      <c r="AW987" s="88"/>
      <c r="AX987" s="88"/>
      <c r="AY987" s="86"/>
      <c r="AZ987" s="87"/>
    </row>
    <row r="988" spans="1:52" customFormat="1">
      <c r="A988" s="52"/>
      <c r="B988" s="86"/>
      <c r="C988" s="87"/>
      <c r="D988" s="88"/>
      <c r="E988" s="88"/>
      <c r="F988" s="86"/>
      <c r="G988" s="86"/>
      <c r="H988" s="87"/>
      <c r="I988" s="88"/>
      <c r="J988" s="88"/>
      <c r="K988" s="86"/>
      <c r="L988" s="86"/>
      <c r="M988" s="87"/>
      <c r="N988" s="88"/>
      <c r="O988" s="88"/>
      <c r="P988" s="86"/>
      <c r="Q988" s="86"/>
      <c r="R988" s="87"/>
      <c r="S988" s="88"/>
      <c r="T988" s="88"/>
      <c r="U988" s="86"/>
      <c r="V988" s="86"/>
      <c r="W988" s="87"/>
      <c r="X988" s="88"/>
      <c r="Y988" s="88"/>
      <c r="Z988" s="86"/>
      <c r="AA988" s="86"/>
      <c r="AB988" s="87"/>
      <c r="AC988" s="88"/>
      <c r="AD988" s="88"/>
      <c r="AE988" s="86"/>
      <c r="AF988" s="86"/>
      <c r="AG988" s="87"/>
      <c r="AH988" s="88"/>
      <c r="AI988" s="88"/>
      <c r="AJ988" s="86"/>
      <c r="AK988" s="86"/>
      <c r="AL988" s="87"/>
      <c r="AM988" s="88"/>
      <c r="AN988" s="88"/>
      <c r="AO988" s="86"/>
      <c r="AP988" s="86"/>
      <c r="AQ988" s="87"/>
      <c r="AR988" s="88"/>
      <c r="AS988" s="88"/>
      <c r="AT988" s="86"/>
      <c r="AU988" s="86"/>
      <c r="AV988" s="87"/>
      <c r="AW988" s="88"/>
      <c r="AX988" s="88"/>
      <c r="AY988" s="86"/>
      <c r="AZ988" s="87"/>
    </row>
    <row r="989" spans="1:52" customFormat="1">
      <c r="A989" s="52"/>
      <c r="B989" s="86"/>
      <c r="C989" s="87"/>
      <c r="D989" s="88"/>
      <c r="E989" s="88"/>
      <c r="F989" s="86"/>
      <c r="G989" s="86"/>
      <c r="H989" s="87"/>
      <c r="I989" s="88"/>
      <c r="J989" s="88"/>
      <c r="K989" s="86"/>
      <c r="L989" s="86"/>
      <c r="M989" s="87"/>
      <c r="N989" s="88"/>
      <c r="O989" s="88"/>
      <c r="P989" s="86"/>
      <c r="Q989" s="86"/>
      <c r="R989" s="87"/>
      <c r="S989" s="88"/>
      <c r="T989" s="88"/>
      <c r="U989" s="86"/>
      <c r="V989" s="86"/>
      <c r="W989" s="87"/>
      <c r="X989" s="88"/>
      <c r="Y989" s="88"/>
      <c r="Z989" s="86"/>
      <c r="AA989" s="86"/>
      <c r="AB989" s="87"/>
      <c r="AC989" s="88"/>
      <c r="AD989" s="88"/>
      <c r="AE989" s="86"/>
      <c r="AF989" s="86"/>
      <c r="AG989" s="87"/>
      <c r="AH989" s="88"/>
      <c r="AI989" s="88"/>
      <c r="AJ989" s="86"/>
      <c r="AK989" s="86"/>
      <c r="AL989" s="87"/>
      <c r="AM989" s="88"/>
      <c r="AN989" s="88"/>
      <c r="AO989" s="86"/>
      <c r="AP989" s="86"/>
      <c r="AQ989" s="87"/>
      <c r="AR989" s="88"/>
      <c r="AS989" s="88"/>
      <c r="AT989" s="86"/>
      <c r="AU989" s="86"/>
      <c r="AV989" s="87"/>
      <c r="AW989" s="88"/>
      <c r="AX989" s="88"/>
      <c r="AY989" s="86"/>
      <c r="AZ989" s="87"/>
    </row>
    <row r="990" spans="1:52" customFormat="1">
      <c r="A990" s="52"/>
      <c r="B990" s="86"/>
      <c r="C990" s="87"/>
      <c r="D990" s="88"/>
      <c r="E990" s="88"/>
      <c r="F990" s="86"/>
      <c r="G990" s="86"/>
      <c r="H990" s="87"/>
      <c r="I990" s="88"/>
      <c r="J990" s="88"/>
      <c r="K990" s="86"/>
      <c r="L990" s="86"/>
      <c r="M990" s="87"/>
      <c r="N990" s="88"/>
      <c r="O990" s="88"/>
      <c r="P990" s="86"/>
      <c r="Q990" s="86"/>
      <c r="R990" s="87"/>
      <c r="S990" s="88"/>
      <c r="T990" s="88"/>
      <c r="U990" s="86"/>
      <c r="V990" s="86"/>
      <c r="W990" s="87"/>
      <c r="X990" s="88"/>
      <c r="Y990" s="88"/>
      <c r="Z990" s="86"/>
      <c r="AA990" s="86"/>
      <c r="AB990" s="87"/>
      <c r="AC990" s="88"/>
      <c r="AD990" s="88"/>
      <c r="AE990" s="86"/>
      <c r="AF990" s="86"/>
      <c r="AG990" s="87"/>
      <c r="AH990" s="88"/>
      <c r="AI990" s="88"/>
      <c r="AJ990" s="86"/>
      <c r="AK990" s="86"/>
      <c r="AL990" s="87"/>
      <c r="AM990" s="88"/>
      <c r="AN990" s="88"/>
      <c r="AO990" s="86"/>
      <c r="AP990" s="86"/>
      <c r="AQ990" s="87"/>
      <c r="AR990" s="88"/>
      <c r="AS990" s="88"/>
      <c r="AT990" s="86"/>
      <c r="AU990" s="86"/>
      <c r="AV990" s="87"/>
      <c r="AW990" s="88"/>
      <c r="AX990" s="88"/>
      <c r="AY990" s="86"/>
      <c r="AZ990" s="87"/>
    </row>
    <row r="991" spans="1:52" customFormat="1">
      <c r="A991" s="52"/>
      <c r="B991" s="86"/>
      <c r="C991" s="87"/>
      <c r="D991" s="88"/>
      <c r="E991" s="88"/>
      <c r="F991" s="86"/>
      <c r="G991" s="86"/>
      <c r="H991" s="87"/>
      <c r="I991" s="88"/>
      <c r="J991" s="88"/>
      <c r="K991" s="86"/>
      <c r="L991" s="86"/>
      <c r="M991" s="87"/>
      <c r="N991" s="88"/>
      <c r="O991" s="88"/>
      <c r="P991" s="86"/>
      <c r="Q991" s="86"/>
      <c r="R991" s="87"/>
      <c r="S991" s="88"/>
      <c r="T991" s="88"/>
      <c r="U991" s="86"/>
      <c r="V991" s="86"/>
      <c r="W991" s="87"/>
      <c r="X991" s="88"/>
      <c r="Y991" s="88"/>
      <c r="Z991" s="86"/>
      <c r="AA991" s="86"/>
      <c r="AB991" s="87"/>
      <c r="AC991" s="88"/>
      <c r="AD991" s="88"/>
      <c r="AE991" s="86"/>
      <c r="AF991" s="86"/>
      <c r="AG991" s="87"/>
      <c r="AH991" s="88"/>
      <c r="AI991" s="88"/>
      <c r="AJ991" s="86"/>
      <c r="AK991" s="86"/>
      <c r="AL991" s="87"/>
      <c r="AM991" s="88"/>
      <c r="AN991" s="88"/>
      <c r="AO991" s="86"/>
      <c r="AP991" s="86"/>
      <c r="AQ991" s="87"/>
      <c r="AR991" s="88"/>
      <c r="AS991" s="88"/>
      <c r="AT991" s="86"/>
      <c r="AU991" s="86"/>
      <c r="AV991" s="87"/>
      <c r="AW991" s="88"/>
      <c r="AX991" s="88"/>
      <c r="AY991" s="86"/>
      <c r="AZ991" s="87"/>
    </row>
    <row r="992" spans="1:52" customFormat="1">
      <c r="A992" s="52"/>
      <c r="B992" s="86"/>
      <c r="C992" s="87"/>
      <c r="D992" s="88"/>
      <c r="E992" s="88"/>
      <c r="F992" s="86"/>
      <c r="G992" s="86"/>
      <c r="H992" s="87"/>
      <c r="I992" s="88"/>
      <c r="J992" s="88"/>
      <c r="K992" s="86"/>
      <c r="L992" s="86"/>
      <c r="M992" s="87"/>
      <c r="N992" s="88"/>
      <c r="O992" s="88"/>
      <c r="P992" s="86"/>
      <c r="Q992" s="86"/>
      <c r="R992" s="87"/>
      <c r="S992" s="88"/>
      <c r="T992" s="88"/>
      <c r="U992" s="86"/>
      <c r="V992" s="86"/>
      <c r="W992" s="87"/>
      <c r="X992" s="88"/>
      <c r="Y992" s="88"/>
      <c r="Z992" s="86"/>
      <c r="AA992" s="86"/>
      <c r="AB992" s="87"/>
      <c r="AC992" s="88"/>
      <c r="AD992" s="88"/>
      <c r="AE992" s="86"/>
      <c r="AF992" s="86"/>
      <c r="AG992" s="87"/>
      <c r="AH992" s="88"/>
      <c r="AI992" s="88"/>
      <c r="AJ992" s="86"/>
      <c r="AK992" s="86"/>
      <c r="AL992" s="87"/>
      <c r="AM992" s="88"/>
      <c r="AN992" s="88"/>
      <c r="AO992" s="86"/>
      <c r="AP992" s="86"/>
      <c r="AQ992" s="87"/>
      <c r="AR992" s="88"/>
      <c r="AS992" s="88"/>
      <c r="AT992" s="86"/>
      <c r="AU992" s="86"/>
      <c r="AV992" s="87"/>
      <c r="AW992" s="88"/>
      <c r="AX992" s="88"/>
      <c r="AY992" s="86"/>
      <c r="AZ992" s="87"/>
    </row>
    <row r="993" spans="1:52" customFormat="1">
      <c r="A993" s="52"/>
      <c r="B993" s="86"/>
      <c r="C993" s="87"/>
      <c r="D993" s="88"/>
      <c r="E993" s="88"/>
      <c r="F993" s="86"/>
      <c r="G993" s="86"/>
      <c r="H993" s="87"/>
      <c r="I993" s="88"/>
      <c r="J993" s="88"/>
      <c r="K993" s="86"/>
      <c r="L993" s="86"/>
      <c r="M993" s="87"/>
      <c r="N993" s="88"/>
      <c r="O993" s="88"/>
      <c r="P993" s="86"/>
      <c r="Q993" s="86"/>
      <c r="R993" s="87"/>
      <c r="S993" s="88"/>
      <c r="T993" s="88"/>
      <c r="U993" s="86"/>
      <c r="V993" s="86"/>
      <c r="W993" s="87"/>
      <c r="X993" s="88"/>
      <c r="Y993" s="88"/>
      <c r="Z993" s="86"/>
      <c r="AA993" s="86"/>
      <c r="AB993" s="87"/>
      <c r="AC993" s="88"/>
      <c r="AD993" s="88"/>
      <c r="AE993" s="86"/>
      <c r="AF993" s="86"/>
      <c r="AG993" s="87"/>
      <c r="AH993" s="88"/>
      <c r="AI993" s="88"/>
      <c r="AJ993" s="86"/>
      <c r="AK993" s="86"/>
      <c r="AL993" s="87"/>
      <c r="AM993" s="88"/>
      <c r="AN993" s="88"/>
      <c r="AO993" s="86"/>
      <c r="AP993" s="86"/>
      <c r="AQ993" s="87"/>
      <c r="AR993" s="88"/>
      <c r="AS993" s="88"/>
      <c r="AT993" s="86"/>
      <c r="AU993" s="86"/>
      <c r="AV993" s="87"/>
      <c r="AW993" s="88"/>
      <c r="AX993" s="88"/>
      <c r="AY993" s="86"/>
      <c r="AZ993" s="87"/>
    </row>
    <row r="994" spans="1:52" customFormat="1">
      <c r="A994" s="52"/>
      <c r="B994" s="86"/>
      <c r="C994" s="87"/>
      <c r="D994" s="88"/>
      <c r="E994" s="88"/>
      <c r="F994" s="86"/>
      <c r="G994" s="86"/>
      <c r="H994" s="87"/>
      <c r="I994" s="88"/>
      <c r="J994" s="88"/>
      <c r="K994" s="86"/>
      <c r="L994" s="86"/>
      <c r="M994" s="87"/>
      <c r="N994" s="88"/>
      <c r="O994" s="88"/>
      <c r="P994" s="86"/>
      <c r="Q994" s="86"/>
      <c r="R994" s="87"/>
      <c r="S994" s="88"/>
      <c r="T994" s="88"/>
      <c r="U994" s="86"/>
      <c r="V994" s="86"/>
      <c r="W994" s="87"/>
      <c r="X994" s="88"/>
      <c r="Y994" s="88"/>
      <c r="Z994" s="86"/>
      <c r="AA994" s="86"/>
      <c r="AB994" s="87"/>
      <c r="AC994" s="88"/>
      <c r="AD994" s="88"/>
      <c r="AE994" s="86"/>
      <c r="AF994" s="86"/>
      <c r="AG994" s="87"/>
      <c r="AH994" s="88"/>
      <c r="AI994" s="88"/>
      <c r="AJ994" s="86"/>
      <c r="AK994" s="86"/>
      <c r="AL994" s="87"/>
      <c r="AM994" s="88"/>
      <c r="AN994" s="88"/>
      <c r="AO994" s="86"/>
      <c r="AP994" s="86"/>
      <c r="AQ994" s="87"/>
      <c r="AR994" s="88"/>
      <c r="AS994" s="88"/>
      <c r="AT994" s="86"/>
      <c r="AU994" s="86"/>
      <c r="AV994" s="87"/>
      <c r="AW994" s="88"/>
      <c r="AX994" s="88"/>
      <c r="AY994" s="86"/>
      <c r="AZ994" s="87"/>
    </row>
    <row r="995" spans="1:52" customFormat="1">
      <c r="A995" s="52"/>
      <c r="B995" s="86"/>
      <c r="C995" s="87"/>
      <c r="D995" s="88"/>
      <c r="E995" s="88"/>
      <c r="F995" s="86"/>
      <c r="G995" s="86"/>
      <c r="H995" s="87"/>
      <c r="I995" s="88"/>
      <c r="J995" s="88"/>
      <c r="K995" s="86"/>
      <c r="L995" s="86"/>
      <c r="M995" s="87"/>
      <c r="N995" s="88"/>
      <c r="O995" s="88"/>
      <c r="P995" s="86"/>
      <c r="Q995" s="86"/>
      <c r="R995" s="87"/>
      <c r="S995" s="88"/>
      <c r="T995" s="88"/>
      <c r="U995" s="86"/>
      <c r="V995" s="86"/>
      <c r="W995" s="87"/>
      <c r="X995" s="88"/>
      <c r="Y995" s="88"/>
      <c r="Z995" s="86"/>
      <c r="AA995" s="86"/>
      <c r="AB995" s="87"/>
      <c r="AC995" s="88"/>
      <c r="AD995" s="88"/>
      <c r="AE995" s="86"/>
      <c r="AF995" s="86"/>
      <c r="AG995" s="87"/>
      <c r="AH995" s="88"/>
      <c r="AI995" s="88"/>
      <c r="AJ995" s="86"/>
      <c r="AK995" s="86"/>
      <c r="AL995" s="87"/>
      <c r="AM995" s="88"/>
      <c r="AN995" s="88"/>
      <c r="AO995" s="86"/>
      <c r="AP995" s="86"/>
      <c r="AQ995" s="87"/>
      <c r="AR995" s="88"/>
      <c r="AS995" s="88"/>
      <c r="AT995" s="86"/>
      <c r="AU995" s="86"/>
      <c r="AV995" s="87"/>
      <c r="AW995" s="88"/>
      <c r="AX995" s="88"/>
      <c r="AY995" s="86"/>
      <c r="AZ995" s="87"/>
    </row>
    <row r="996" spans="1:52" customFormat="1">
      <c r="A996" s="52"/>
      <c r="B996" s="86"/>
      <c r="C996" s="87"/>
      <c r="D996" s="88"/>
      <c r="E996" s="88"/>
      <c r="F996" s="86"/>
      <c r="G996" s="86"/>
      <c r="H996" s="87"/>
      <c r="I996" s="88"/>
      <c r="J996" s="88"/>
      <c r="K996" s="86"/>
      <c r="L996" s="86"/>
      <c r="M996" s="87"/>
      <c r="N996" s="88"/>
      <c r="O996" s="88"/>
      <c r="P996" s="86"/>
      <c r="Q996" s="86"/>
      <c r="R996" s="87"/>
      <c r="S996" s="88"/>
      <c r="T996" s="88"/>
      <c r="U996" s="86"/>
      <c r="V996" s="86"/>
      <c r="W996" s="87"/>
      <c r="X996" s="88"/>
      <c r="Y996" s="88"/>
      <c r="Z996" s="86"/>
      <c r="AA996" s="86"/>
      <c r="AB996" s="87"/>
      <c r="AC996" s="88"/>
      <c r="AD996" s="88"/>
      <c r="AE996" s="86"/>
      <c r="AF996" s="86"/>
      <c r="AG996" s="87"/>
      <c r="AH996" s="88"/>
      <c r="AI996" s="88"/>
      <c r="AJ996" s="86"/>
      <c r="AK996" s="86"/>
      <c r="AL996" s="87"/>
      <c r="AM996" s="88"/>
      <c r="AN996" s="88"/>
      <c r="AO996" s="86"/>
      <c r="AP996" s="86"/>
      <c r="AQ996" s="87"/>
      <c r="AR996" s="88"/>
      <c r="AS996" s="88"/>
      <c r="AT996" s="86"/>
      <c r="AU996" s="86"/>
      <c r="AV996" s="87"/>
      <c r="AW996" s="88"/>
      <c r="AX996" s="88"/>
      <c r="AY996" s="86"/>
      <c r="AZ996" s="87"/>
    </row>
    <row r="997" spans="1:52" customFormat="1">
      <c r="A997" s="52"/>
      <c r="B997" s="86"/>
      <c r="C997" s="87"/>
      <c r="D997" s="88"/>
      <c r="E997" s="88"/>
      <c r="F997" s="86"/>
      <c r="G997" s="86"/>
      <c r="H997" s="87"/>
      <c r="I997" s="88"/>
      <c r="J997" s="88"/>
      <c r="K997" s="86"/>
      <c r="L997" s="86"/>
      <c r="M997" s="87"/>
      <c r="N997" s="88"/>
      <c r="O997" s="88"/>
      <c r="P997" s="86"/>
      <c r="Q997" s="86"/>
      <c r="R997" s="87"/>
      <c r="S997" s="88"/>
      <c r="T997" s="88"/>
      <c r="U997" s="86"/>
      <c r="V997" s="86"/>
      <c r="W997" s="87"/>
      <c r="X997" s="88"/>
      <c r="Y997" s="88"/>
      <c r="Z997" s="86"/>
      <c r="AA997" s="86"/>
      <c r="AB997" s="87"/>
      <c r="AC997" s="88"/>
      <c r="AD997" s="88"/>
      <c r="AE997" s="86"/>
      <c r="AF997" s="86"/>
      <c r="AG997" s="87"/>
      <c r="AH997" s="88"/>
      <c r="AI997" s="88"/>
      <c r="AJ997" s="86"/>
      <c r="AK997" s="86"/>
      <c r="AL997" s="87"/>
      <c r="AM997" s="88"/>
      <c r="AN997" s="88"/>
      <c r="AO997" s="86"/>
      <c r="AP997" s="86"/>
      <c r="AQ997" s="87"/>
      <c r="AR997" s="88"/>
      <c r="AS997" s="88"/>
      <c r="AT997" s="86"/>
      <c r="AU997" s="86"/>
      <c r="AV997" s="87"/>
      <c r="AW997" s="88"/>
      <c r="AX997" s="88"/>
      <c r="AY997" s="86"/>
      <c r="AZ997" s="87"/>
    </row>
    <row r="998" spans="1:52" customFormat="1">
      <c r="A998" s="52"/>
      <c r="B998" s="86"/>
      <c r="C998" s="87"/>
      <c r="D998" s="88"/>
      <c r="E998" s="88"/>
      <c r="F998" s="86"/>
      <c r="G998" s="86"/>
      <c r="H998" s="87"/>
      <c r="I998" s="88"/>
      <c r="J998" s="88"/>
      <c r="K998" s="86"/>
      <c r="L998" s="86"/>
      <c r="M998" s="87"/>
      <c r="N998" s="88"/>
      <c r="O998" s="88"/>
      <c r="P998" s="86"/>
      <c r="Q998" s="86"/>
      <c r="R998" s="87"/>
      <c r="S998" s="88"/>
      <c r="T998" s="88"/>
      <c r="U998" s="86"/>
      <c r="V998" s="86"/>
      <c r="W998" s="87"/>
      <c r="X998" s="88"/>
      <c r="Y998" s="88"/>
      <c r="Z998" s="86"/>
      <c r="AA998" s="86"/>
      <c r="AB998" s="87"/>
      <c r="AC998" s="88"/>
      <c r="AD998" s="88"/>
      <c r="AE998" s="86"/>
      <c r="AF998" s="86"/>
      <c r="AG998" s="87"/>
      <c r="AH998" s="88"/>
      <c r="AI998" s="88"/>
      <c r="AJ998" s="86"/>
      <c r="AK998" s="86"/>
      <c r="AL998" s="87"/>
      <c r="AM998" s="88"/>
      <c r="AN998" s="88"/>
      <c r="AO998" s="86"/>
      <c r="AP998" s="86"/>
      <c r="AQ998" s="87"/>
      <c r="AR998" s="88"/>
      <c r="AS998" s="88"/>
      <c r="AT998" s="86"/>
      <c r="AU998" s="86"/>
      <c r="AV998" s="87"/>
      <c r="AW998" s="88"/>
      <c r="AX998" s="88"/>
      <c r="AY998" s="86"/>
      <c r="AZ998" s="87"/>
    </row>
    <row r="999" spans="1:52" customFormat="1">
      <c r="A999" s="85"/>
      <c r="B999" s="86"/>
      <c r="C999" s="87"/>
      <c r="D999" s="88"/>
      <c r="E999" s="88"/>
      <c r="F999" s="86"/>
      <c r="G999" s="86"/>
      <c r="H999" s="87"/>
      <c r="I999" s="88"/>
      <c r="J999" s="88"/>
      <c r="K999" s="86"/>
      <c r="L999" s="86"/>
      <c r="M999" s="87"/>
      <c r="N999" s="88"/>
      <c r="O999" s="88"/>
      <c r="P999" s="86"/>
      <c r="Q999" s="86"/>
      <c r="R999" s="87"/>
      <c r="S999" s="88"/>
      <c r="T999" s="88"/>
      <c r="U999" s="86"/>
      <c r="V999" s="86"/>
      <c r="W999" s="87"/>
      <c r="X999" s="88"/>
      <c r="Y999" s="88"/>
      <c r="Z999" s="86"/>
      <c r="AA999" s="86"/>
      <c r="AB999" s="87"/>
      <c r="AC999" s="88"/>
      <c r="AD999" s="88"/>
      <c r="AE999" s="86"/>
      <c r="AF999" s="86"/>
      <c r="AG999" s="87"/>
      <c r="AH999" s="88"/>
      <c r="AI999" s="88"/>
      <c r="AJ999" s="86"/>
      <c r="AK999" s="86"/>
      <c r="AL999" s="87"/>
      <c r="AM999" s="88"/>
      <c r="AN999" s="88"/>
      <c r="AO999" s="86"/>
      <c r="AP999" s="86"/>
      <c r="AQ999" s="87"/>
      <c r="AR999" s="88"/>
      <c r="AS999" s="88"/>
      <c r="AT999" s="86"/>
      <c r="AU999" s="86"/>
      <c r="AV999" s="87"/>
      <c r="AW999" s="88"/>
      <c r="AX999" s="88"/>
      <c r="AY999" s="86"/>
      <c r="AZ999" s="87"/>
    </row>
    <row r="1000" spans="1:52" customFormat="1">
      <c r="A1000" s="52"/>
      <c r="B1000" s="86"/>
      <c r="C1000" s="87"/>
      <c r="D1000" s="88"/>
      <c r="E1000" s="88"/>
      <c r="F1000" s="86"/>
      <c r="G1000" s="86"/>
      <c r="H1000" s="87"/>
      <c r="I1000" s="88"/>
      <c r="J1000" s="88"/>
      <c r="K1000" s="86"/>
      <c r="L1000" s="86"/>
      <c r="M1000" s="87"/>
      <c r="N1000" s="88"/>
      <c r="O1000" s="88"/>
      <c r="P1000" s="86"/>
      <c r="Q1000" s="86"/>
      <c r="R1000" s="87"/>
      <c r="S1000" s="88"/>
      <c r="T1000" s="88"/>
      <c r="U1000" s="86"/>
      <c r="V1000" s="86"/>
      <c r="W1000" s="87"/>
      <c r="X1000" s="88"/>
      <c r="Y1000" s="88"/>
      <c r="Z1000" s="86"/>
      <c r="AA1000" s="86"/>
      <c r="AB1000" s="87"/>
      <c r="AC1000" s="88"/>
      <c r="AD1000" s="88"/>
      <c r="AE1000" s="86"/>
      <c r="AF1000" s="86"/>
      <c r="AG1000" s="87"/>
      <c r="AH1000" s="88"/>
      <c r="AI1000" s="88"/>
      <c r="AJ1000" s="86"/>
      <c r="AK1000" s="86"/>
      <c r="AL1000" s="87"/>
      <c r="AM1000" s="88"/>
      <c r="AN1000" s="88"/>
      <c r="AO1000" s="86"/>
      <c r="AP1000" s="86"/>
      <c r="AQ1000" s="87"/>
      <c r="AR1000" s="88"/>
      <c r="AS1000" s="88"/>
      <c r="AT1000" s="86"/>
      <c r="AU1000" s="86"/>
      <c r="AV1000" s="87"/>
      <c r="AW1000" s="88"/>
      <c r="AX1000" s="88"/>
      <c r="AY1000" s="86"/>
      <c r="AZ1000" s="87"/>
    </row>
    <row r="1001" spans="1:52" customFormat="1">
      <c r="A1001" s="52"/>
      <c r="B1001" s="86"/>
      <c r="C1001" s="87"/>
      <c r="D1001" s="88"/>
      <c r="E1001" s="88"/>
      <c r="F1001" s="86"/>
      <c r="G1001" s="86"/>
      <c r="H1001" s="87"/>
      <c r="I1001" s="88"/>
      <c r="J1001" s="88"/>
      <c r="K1001" s="86"/>
      <c r="L1001" s="86"/>
      <c r="M1001" s="87"/>
      <c r="N1001" s="88"/>
      <c r="O1001" s="88"/>
      <c r="P1001" s="86"/>
      <c r="Q1001" s="86"/>
      <c r="R1001" s="87"/>
      <c r="S1001" s="88"/>
      <c r="T1001" s="88"/>
      <c r="U1001" s="86"/>
      <c r="V1001" s="86"/>
      <c r="W1001" s="87"/>
      <c r="X1001" s="88"/>
      <c r="Y1001" s="88"/>
      <c r="Z1001" s="86"/>
      <c r="AA1001" s="86"/>
      <c r="AB1001" s="87"/>
      <c r="AC1001" s="88"/>
      <c r="AD1001" s="88"/>
      <c r="AE1001" s="86"/>
      <c r="AF1001" s="86"/>
      <c r="AG1001" s="87"/>
      <c r="AH1001" s="88"/>
      <c r="AI1001" s="88"/>
      <c r="AJ1001" s="86"/>
      <c r="AK1001" s="86"/>
      <c r="AL1001" s="87"/>
      <c r="AM1001" s="88"/>
      <c r="AN1001" s="88"/>
      <c r="AO1001" s="86"/>
      <c r="AP1001" s="86"/>
      <c r="AQ1001" s="87"/>
      <c r="AR1001" s="88"/>
      <c r="AS1001" s="88"/>
      <c r="AT1001" s="86"/>
      <c r="AU1001" s="86"/>
      <c r="AV1001" s="87"/>
      <c r="AW1001" s="88"/>
      <c r="AX1001" s="88"/>
      <c r="AY1001" s="86"/>
      <c r="AZ1001" s="87"/>
    </row>
    <row r="1002" spans="1:52" customFormat="1">
      <c r="A1002" s="52"/>
      <c r="B1002" s="86"/>
      <c r="C1002" s="87"/>
      <c r="D1002" s="88"/>
      <c r="E1002" s="88"/>
      <c r="F1002" s="86"/>
      <c r="G1002" s="86"/>
      <c r="H1002" s="87"/>
      <c r="I1002" s="88"/>
      <c r="J1002" s="88"/>
      <c r="K1002" s="86"/>
      <c r="L1002" s="86"/>
      <c r="M1002" s="87"/>
      <c r="N1002" s="88"/>
      <c r="O1002" s="88"/>
      <c r="P1002" s="86"/>
      <c r="Q1002" s="86"/>
      <c r="R1002" s="87"/>
      <c r="S1002" s="88"/>
      <c r="T1002" s="88"/>
      <c r="U1002" s="86"/>
      <c r="V1002" s="86"/>
      <c r="W1002" s="87"/>
      <c r="X1002" s="88"/>
      <c r="Y1002" s="88"/>
      <c r="Z1002" s="86"/>
      <c r="AA1002" s="86"/>
      <c r="AB1002" s="87"/>
      <c r="AC1002" s="88"/>
      <c r="AD1002" s="88"/>
      <c r="AE1002" s="86"/>
      <c r="AF1002" s="86"/>
      <c r="AG1002" s="87"/>
      <c r="AH1002" s="88"/>
      <c r="AI1002" s="88"/>
      <c r="AJ1002" s="86"/>
      <c r="AK1002" s="86"/>
      <c r="AL1002" s="87"/>
      <c r="AM1002" s="88"/>
      <c r="AN1002" s="88"/>
      <c r="AO1002" s="86"/>
      <c r="AP1002" s="86"/>
      <c r="AQ1002" s="87"/>
      <c r="AR1002" s="88"/>
      <c r="AS1002" s="88"/>
      <c r="AT1002" s="86"/>
      <c r="AU1002" s="86"/>
      <c r="AV1002" s="87"/>
      <c r="AW1002" s="88"/>
      <c r="AX1002" s="88"/>
      <c r="AY1002" s="86"/>
      <c r="AZ1002" s="87"/>
    </row>
    <row r="1003" spans="1:52" customFormat="1">
      <c r="A1003" s="52"/>
      <c r="B1003" s="86"/>
      <c r="C1003" s="87"/>
      <c r="D1003" s="88"/>
      <c r="E1003" s="88"/>
      <c r="F1003" s="86"/>
      <c r="G1003" s="86"/>
      <c r="H1003" s="87"/>
      <c r="I1003" s="88"/>
      <c r="J1003" s="88"/>
      <c r="K1003" s="86"/>
      <c r="L1003" s="86"/>
      <c r="M1003" s="87"/>
      <c r="N1003" s="88"/>
      <c r="O1003" s="88"/>
      <c r="P1003" s="86"/>
      <c r="Q1003" s="86"/>
      <c r="R1003" s="87"/>
      <c r="S1003" s="88"/>
      <c r="T1003" s="88"/>
      <c r="U1003" s="86"/>
      <c r="V1003" s="86"/>
      <c r="W1003" s="87"/>
      <c r="X1003" s="88"/>
      <c r="Y1003" s="88"/>
      <c r="Z1003" s="86"/>
      <c r="AA1003" s="86"/>
      <c r="AB1003" s="87"/>
      <c r="AC1003" s="88"/>
      <c r="AD1003" s="88"/>
      <c r="AE1003" s="86"/>
      <c r="AF1003" s="86"/>
      <c r="AG1003" s="87"/>
      <c r="AH1003" s="88"/>
      <c r="AI1003" s="88"/>
      <c r="AJ1003" s="86"/>
      <c r="AK1003" s="86"/>
      <c r="AL1003" s="87"/>
      <c r="AM1003" s="88"/>
      <c r="AN1003" s="88"/>
      <c r="AO1003" s="86"/>
      <c r="AP1003" s="86"/>
      <c r="AQ1003" s="87"/>
      <c r="AR1003" s="88"/>
      <c r="AS1003" s="88"/>
      <c r="AT1003" s="86"/>
      <c r="AU1003" s="86"/>
      <c r="AV1003" s="87"/>
      <c r="AW1003" s="88"/>
      <c r="AX1003" s="88"/>
      <c r="AY1003" s="86"/>
      <c r="AZ1003" s="87"/>
    </row>
    <row r="1004" spans="1:52" customFormat="1">
      <c r="A1004" s="52"/>
      <c r="B1004" s="86"/>
      <c r="C1004" s="87"/>
      <c r="D1004" s="88"/>
      <c r="E1004" s="88"/>
      <c r="F1004" s="86"/>
      <c r="G1004" s="86"/>
      <c r="H1004" s="87"/>
      <c r="I1004" s="88"/>
      <c r="J1004" s="88"/>
      <c r="K1004" s="86"/>
      <c r="L1004" s="86"/>
      <c r="M1004" s="87"/>
      <c r="N1004" s="88"/>
      <c r="O1004" s="88"/>
      <c r="P1004" s="86"/>
      <c r="Q1004" s="86"/>
      <c r="R1004" s="87"/>
      <c r="S1004" s="88"/>
      <c r="T1004" s="88"/>
      <c r="U1004" s="86"/>
      <c r="V1004" s="86"/>
      <c r="W1004" s="87"/>
      <c r="X1004" s="88"/>
      <c r="Y1004" s="88"/>
      <c r="Z1004" s="86"/>
      <c r="AA1004" s="86"/>
      <c r="AB1004" s="87"/>
      <c r="AC1004" s="88"/>
      <c r="AD1004" s="88"/>
      <c r="AE1004" s="86"/>
      <c r="AF1004" s="86"/>
      <c r="AG1004" s="87"/>
      <c r="AH1004" s="88"/>
      <c r="AI1004" s="88"/>
      <c r="AJ1004" s="86"/>
      <c r="AK1004" s="86"/>
      <c r="AL1004" s="87"/>
      <c r="AM1004" s="88"/>
      <c r="AN1004" s="88"/>
      <c r="AO1004" s="86"/>
      <c r="AP1004" s="86"/>
      <c r="AQ1004" s="87"/>
      <c r="AR1004" s="88"/>
      <c r="AS1004" s="88"/>
      <c r="AT1004" s="86"/>
      <c r="AU1004" s="86"/>
      <c r="AV1004" s="87"/>
      <c r="AW1004" s="88"/>
      <c r="AX1004" s="88"/>
      <c r="AY1004" s="86"/>
      <c r="AZ1004" s="87"/>
    </row>
    <row r="1005" spans="1:52" customFormat="1">
      <c r="A1005" s="52"/>
      <c r="B1005" s="86"/>
      <c r="C1005" s="87"/>
      <c r="D1005" s="88"/>
      <c r="E1005" s="88"/>
      <c r="F1005" s="86"/>
      <c r="G1005" s="86"/>
      <c r="H1005" s="87"/>
      <c r="I1005" s="88"/>
      <c r="J1005" s="88"/>
      <c r="K1005" s="86"/>
      <c r="L1005" s="86"/>
      <c r="M1005" s="87"/>
      <c r="N1005" s="88"/>
      <c r="O1005" s="88"/>
      <c r="P1005" s="86"/>
      <c r="Q1005" s="86"/>
      <c r="R1005" s="87"/>
      <c r="S1005" s="88"/>
      <c r="T1005" s="88"/>
      <c r="U1005" s="86"/>
      <c r="V1005" s="86"/>
      <c r="W1005" s="87"/>
      <c r="X1005" s="88"/>
      <c r="Y1005" s="88"/>
      <c r="Z1005" s="86"/>
      <c r="AA1005" s="86"/>
      <c r="AB1005" s="87"/>
      <c r="AC1005" s="88"/>
      <c r="AD1005" s="88"/>
      <c r="AE1005" s="86"/>
      <c r="AF1005" s="86"/>
      <c r="AG1005" s="87"/>
      <c r="AH1005" s="88"/>
      <c r="AI1005" s="88"/>
      <c r="AJ1005" s="86"/>
      <c r="AK1005" s="86"/>
      <c r="AL1005" s="87"/>
      <c r="AM1005" s="88"/>
      <c r="AN1005" s="88"/>
      <c r="AO1005" s="86"/>
      <c r="AP1005" s="86"/>
      <c r="AQ1005" s="87"/>
      <c r="AR1005" s="88"/>
      <c r="AS1005" s="88"/>
      <c r="AT1005" s="86"/>
      <c r="AU1005" s="86"/>
      <c r="AV1005" s="87"/>
      <c r="AW1005" s="88"/>
      <c r="AX1005" s="88"/>
      <c r="AY1005" s="86"/>
      <c r="AZ1005" s="87"/>
    </row>
    <row r="1006" spans="1:52" customFormat="1">
      <c r="A1006" s="52"/>
      <c r="B1006" s="86"/>
      <c r="C1006" s="87"/>
      <c r="D1006" s="88"/>
      <c r="E1006" s="88"/>
      <c r="F1006" s="86"/>
      <c r="G1006" s="86"/>
      <c r="H1006" s="87"/>
      <c r="I1006" s="88"/>
      <c r="J1006" s="88"/>
      <c r="K1006" s="86"/>
      <c r="L1006" s="86"/>
      <c r="M1006" s="87"/>
      <c r="N1006" s="88"/>
      <c r="O1006" s="88"/>
      <c r="P1006" s="86"/>
      <c r="Q1006" s="86"/>
      <c r="R1006" s="87"/>
      <c r="S1006" s="88"/>
      <c r="T1006" s="88"/>
      <c r="U1006" s="86"/>
      <c r="V1006" s="86"/>
      <c r="W1006" s="87"/>
      <c r="X1006" s="88"/>
      <c r="Y1006" s="88"/>
      <c r="Z1006" s="86"/>
      <c r="AA1006" s="86"/>
      <c r="AB1006" s="87"/>
      <c r="AC1006" s="88"/>
      <c r="AD1006" s="88"/>
      <c r="AE1006" s="86"/>
      <c r="AF1006" s="86"/>
      <c r="AG1006" s="87"/>
      <c r="AH1006" s="88"/>
      <c r="AI1006" s="88"/>
      <c r="AJ1006" s="86"/>
      <c r="AK1006" s="86"/>
      <c r="AL1006" s="87"/>
      <c r="AM1006" s="88"/>
      <c r="AN1006" s="88"/>
      <c r="AO1006" s="86"/>
      <c r="AP1006" s="86"/>
      <c r="AQ1006" s="87"/>
      <c r="AR1006" s="88"/>
      <c r="AS1006" s="88"/>
      <c r="AT1006" s="86"/>
      <c r="AU1006" s="86"/>
      <c r="AV1006" s="87"/>
      <c r="AW1006" s="88"/>
      <c r="AX1006" s="88"/>
      <c r="AY1006" s="86"/>
      <c r="AZ1006" s="87"/>
    </row>
    <row r="1007" spans="1:52" customFormat="1">
      <c r="A1007" s="52"/>
      <c r="B1007" s="86"/>
      <c r="C1007" s="87"/>
      <c r="D1007" s="88"/>
      <c r="E1007" s="88"/>
      <c r="F1007" s="86"/>
      <c r="G1007" s="86"/>
      <c r="H1007" s="87"/>
      <c r="I1007" s="88"/>
      <c r="J1007" s="88"/>
      <c r="K1007" s="86"/>
      <c r="L1007" s="86"/>
      <c r="M1007" s="87"/>
      <c r="N1007" s="88"/>
      <c r="O1007" s="88"/>
      <c r="P1007" s="86"/>
      <c r="Q1007" s="86"/>
      <c r="R1007" s="87"/>
      <c r="S1007" s="88"/>
      <c r="T1007" s="88"/>
      <c r="U1007" s="86"/>
      <c r="V1007" s="86"/>
      <c r="W1007" s="87"/>
      <c r="X1007" s="88"/>
      <c r="Y1007" s="88"/>
      <c r="Z1007" s="86"/>
      <c r="AA1007" s="86"/>
      <c r="AB1007" s="87"/>
      <c r="AC1007" s="88"/>
      <c r="AD1007" s="88"/>
      <c r="AE1007" s="86"/>
      <c r="AF1007" s="86"/>
      <c r="AG1007" s="87"/>
      <c r="AH1007" s="88"/>
      <c r="AI1007" s="88"/>
      <c r="AJ1007" s="86"/>
      <c r="AK1007" s="86"/>
      <c r="AL1007" s="87"/>
      <c r="AM1007" s="88"/>
      <c r="AN1007" s="88"/>
      <c r="AO1007" s="86"/>
      <c r="AP1007" s="86"/>
      <c r="AQ1007" s="87"/>
      <c r="AR1007" s="88"/>
      <c r="AS1007" s="88"/>
      <c r="AT1007" s="86"/>
      <c r="AU1007" s="86"/>
      <c r="AV1007" s="87"/>
      <c r="AW1007" s="88"/>
      <c r="AX1007" s="88"/>
      <c r="AY1007" s="86"/>
      <c r="AZ1007" s="87"/>
    </row>
    <row r="1008" spans="1:52" customFormat="1">
      <c r="A1008" s="52"/>
      <c r="B1008" s="86"/>
      <c r="C1008" s="87"/>
      <c r="D1008" s="88"/>
      <c r="E1008" s="88"/>
      <c r="F1008" s="86"/>
      <c r="G1008" s="86"/>
      <c r="H1008" s="87"/>
      <c r="I1008" s="88"/>
      <c r="J1008" s="88"/>
      <c r="K1008" s="86"/>
      <c r="L1008" s="86"/>
      <c r="M1008" s="87"/>
      <c r="N1008" s="88"/>
      <c r="O1008" s="88"/>
      <c r="P1008" s="86"/>
      <c r="Q1008" s="86"/>
      <c r="R1008" s="87"/>
      <c r="S1008" s="88"/>
      <c r="T1008" s="88"/>
      <c r="U1008" s="86"/>
      <c r="V1008" s="86"/>
      <c r="W1008" s="87"/>
      <c r="X1008" s="88"/>
      <c r="Y1008" s="88"/>
      <c r="Z1008" s="86"/>
      <c r="AA1008" s="86"/>
      <c r="AB1008" s="87"/>
      <c r="AC1008" s="88"/>
      <c r="AD1008" s="88"/>
      <c r="AE1008" s="86"/>
      <c r="AF1008" s="86"/>
      <c r="AG1008" s="87"/>
      <c r="AH1008" s="88"/>
      <c r="AI1008" s="88"/>
      <c r="AJ1008" s="86"/>
      <c r="AK1008" s="86"/>
      <c r="AL1008" s="87"/>
      <c r="AM1008" s="88"/>
      <c r="AN1008" s="88"/>
      <c r="AO1008" s="86"/>
      <c r="AP1008" s="86"/>
      <c r="AQ1008" s="87"/>
      <c r="AR1008" s="88"/>
      <c r="AS1008" s="88"/>
      <c r="AT1008" s="86"/>
      <c r="AU1008" s="86"/>
      <c r="AV1008" s="87"/>
      <c r="AW1008" s="88"/>
      <c r="AX1008" s="88"/>
      <c r="AY1008" s="86"/>
      <c r="AZ1008" s="87"/>
    </row>
    <row r="1009" spans="1:52" customFormat="1">
      <c r="A1009" s="52"/>
      <c r="B1009" s="86"/>
      <c r="C1009" s="87"/>
      <c r="D1009" s="88"/>
      <c r="E1009" s="88"/>
      <c r="F1009" s="86"/>
      <c r="G1009" s="86"/>
      <c r="H1009" s="87"/>
      <c r="I1009" s="88"/>
      <c r="J1009" s="88"/>
      <c r="K1009" s="86"/>
      <c r="L1009" s="86"/>
      <c r="M1009" s="87"/>
      <c r="N1009" s="88"/>
      <c r="O1009" s="88"/>
      <c r="P1009" s="86"/>
      <c r="Q1009" s="86"/>
      <c r="R1009" s="87"/>
      <c r="S1009" s="88"/>
      <c r="T1009" s="88"/>
      <c r="U1009" s="86"/>
      <c r="V1009" s="86"/>
      <c r="W1009" s="87"/>
      <c r="X1009" s="88"/>
      <c r="Y1009" s="88"/>
      <c r="Z1009" s="86"/>
      <c r="AA1009" s="86"/>
      <c r="AB1009" s="87"/>
      <c r="AC1009" s="88"/>
      <c r="AD1009" s="88"/>
      <c r="AE1009" s="86"/>
      <c r="AF1009" s="86"/>
      <c r="AG1009" s="87"/>
      <c r="AH1009" s="88"/>
      <c r="AI1009" s="88"/>
      <c r="AJ1009" s="86"/>
      <c r="AK1009" s="86"/>
      <c r="AL1009" s="87"/>
      <c r="AM1009" s="88"/>
      <c r="AN1009" s="88"/>
      <c r="AO1009" s="86"/>
      <c r="AP1009" s="86"/>
      <c r="AQ1009" s="87"/>
      <c r="AR1009" s="88"/>
      <c r="AS1009" s="88"/>
      <c r="AT1009" s="86"/>
      <c r="AU1009" s="86"/>
      <c r="AV1009" s="87"/>
      <c r="AW1009" s="88"/>
      <c r="AX1009" s="88"/>
      <c r="AY1009" s="86"/>
      <c r="AZ1009" s="87"/>
    </row>
    <row r="1010" spans="1:52" customFormat="1">
      <c r="A1010" s="52"/>
      <c r="B1010" s="86"/>
      <c r="C1010" s="87"/>
      <c r="D1010" s="88"/>
      <c r="E1010" s="88"/>
      <c r="F1010" s="86"/>
      <c r="G1010" s="86"/>
      <c r="H1010" s="87"/>
      <c r="I1010" s="88"/>
      <c r="J1010" s="88"/>
      <c r="K1010" s="86"/>
      <c r="L1010" s="86"/>
      <c r="M1010" s="87"/>
      <c r="N1010" s="88"/>
      <c r="O1010" s="88"/>
      <c r="P1010" s="86"/>
      <c r="Q1010" s="86"/>
      <c r="R1010" s="87"/>
      <c r="S1010" s="88"/>
      <c r="T1010" s="88"/>
      <c r="U1010" s="86"/>
      <c r="V1010" s="86"/>
      <c r="W1010" s="87"/>
      <c r="X1010" s="88"/>
      <c r="Y1010" s="88"/>
      <c r="Z1010" s="86"/>
      <c r="AA1010" s="86"/>
      <c r="AB1010" s="87"/>
      <c r="AC1010" s="88"/>
      <c r="AD1010" s="88"/>
      <c r="AE1010" s="86"/>
      <c r="AF1010" s="86"/>
      <c r="AG1010" s="87"/>
      <c r="AH1010" s="88"/>
      <c r="AI1010" s="88"/>
      <c r="AJ1010" s="86"/>
      <c r="AK1010" s="86"/>
      <c r="AL1010" s="87"/>
      <c r="AM1010" s="88"/>
      <c r="AN1010" s="88"/>
      <c r="AO1010" s="86"/>
      <c r="AP1010" s="86"/>
      <c r="AQ1010" s="87"/>
      <c r="AR1010" s="88"/>
      <c r="AS1010" s="88"/>
      <c r="AT1010" s="86"/>
      <c r="AU1010" s="86"/>
      <c r="AV1010" s="87"/>
      <c r="AW1010" s="88"/>
      <c r="AX1010" s="88"/>
      <c r="AY1010" s="86"/>
      <c r="AZ1010" s="87"/>
    </row>
    <row r="1011" spans="1:52" customFormat="1">
      <c r="A1011" s="52"/>
      <c r="B1011" s="86"/>
      <c r="C1011" s="87"/>
      <c r="D1011" s="88"/>
      <c r="E1011" s="88"/>
      <c r="F1011" s="86"/>
      <c r="G1011" s="86"/>
      <c r="H1011" s="87"/>
      <c r="I1011" s="88"/>
      <c r="J1011" s="88"/>
      <c r="K1011" s="86"/>
      <c r="L1011" s="86"/>
      <c r="M1011" s="87"/>
      <c r="N1011" s="88"/>
      <c r="O1011" s="88"/>
      <c r="P1011" s="86"/>
      <c r="Q1011" s="86"/>
      <c r="R1011" s="87"/>
      <c r="S1011" s="88"/>
      <c r="T1011" s="88"/>
      <c r="U1011" s="86"/>
      <c r="V1011" s="86"/>
      <c r="W1011" s="87"/>
      <c r="X1011" s="88"/>
      <c r="Y1011" s="88"/>
      <c r="Z1011" s="86"/>
      <c r="AA1011" s="86"/>
      <c r="AB1011" s="87"/>
      <c r="AC1011" s="88"/>
      <c r="AD1011" s="88"/>
      <c r="AE1011" s="86"/>
      <c r="AF1011" s="86"/>
      <c r="AG1011" s="87"/>
      <c r="AH1011" s="88"/>
      <c r="AI1011" s="88"/>
      <c r="AJ1011" s="86"/>
      <c r="AK1011" s="86"/>
      <c r="AL1011" s="87"/>
      <c r="AM1011" s="88"/>
      <c r="AN1011" s="88"/>
      <c r="AO1011" s="86"/>
      <c r="AP1011" s="86"/>
      <c r="AQ1011" s="87"/>
      <c r="AR1011" s="88"/>
      <c r="AS1011" s="88"/>
      <c r="AT1011" s="86"/>
      <c r="AU1011" s="86"/>
      <c r="AV1011" s="87"/>
      <c r="AW1011" s="88"/>
      <c r="AX1011" s="88"/>
      <c r="AY1011" s="86"/>
      <c r="AZ1011" s="87"/>
    </row>
    <row r="1012" spans="1:52" customFormat="1">
      <c r="A1012" s="52"/>
      <c r="B1012" s="86"/>
      <c r="C1012" s="87"/>
      <c r="D1012" s="88"/>
      <c r="E1012" s="88"/>
      <c r="F1012" s="86"/>
      <c r="G1012" s="86"/>
      <c r="H1012" s="87"/>
      <c r="I1012" s="88"/>
      <c r="J1012" s="88"/>
      <c r="K1012" s="86"/>
      <c r="L1012" s="86"/>
      <c r="M1012" s="87"/>
      <c r="N1012" s="88"/>
      <c r="O1012" s="88"/>
      <c r="P1012" s="86"/>
      <c r="Q1012" s="86"/>
      <c r="R1012" s="87"/>
      <c r="S1012" s="88"/>
      <c r="T1012" s="88"/>
      <c r="U1012" s="86"/>
      <c r="V1012" s="86"/>
      <c r="W1012" s="87"/>
      <c r="X1012" s="88"/>
      <c r="Y1012" s="88"/>
      <c r="Z1012" s="86"/>
      <c r="AA1012" s="86"/>
      <c r="AB1012" s="87"/>
      <c r="AC1012" s="88"/>
      <c r="AD1012" s="88"/>
      <c r="AE1012" s="86"/>
      <c r="AF1012" s="86"/>
      <c r="AG1012" s="87"/>
      <c r="AH1012" s="88"/>
      <c r="AI1012" s="88"/>
      <c r="AJ1012" s="86"/>
      <c r="AK1012" s="86"/>
      <c r="AL1012" s="87"/>
      <c r="AM1012" s="88"/>
      <c r="AN1012" s="88"/>
      <c r="AO1012" s="86"/>
      <c r="AP1012" s="86"/>
      <c r="AQ1012" s="87"/>
      <c r="AR1012" s="88"/>
      <c r="AS1012" s="88"/>
      <c r="AT1012" s="86"/>
      <c r="AU1012" s="86"/>
      <c r="AV1012" s="87"/>
      <c r="AW1012" s="88"/>
      <c r="AX1012" s="88"/>
      <c r="AY1012" s="86"/>
      <c r="AZ1012" s="87"/>
    </row>
    <row r="1013" spans="1:52" customFormat="1">
      <c r="A1013" s="85"/>
      <c r="B1013" s="86"/>
      <c r="C1013" s="87"/>
      <c r="D1013" s="88"/>
      <c r="E1013" s="88"/>
      <c r="F1013" s="86"/>
      <c r="G1013" s="86"/>
      <c r="H1013" s="87"/>
      <c r="I1013" s="88"/>
      <c r="J1013" s="88"/>
      <c r="K1013" s="86"/>
      <c r="L1013" s="86"/>
      <c r="M1013" s="87"/>
      <c r="N1013" s="88"/>
      <c r="O1013" s="88"/>
      <c r="P1013" s="86"/>
      <c r="Q1013" s="86"/>
      <c r="R1013" s="87"/>
      <c r="S1013" s="88"/>
      <c r="T1013" s="88"/>
      <c r="U1013" s="86"/>
      <c r="V1013" s="86"/>
      <c r="W1013" s="87"/>
      <c r="X1013" s="88"/>
      <c r="Y1013" s="88"/>
      <c r="Z1013" s="86"/>
      <c r="AA1013" s="86"/>
      <c r="AB1013" s="87"/>
      <c r="AC1013" s="88"/>
      <c r="AD1013" s="88"/>
      <c r="AE1013" s="86"/>
      <c r="AF1013" s="86"/>
      <c r="AG1013" s="87"/>
      <c r="AH1013" s="88"/>
      <c r="AI1013" s="88"/>
      <c r="AJ1013" s="86"/>
      <c r="AK1013" s="86"/>
      <c r="AL1013" s="87"/>
      <c r="AM1013" s="88"/>
      <c r="AN1013" s="88"/>
      <c r="AO1013" s="86"/>
      <c r="AP1013" s="86"/>
      <c r="AQ1013" s="87"/>
      <c r="AR1013" s="88"/>
      <c r="AS1013" s="88"/>
      <c r="AT1013" s="86"/>
      <c r="AU1013" s="86"/>
      <c r="AV1013" s="87"/>
      <c r="AW1013" s="88"/>
      <c r="AX1013" s="88"/>
      <c r="AY1013" s="86"/>
      <c r="AZ1013" s="87"/>
    </row>
    <row r="1014" spans="1:52" customFormat="1">
      <c r="A1014" s="52"/>
      <c r="B1014" s="86"/>
      <c r="C1014" s="87"/>
      <c r="D1014" s="88"/>
      <c r="E1014" s="88"/>
      <c r="F1014" s="86"/>
      <c r="G1014" s="86"/>
      <c r="H1014" s="87"/>
      <c r="I1014" s="88"/>
      <c r="J1014" s="88"/>
      <c r="K1014" s="86"/>
      <c r="L1014" s="86"/>
      <c r="M1014" s="87"/>
      <c r="N1014" s="88"/>
      <c r="O1014" s="88"/>
      <c r="P1014" s="86"/>
      <c r="Q1014" s="86"/>
      <c r="R1014" s="87"/>
      <c r="S1014" s="88"/>
      <c r="T1014" s="88"/>
      <c r="U1014" s="86"/>
      <c r="V1014" s="86"/>
      <c r="W1014" s="87"/>
      <c r="X1014" s="88"/>
      <c r="Y1014" s="88"/>
      <c r="Z1014" s="86"/>
      <c r="AA1014" s="86"/>
      <c r="AB1014" s="87"/>
      <c r="AC1014" s="88"/>
      <c r="AD1014" s="88"/>
      <c r="AE1014" s="86"/>
      <c r="AF1014" s="86"/>
      <c r="AG1014" s="87"/>
      <c r="AH1014" s="88"/>
      <c r="AI1014" s="88"/>
      <c r="AJ1014" s="86"/>
      <c r="AK1014" s="86"/>
      <c r="AL1014" s="87"/>
      <c r="AM1014" s="88"/>
      <c r="AN1014" s="88"/>
      <c r="AO1014" s="86"/>
      <c r="AP1014" s="86"/>
      <c r="AQ1014" s="87"/>
      <c r="AR1014" s="88"/>
      <c r="AS1014" s="88"/>
      <c r="AT1014" s="86"/>
      <c r="AU1014" s="86"/>
      <c r="AV1014" s="87"/>
      <c r="AW1014" s="88"/>
      <c r="AX1014" s="88"/>
      <c r="AY1014" s="86"/>
      <c r="AZ1014" s="87"/>
    </row>
    <row r="1015" spans="1:52" customFormat="1">
      <c r="A1015" s="52"/>
      <c r="B1015" s="86"/>
      <c r="C1015" s="87"/>
      <c r="D1015" s="88"/>
      <c r="E1015" s="88"/>
      <c r="F1015" s="86"/>
      <c r="G1015" s="86"/>
      <c r="H1015" s="87"/>
      <c r="I1015" s="88"/>
      <c r="J1015" s="88"/>
      <c r="K1015" s="86"/>
      <c r="L1015" s="86"/>
      <c r="M1015" s="87"/>
      <c r="N1015" s="88"/>
      <c r="O1015" s="88"/>
      <c r="P1015" s="86"/>
      <c r="Q1015" s="86"/>
      <c r="R1015" s="87"/>
      <c r="S1015" s="88"/>
      <c r="T1015" s="88"/>
      <c r="U1015" s="86"/>
      <c r="V1015" s="86"/>
      <c r="W1015" s="87"/>
      <c r="X1015" s="88"/>
      <c r="Y1015" s="88"/>
      <c r="Z1015" s="86"/>
      <c r="AA1015" s="86"/>
      <c r="AB1015" s="87"/>
      <c r="AC1015" s="88"/>
      <c r="AD1015" s="88"/>
      <c r="AE1015" s="86"/>
      <c r="AF1015" s="86"/>
      <c r="AG1015" s="87"/>
      <c r="AH1015" s="88"/>
      <c r="AI1015" s="88"/>
      <c r="AJ1015" s="86"/>
      <c r="AK1015" s="86"/>
      <c r="AL1015" s="87"/>
      <c r="AM1015" s="88"/>
      <c r="AN1015" s="88"/>
      <c r="AO1015" s="86"/>
      <c r="AP1015" s="86"/>
      <c r="AQ1015" s="87"/>
      <c r="AR1015" s="88"/>
      <c r="AS1015" s="88"/>
      <c r="AT1015" s="86"/>
      <c r="AU1015" s="86"/>
      <c r="AV1015" s="87"/>
      <c r="AW1015" s="88"/>
      <c r="AX1015" s="88"/>
      <c r="AY1015" s="86"/>
      <c r="AZ1015" s="87"/>
    </row>
    <row r="1016" spans="1:52" customFormat="1">
      <c r="A1016" s="52"/>
      <c r="B1016" s="86"/>
      <c r="C1016" s="87"/>
      <c r="D1016" s="88"/>
      <c r="E1016" s="88"/>
      <c r="F1016" s="86"/>
      <c r="G1016" s="86"/>
      <c r="H1016" s="87"/>
      <c r="I1016" s="88"/>
      <c r="J1016" s="88"/>
      <c r="K1016" s="86"/>
      <c r="L1016" s="86"/>
      <c r="M1016" s="87"/>
      <c r="N1016" s="88"/>
      <c r="O1016" s="88"/>
      <c r="P1016" s="86"/>
      <c r="Q1016" s="86"/>
      <c r="R1016" s="87"/>
      <c r="S1016" s="88"/>
      <c r="T1016" s="88"/>
      <c r="U1016" s="86"/>
      <c r="V1016" s="86"/>
      <c r="W1016" s="87"/>
      <c r="X1016" s="88"/>
      <c r="Y1016" s="88"/>
      <c r="Z1016" s="86"/>
      <c r="AA1016" s="86"/>
      <c r="AB1016" s="87"/>
      <c r="AC1016" s="88"/>
      <c r="AD1016" s="88"/>
      <c r="AE1016" s="86"/>
      <c r="AF1016" s="86"/>
      <c r="AG1016" s="87"/>
      <c r="AH1016" s="88"/>
      <c r="AI1016" s="88"/>
      <c r="AJ1016" s="86"/>
      <c r="AK1016" s="86"/>
      <c r="AL1016" s="87"/>
      <c r="AM1016" s="88"/>
      <c r="AN1016" s="88"/>
      <c r="AO1016" s="86"/>
      <c r="AP1016" s="86"/>
      <c r="AQ1016" s="87"/>
      <c r="AR1016" s="88"/>
      <c r="AS1016" s="88"/>
      <c r="AT1016" s="86"/>
      <c r="AU1016" s="86"/>
      <c r="AV1016" s="87"/>
      <c r="AW1016" s="88"/>
      <c r="AX1016" s="88"/>
      <c r="AY1016" s="86"/>
      <c r="AZ1016" s="87"/>
    </row>
    <row r="1017" spans="1:52" customFormat="1">
      <c r="A1017" s="52"/>
      <c r="B1017" s="86"/>
      <c r="C1017" s="87"/>
      <c r="D1017" s="88"/>
      <c r="E1017" s="88"/>
      <c r="F1017" s="86"/>
      <c r="G1017" s="86"/>
      <c r="H1017" s="87"/>
      <c r="I1017" s="88"/>
      <c r="J1017" s="88"/>
      <c r="K1017" s="86"/>
      <c r="L1017" s="86"/>
      <c r="M1017" s="87"/>
      <c r="N1017" s="88"/>
      <c r="O1017" s="88"/>
      <c r="P1017" s="86"/>
      <c r="Q1017" s="86"/>
      <c r="R1017" s="87"/>
      <c r="S1017" s="88"/>
      <c r="T1017" s="88"/>
      <c r="U1017" s="86"/>
      <c r="V1017" s="86"/>
      <c r="W1017" s="87"/>
      <c r="X1017" s="88"/>
      <c r="Y1017" s="88"/>
      <c r="Z1017" s="86"/>
      <c r="AA1017" s="86"/>
      <c r="AB1017" s="87"/>
      <c r="AC1017" s="88"/>
      <c r="AD1017" s="88"/>
      <c r="AE1017" s="86"/>
      <c r="AF1017" s="86"/>
      <c r="AG1017" s="87"/>
      <c r="AH1017" s="88"/>
      <c r="AI1017" s="88"/>
      <c r="AJ1017" s="86"/>
      <c r="AK1017" s="86"/>
      <c r="AL1017" s="87"/>
      <c r="AM1017" s="88"/>
      <c r="AN1017" s="88"/>
      <c r="AO1017" s="86"/>
      <c r="AP1017" s="86"/>
      <c r="AQ1017" s="87"/>
      <c r="AR1017" s="88"/>
      <c r="AS1017" s="88"/>
      <c r="AT1017" s="86"/>
      <c r="AU1017" s="86"/>
      <c r="AV1017" s="87"/>
      <c r="AW1017" s="88"/>
      <c r="AX1017" s="88"/>
      <c r="AY1017" s="86"/>
      <c r="AZ1017" s="87"/>
    </row>
    <row r="1018" spans="1:52" customFormat="1">
      <c r="A1018" s="52"/>
      <c r="B1018" s="86"/>
      <c r="C1018" s="87"/>
      <c r="D1018" s="88"/>
      <c r="E1018" s="88"/>
      <c r="F1018" s="86"/>
      <c r="G1018" s="86"/>
      <c r="H1018" s="87"/>
      <c r="I1018" s="88"/>
      <c r="J1018" s="88"/>
      <c r="K1018" s="86"/>
      <c r="L1018" s="86"/>
      <c r="M1018" s="87"/>
      <c r="N1018" s="88"/>
      <c r="O1018" s="88"/>
      <c r="P1018" s="86"/>
      <c r="Q1018" s="86"/>
      <c r="R1018" s="87"/>
      <c r="S1018" s="88"/>
      <c r="T1018" s="88"/>
      <c r="U1018" s="86"/>
      <c r="V1018" s="86"/>
      <c r="W1018" s="87"/>
      <c r="X1018" s="88"/>
      <c r="Y1018" s="88"/>
      <c r="Z1018" s="86"/>
      <c r="AA1018" s="86"/>
      <c r="AB1018" s="87"/>
      <c r="AC1018" s="88"/>
      <c r="AD1018" s="88"/>
      <c r="AE1018" s="86"/>
      <c r="AF1018" s="86"/>
      <c r="AG1018" s="87"/>
      <c r="AH1018" s="88"/>
      <c r="AI1018" s="88"/>
      <c r="AJ1018" s="86"/>
      <c r="AK1018" s="86"/>
      <c r="AL1018" s="87"/>
      <c r="AM1018" s="88"/>
      <c r="AN1018" s="88"/>
      <c r="AO1018" s="86"/>
      <c r="AP1018" s="86"/>
      <c r="AQ1018" s="87"/>
      <c r="AR1018" s="88"/>
      <c r="AS1018" s="88"/>
      <c r="AT1018" s="86"/>
      <c r="AU1018" s="86"/>
      <c r="AV1018" s="87"/>
      <c r="AW1018" s="88"/>
      <c r="AX1018" s="88"/>
      <c r="AY1018" s="86"/>
      <c r="AZ1018" s="87"/>
    </row>
    <row r="1019" spans="1:52" customFormat="1">
      <c r="A1019" s="52"/>
      <c r="B1019" s="86"/>
      <c r="C1019" s="87"/>
      <c r="D1019" s="88"/>
      <c r="E1019" s="88"/>
      <c r="F1019" s="86"/>
      <c r="G1019" s="86"/>
      <c r="H1019" s="87"/>
      <c r="I1019" s="88"/>
      <c r="J1019" s="88"/>
      <c r="K1019" s="86"/>
      <c r="L1019" s="86"/>
      <c r="M1019" s="87"/>
      <c r="N1019" s="88"/>
      <c r="O1019" s="88"/>
      <c r="P1019" s="86"/>
      <c r="Q1019" s="86"/>
      <c r="R1019" s="87"/>
      <c r="S1019" s="88"/>
      <c r="T1019" s="88"/>
      <c r="U1019" s="86"/>
      <c r="V1019" s="86"/>
      <c r="W1019" s="87"/>
      <c r="X1019" s="88"/>
      <c r="Y1019" s="88"/>
      <c r="Z1019" s="86"/>
      <c r="AA1019" s="86"/>
      <c r="AB1019" s="87"/>
      <c r="AC1019" s="88"/>
      <c r="AD1019" s="88"/>
      <c r="AE1019" s="86"/>
      <c r="AF1019" s="86"/>
      <c r="AG1019" s="87"/>
      <c r="AH1019" s="88"/>
      <c r="AI1019" s="88"/>
      <c r="AJ1019" s="86"/>
      <c r="AK1019" s="86"/>
      <c r="AL1019" s="87"/>
      <c r="AM1019" s="88"/>
      <c r="AN1019" s="88"/>
      <c r="AO1019" s="86"/>
      <c r="AP1019" s="86"/>
      <c r="AQ1019" s="87"/>
      <c r="AR1019" s="88"/>
      <c r="AS1019" s="88"/>
      <c r="AT1019" s="86"/>
      <c r="AU1019" s="86"/>
      <c r="AV1019" s="87"/>
      <c r="AW1019" s="88"/>
      <c r="AX1019" s="88"/>
      <c r="AY1019" s="86"/>
      <c r="AZ1019" s="87"/>
    </row>
    <row r="1020" spans="1:52" customFormat="1">
      <c r="A1020" s="52"/>
      <c r="B1020" s="86"/>
      <c r="C1020" s="87"/>
      <c r="D1020" s="88"/>
      <c r="E1020" s="88"/>
      <c r="F1020" s="86"/>
      <c r="G1020" s="86"/>
      <c r="H1020" s="87"/>
      <c r="I1020" s="88"/>
      <c r="J1020" s="88"/>
      <c r="K1020" s="86"/>
      <c r="L1020" s="86"/>
      <c r="M1020" s="87"/>
      <c r="N1020" s="88"/>
      <c r="O1020" s="88"/>
      <c r="P1020" s="86"/>
      <c r="Q1020" s="86"/>
      <c r="R1020" s="87"/>
      <c r="S1020" s="88"/>
      <c r="T1020" s="88"/>
      <c r="U1020" s="86"/>
      <c r="V1020" s="86"/>
      <c r="W1020" s="87"/>
      <c r="X1020" s="88"/>
      <c r="Y1020" s="88"/>
      <c r="Z1020" s="86"/>
      <c r="AA1020" s="86"/>
      <c r="AB1020" s="87"/>
      <c r="AC1020" s="88"/>
      <c r="AD1020" s="88"/>
      <c r="AE1020" s="86"/>
      <c r="AF1020" s="86"/>
      <c r="AG1020" s="87"/>
      <c r="AH1020" s="88"/>
      <c r="AI1020" s="88"/>
      <c r="AJ1020" s="86"/>
      <c r="AK1020" s="86"/>
      <c r="AL1020" s="87"/>
      <c r="AM1020" s="88"/>
      <c r="AN1020" s="88"/>
      <c r="AO1020" s="86"/>
      <c r="AP1020" s="86"/>
      <c r="AQ1020" s="87"/>
      <c r="AR1020" s="88"/>
      <c r="AS1020" s="88"/>
      <c r="AT1020" s="86"/>
      <c r="AU1020" s="86"/>
      <c r="AV1020" s="87"/>
      <c r="AW1020" s="88"/>
      <c r="AX1020" s="88"/>
      <c r="AY1020" s="86"/>
      <c r="AZ1020" s="87"/>
    </row>
    <row r="1021" spans="1:52" customFormat="1">
      <c r="A1021" s="52"/>
      <c r="B1021" s="86"/>
      <c r="C1021" s="87"/>
      <c r="D1021" s="88"/>
      <c r="E1021" s="88"/>
      <c r="F1021" s="86"/>
      <c r="G1021" s="86"/>
      <c r="H1021" s="87"/>
      <c r="I1021" s="88"/>
      <c r="J1021" s="88"/>
      <c r="K1021" s="86"/>
      <c r="L1021" s="86"/>
      <c r="M1021" s="87"/>
      <c r="N1021" s="88"/>
      <c r="O1021" s="88"/>
      <c r="P1021" s="86"/>
      <c r="Q1021" s="86"/>
      <c r="R1021" s="87"/>
      <c r="S1021" s="88"/>
      <c r="T1021" s="88"/>
      <c r="U1021" s="86"/>
      <c r="V1021" s="86"/>
      <c r="W1021" s="87"/>
      <c r="X1021" s="88"/>
      <c r="Y1021" s="88"/>
      <c r="Z1021" s="86"/>
      <c r="AA1021" s="86"/>
      <c r="AB1021" s="87"/>
      <c r="AC1021" s="88"/>
      <c r="AD1021" s="88"/>
      <c r="AE1021" s="86"/>
      <c r="AF1021" s="86"/>
      <c r="AG1021" s="87"/>
      <c r="AH1021" s="88"/>
      <c r="AI1021" s="88"/>
      <c r="AJ1021" s="86"/>
      <c r="AK1021" s="86"/>
      <c r="AL1021" s="87"/>
      <c r="AM1021" s="88"/>
      <c r="AN1021" s="88"/>
      <c r="AO1021" s="86"/>
      <c r="AP1021" s="86"/>
      <c r="AQ1021" s="87"/>
      <c r="AR1021" s="88"/>
      <c r="AS1021" s="88"/>
      <c r="AT1021" s="86"/>
      <c r="AU1021" s="86"/>
      <c r="AV1021" s="87"/>
      <c r="AW1021" s="88"/>
      <c r="AX1021" s="88"/>
      <c r="AY1021" s="86"/>
      <c r="AZ1021" s="87"/>
    </row>
    <row r="1022" spans="1:52" customFormat="1">
      <c r="A1022" s="52"/>
      <c r="B1022" s="86"/>
      <c r="C1022" s="87"/>
      <c r="D1022" s="88"/>
      <c r="E1022" s="88"/>
      <c r="F1022" s="86"/>
      <c r="G1022" s="86"/>
      <c r="H1022" s="87"/>
      <c r="I1022" s="88"/>
      <c r="J1022" s="88"/>
      <c r="K1022" s="86"/>
      <c r="L1022" s="86"/>
      <c r="M1022" s="87"/>
      <c r="N1022" s="88"/>
      <c r="O1022" s="88"/>
      <c r="P1022" s="86"/>
      <c r="Q1022" s="86"/>
      <c r="R1022" s="87"/>
      <c r="S1022" s="88"/>
      <c r="T1022" s="88"/>
      <c r="U1022" s="86"/>
      <c r="V1022" s="86"/>
      <c r="W1022" s="87"/>
      <c r="X1022" s="88"/>
      <c r="Y1022" s="88"/>
      <c r="Z1022" s="86"/>
      <c r="AA1022" s="86"/>
      <c r="AB1022" s="87"/>
      <c r="AC1022" s="88"/>
      <c r="AD1022" s="88"/>
      <c r="AE1022" s="86"/>
      <c r="AF1022" s="86"/>
      <c r="AG1022" s="87"/>
      <c r="AH1022" s="88"/>
      <c r="AI1022" s="88"/>
      <c r="AJ1022" s="86"/>
      <c r="AK1022" s="86"/>
      <c r="AL1022" s="87"/>
      <c r="AM1022" s="88"/>
      <c r="AN1022" s="88"/>
      <c r="AO1022" s="86"/>
      <c r="AP1022" s="86"/>
      <c r="AQ1022" s="87"/>
      <c r="AR1022" s="88"/>
      <c r="AS1022" s="88"/>
      <c r="AT1022" s="86"/>
      <c r="AU1022" s="86"/>
      <c r="AV1022" s="87"/>
      <c r="AW1022" s="88"/>
      <c r="AX1022" s="88"/>
      <c r="AY1022" s="86"/>
      <c r="AZ1022" s="87"/>
    </row>
    <row r="1023" spans="1:52" customFormat="1">
      <c r="A1023" s="52"/>
      <c r="B1023" s="86"/>
      <c r="C1023" s="87"/>
      <c r="D1023" s="88"/>
      <c r="E1023" s="88"/>
      <c r="F1023" s="86"/>
      <c r="G1023" s="86"/>
      <c r="H1023" s="87"/>
      <c r="I1023" s="88"/>
      <c r="J1023" s="88"/>
      <c r="K1023" s="86"/>
      <c r="L1023" s="86"/>
      <c r="M1023" s="87"/>
      <c r="N1023" s="88"/>
      <c r="O1023" s="88"/>
      <c r="P1023" s="86"/>
      <c r="Q1023" s="86"/>
      <c r="R1023" s="87"/>
      <c r="S1023" s="88"/>
      <c r="T1023" s="88"/>
      <c r="U1023" s="86"/>
      <c r="V1023" s="86"/>
      <c r="W1023" s="87"/>
      <c r="X1023" s="88"/>
      <c r="Y1023" s="88"/>
      <c r="Z1023" s="86"/>
      <c r="AA1023" s="86"/>
      <c r="AB1023" s="87"/>
      <c r="AC1023" s="88"/>
      <c r="AD1023" s="88"/>
      <c r="AE1023" s="86"/>
      <c r="AF1023" s="86"/>
      <c r="AG1023" s="87"/>
      <c r="AH1023" s="88"/>
      <c r="AI1023" s="88"/>
      <c r="AJ1023" s="86"/>
      <c r="AK1023" s="86"/>
      <c r="AL1023" s="87"/>
      <c r="AM1023" s="88"/>
      <c r="AN1023" s="88"/>
      <c r="AO1023" s="86"/>
      <c r="AP1023" s="86"/>
      <c r="AQ1023" s="87"/>
      <c r="AR1023" s="88"/>
      <c r="AS1023" s="88"/>
      <c r="AT1023" s="86"/>
      <c r="AU1023" s="86"/>
      <c r="AV1023" s="87"/>
      <c r="AW1023" s="88"/>
      <c r="AX1023" s="88"/>
      <c r="AY1023" s="86"/>
      <c r="AZ1023" s="87"/>
    </row>
    <row r="1024" spans="1:52" customFormat="1">
      <c r="A1024" s="52"/>
      <c r="B1024" s="86"/>
      <c r="C1024" s="87"/>
      <c r="D1024" s="88"/>
      <c r="E1024" s="88"/>
      <c r="F1024" s="86"/>
      <c r="G1024" s="86"/>
      <c r="H1024" s="87"/>
      <c r="I1024" s="88"/>
      <c r="J1024" s="88"/>
      <c r="K1024" s="86"/>
      <c r="L1024" s="86"/>
      <c r="M1024" s="87"/>
      <c r="N1024" s="88"/>
      <c r="O1024" s="88"/>
      <c r="P1024" s="86"/>
      <c r="Q1024" s="86"/>
      <c r="R1024" s="87"/>
      <c r="S1024" s="88"/>
      <c r="T1024" s="88"/>
      <c r="U1024" s="86"/>
      <c r="V1024" s="86"/>
      <c r="W1024" s="87"/>
      <c r="X1024" s="88"/>
      <c r="Y1024" s="88"/>
      <c r="Z1024" s="86"/>
      <c r="AA1024" s="86"/>
      <c r="AB1024" s="87"/>
      <c r="AC1024" s="88"/>
      <c r="AD1024" s="88"/>
      <c r="AE1024" s="86"/>
      <c r="AF1024" s="86"/>
      <c r="AG1024" s="87"/>
      <c r="AH1024" s="88"/>
      <c r="AI1024" s="88"/>
      <c r="AJ1024" s="86"/>
      <c r="AK1024" s="86"/>
      <c r="AL1024" s="87"/>
      <c r="AM1024" s="88"/>
      <c r="AN1024" s="88"/>
      <c r="AO1024" s="86"/>
      <c r="AP1024" s="86"/>
      <c r="AQ1024" s="87"/>
      <c r="AR1024" s="88"/>
      <c r="AS1024" s="88"/>
      <c r="AT1024" s="86"/>
      <c r="AU1024" s="86"/>
      <c r="AV1024" s="87"/>
      <c r="AW1024" s="88"/>
      <c r="AX1024" s="88"/>
      <c r="AY1024" s="86"/>
      <c r="AZ1024" s="87"/>
    </row>
    <row r="1025" spans="1:52" customFormat="1">
      <c r="A1025" s="52"/>
      <c r="B1025" s="86"/>
      <c r="C1025" s="87"/>
      <c r="D1025" s="88"/>
      <c r="E1025" s="88"/>
      <c r="F1025" s="86"/>
      <c r="G1025" s="86"/>
      <c r="H1025" s="87"/>
      <c r="I1025" s="88"/>
      <c r="J1025" s="88"/>
      <c r="K1025" s="86"/>
      <c r="L1025" s="86"/>
      <c r="M1025" s="87"/>
      <c r="N1025" s="88"/>
      <c r="O1025" s="88"/>
      <c r="P1025" s="86"/>
      <c r="Q1025" s="86"/>
      <c r="R1025" s="87"/>
      <c r="S1025" s="88"/>
      <c r="T1025" s="88"/>
      <c r="U1025" s="86"/>
      <c r="V1025" s="86"/>
      <c r="W1025" s="87"/>
      <c r="X1025" s="88"/>
      <c r="Y1025" s="88"/>
      <c r="Z1025" s="86"/>
      <c r="AA1025" s="86"/>
      <c r="AB1025" s="87"/>
      <c r="AC1025" s="88"/>
      <c r="AD1025" s="88"/>
      <c r="AE1025" s="86"/>
      <c r="AF1025" s="86"/>
      <c r="AG1025" s="87"/>
      <c r="AH1025" s="88"/>
      <c r="AI1025" s="88"/>
      <c r="AJ1025" s="86"/>
      <c r="AK1025" s="86"/>
      <c r="AL1025" s="87"/>
      <c r="AM1025" s="88"/>
      <c r="AN1025" s="88"/>
      <c r="AO1025" s="86"/>
      <c r="AP1025" s="86"/>
      <c r="AQ1025" s="87"/>
      <c r="AR1025" s="88"/>
      <c r="AS1025" s="88"/>
      <c r="AT1025" s="86"/>
      <c r="AU1025" s="86"/>
      <c r="AV1025" s="87"/>
      <c r="AW1025" s="88"/>
      <c r="AX1025" s="88"/>
      <c r="AY1025" s="86"/>
      <c r="AZ1025" s="87"/>
    </row>
    <row r="1026" spans="1:52" customFormat="1">
      <c r="A1026" s="52"/>
      <c r="B1026" s="86"/>
      <c r="C1026" s="87"/>
      <c r="D1026" s="88"/>
      <c r="E1026" s="88"/>
      <c r="F1026" s="86"/>
      <c r="G1026" s="86"/>
      <c r="H1026" s="87"/>
      <c r="I1026" s="88"/>
      <c r="J1026" s="88"/>
      <c r="K1026" s="86"/>
      <c r="L1026" s="86"/>
      <c r="M1026" s="87"/>
      <c r="N1026" s="88"/>
      <c r="O1026" s="88"/>
      <c r="P1026" s="86"/>
      <c r="Q1026" s="86"/>
      <c r="R1026" s="87"/>
      <c r="S1026" s="88"/>
      <c r="T1026" s="88"/>
      <c r="U1026" s="86"/>
      <c r="V1026" s="86"/>
      <c r="W1026" s="87"/>
      <c r="X1026" s="88"/>
      <c r="Y1026" s="88"/>
      <c r="Z1026" s="86"/>
      <c r="AA1026" s="86"/>
      <c r="AB1026" s="87"/>
      <c r="AC1026" s="88"/>
      <c r="AD1026" s="88"/>
      <c r="AE1026" s="86"/>
      <c r="AF1026" s="86"/>
      <c r="AG1026" s="87"/>
      <c r="AH1026" s="88"/>
      <c r="AI1026" s="88"/>
      <c r="AJ1026" s="86"/>
      <c r="AK1026" s="86"/>
      <c r="AL1026" s="87"/>
      <c r="AM1026" s="88"/>
      <c r="AN1026" s="88"/>
      <c r="AO1026" s="86"/>
      <c r="AP1026" s="86"/>
      <c r="AQ1026" s="87"/>
      <c r="AR1026" s="88"/>
      <c r="AS1026" s="88"/>
      <c r="AT1026" s="86"/>
      <c r="AU1026" s="86"/>
      <c r="AV1026" s="87"/>
      <c r="AW1026" s="88"/>
      <c r="AX1026" s="88"/>
      <c r="AY1026" s="86"/>
      <c r="AZ1026" s="87"/>
    </row>
    <row r="1027" spans="1:52" customFormat="1">
      <c r="A1027" s="85"/>
      <c r="B1027" s="86"/>
      <c r="C1027" s="87"/>
      <c r="D1027" s="88"/>
      <c r="E1027" s="88"/>
      <c r="F1027" s="86"/>
      <c r="G1027" s="86"/>
      <c r="H1027" s="87"/>
      <c r="I1027" s="88"/>
      <c r="J1027" s="88"/>
      <c r="K1027" s="86"/>
      <c r="L1027" s="86"/>
      <c r="M1027" s="87"/>
      <c r="N1027" s="88"/>
      <c r="O1027" s="88"/>
      <c r="P1027" s="86"/>
      <c r="Q1027" s="86"/>
      <c r="R1027" s="87"/>
      <c r="S1027" s="88"/>
      <c r="T1027" s="88"/>
      <c r="U1027" s="86"/>
      <c r="V1027" s="86"/>
      <c r="W1027" s="87"/>
      <c r="X1027" s="88"/>
      <c r="Y1027" s="88"/>
      <c r="Z1027" s="86"/>
      <c r="AA1027" s="86"/>
      <c r="AB1027" s="87"/>
      <c r="AC1027" s="88"/>
      <c r="AD1027" s="88"/>
      <c r="AE1027" s="86"/>
      <c r="AF1027" s="86"/>
      <c r="AG1027" s="87"/>
      <c r="AH1027" s="88"/>
      <c r="AI1027" s="88"/>
      <c r="AJ1027" s="86"/>
      <c r="AK1027" s="86"/>
      <c r="AL1027" s="87"/>
      <c r="AM1027" s="88"/>
      <c r="AN1027" s="88"/>
      <c r="AO1027" s="86"/>
      <c r="AP1027" s="86"/>
      <c r="AQ1027" s="87"/>
      <c r="AR1027" s="88"/>
      <c r="AS1027" s="88"/>
      <c r="AT1027" s="86"/>
      <c r="AU1027" s="86"/>
      <c r="AV1027" s="87"/>
      <c r="AW1027" s="88"/>
      <c r="AX1027" s="88"/>
      <c r="AY1027" s="86"/>
      <c r="AZ1027" s="87"/>
    </row>
    <row r="1028" spans="1:52" customFormat="1">
      <c r="A1028" s="52"/>
      <c r="B1028" s="86"/>
      <c r="C1028" s="87"/>
      <c r="D1028" s="88"/>
      <c r="E1028" s="88"/>
      <c r="F1028" s="86"/>
      <c r="G1028" s="86"/>
      <c r="H1028" s="87"/>
      <c r="I1028" s="88"/>
      <c r="J1028" s="88"/>
      <c r="K1028" s="86"/>
      <c r="L1028" s="86"/>
      <c r="M1028" s="87"/>
      <c r="N1028" s="88"/>
      <c r="O1028" s="88"/>
      <c r="P1028" s="86"/>
      <c r="Q1028" s="86"/>
      <c r="R1028" s="87"/>
      <c r="S1028" s="88"/>
      <c r="T1028" s="88"/>
      <c r="U1028" s="86"/>
      <c r="V1028" s="86"/>
      <c r="W1028" s="87"/>
      <c r="X1028" s="88"/>
      <c r="Y1028" s="88"/>
      <c r="Z1028" s="86"/>
      <c r="AA1028" s="86"/>
      <c r="AB1028" s="87"/>
      <c r="AC1028" s="88"/>
      <c r="AD1028" s="88"/>
      <c r="AE1028" s="86"/>
      <c r="AF1028" s="86"/>
      <c r="AG1028" s="87"/>
      <c r="AH1028" s="88"/>
      <c r="AI1028" s="88"/>
      <c r="AJ1028" s="86"/>
      <c r="AK1028" s="86"/>
      <c r="AL1028" s="87"/>
      <c r="AM1028" s="88"/>
      <c r="AN1028" s="88"/>
      <c r="AO1028" s="86"/>
      <c r="AP1028" s="86"/>
      <c r="AQ1028" s="87"/>
      <c r="AR1028" s="88"/>
      <c r="AS1028" s="88"/>
      <c r="AT1028" s="86"/>
      <c r="AU1028" s="86"/>
      <c r="AV1028" s="87"/>
      <c r="AW1028" s="88"/>
      <c r="AX1028" s="88"/>
      <c r="AY1028" s="86"/>
      <c r="AZ1028" s="87"/>
    </row>
    <row r="1029" spans="1:52" customFormat="1">
      <c r="A1029" s="52"/>
      <c r="B1029" s="86"/>
      <c r="C1029" s="87"/>
      <c r="D1029" s="88"/>
      <c r="E1029" s="88"/>
      <c r="F1029" s="86"/>
      <c r="G1029" s="86"/>
      <c r="H1029" s="87"/>
      <c r="I1029" s="88"/>
      <c r="J1029" s="88"/>
      <c r="K1029" s="86"/>
      <c r="L1029" s="86"/>
      <c r="M1029" s="87"/>
      <c r="N1029" s="88"/>
      <c r="O1029" s="88"/>
      <c r="P1029" s="86"/>
      <c r="Q1029" s="86"/>
      <c r="R1029" s="87"/>
      <c r="S1029" s="88"/>
      <c r="T1029" s="88"/>
      <c r="U1029" s="86"/>
      <c r="V1029" s="86"/>
      <c r="W1029" s="87"/>
      <c r="X1029" s="88"/>
      <c r="Y1029" s="88"/>
      <c r="Z1029" s="86"/>
      <c r="AA1029" s="86"/>
      <c r="AB1029" s="87"/>
      <c r="AC1029" s="88"/>
      <c r="AD1029" s="88"/>
      <c r="AE1029" s="86"/>
      <c r="AF1029" s="86"/>
      <c r="AG1029" s="87"/>
      <c r="AH1029" s="88"/>
      <c r="AI1029" s="88"/>
      <c r="AJ1029" s="86"/>
      <c r="AK1029" s="86"/>
      <c r="AL1029" s="87"/>
      <c r="AM1029" s="88"/>
      <c r="AN1029" s="88"/>
      <c r="AO1029" s="86"/>
      <c r="AP1029" s="86"/>
      <c r="AQ1029" s="87"/>
      <c r="AR1029" s="88"/>
      <c r="AS1029" s="88"/>
      <c r="AT1029" s="86"/>
      <c r="AU1029" s="86"/>
      <c r="AV1029" s="87"/>
      <c r="AW1029" s="88"/>
      <c r="AX1029" s="88"/>
      <c r="AY1029" s="86"/>
      <c r="AZ1029" s="87"/>
    </row>
    <row r="1030" spans="1:52" customFormat="1">
      <c r="A1030" s="52"/>
      <c r="B1030" s="86"/>
      <c r="C1030" s="87"/>
      <c r="D1030" s="88"/>
      <c r="E1030" s="88"/>
      <c r="F1030" s="86"/>
      <c r="G1030" s="86"/>
      <c r="H1030" s="87"/>
      <c r="I1030" s="88"/>
      <c r="J1030" s="88"/>
      <c r="K1030" s="86"/>
      <c r="L1030" s="86"/>
      <c r="M1030" s="87"/>
      <c r="N1030" s="88"/>
      <c r="O1030" s="88"/>
      <c r="P1030" s="86"/>
      <c r="Q1030" s="86"/>
      <c r="R1030" s="87"/>
      <c r="S1030" s="88"/>
      <c r="T1030" s="88"/>
      <c r="U1030" s="86"/>
      <c r="V1030" s="86"/>
      <c r="W1030" s="87"/>
      <c r="X1030" s="88"/>
      <c r="Y1030" s="88"/>
      <c r="Z1030" s="86"/>
      <c r="AA1030" s="86"/>
      <c r="AB1030" s="87"/>
      <c r="AC1030" s="88"/>
      <c r="AD1030" s="88"/>
      <c r="AE1030" s="86"/>
      <c r="AF1030" s="86"/>
      <c r="AG1030" s="87"/>
      <c r="AH1030" s="88"/>
      <c r="AI1030" s="88"/>
      <c r="AJ1030" s="86"/>
      <c r="AK1030" s="86"/>
      <c r="AL1030" s="87"/>
      <c r="AM1030" s="88"/>
      <c r="AN1030" s="88"/>
      <c r="AO1030" s="86"/>
      <c r="AP1030" s="86"/>
      <c r="AQ1030" s="87"/>
      <c r="AR1030" s="88"/>
      <c r="AS1030" s="88"/>
      <c r="AT1030" s="86"/>
      <c r="AU1030" s="86"/>
      <c r="AV1030" s="87"/>
      <c r="AW1030" s="88"/>
      <c r="AX1030" s="88"/>
      <c r="AY1030" s="86"/>
      <c r="AZ1030" s="87"/>
    </row>
    <row r="1031" spans="1:52" customFormat="1">
      <c r="A1031" s="52"/>
      <c r="B1031" s="86"/>
      <c r="C1031" s="87"/>
      <c r="D1031" s="88"/>
      <c r="E1031" s="88"/>
      <c r="F1031" s="86"/>
      <c r="G1031" s="86"/>
      <c r="H1031" s="87"/>
      <c r="I1031" s="88"/>
      <c r="J1031" s="88"/>
      <c r="K1031" s="86"/>
      <c r="L1031" s="86"/>
      <c r="M1031" s="87"/>
      <c r="N1031" s="88"/>
      <c r="O1031" s="88"/>
      <c r="P1031" s="86"/>
      <c r="Q1031" s="86"/>
      <c r="R1031" s="87"/>
      <c r="S1031" s="88"/>
      <c r="T1031" s="88"/>
      <c r="U1031" s="86"/>
      <c r="V1031" s="86"/>
      <c r="W1031" s="87"/>
      <c r="X1031" s="88"/>
      <c r="Y1031" s="88"/>
      <c r="Z1031" s="86"/>
      <c r="AA1031" s="86"/>
      <c r="AB1031" s="87"/>
      <c r="AC1031" s="88"/>
      <c r="AD1031" s="88"/>
      <c r="AE1031" s="86"/>
      <c r="AF1031" s="86"/>
      <c r="AG1031" s="87"/>
      <c r="AH1031" s="88"/>
      <c r="AI1031" s="88"/>
      <c r="AJ1031" s="86"/>
      <c r="AK1031" s="86"/>
      <c r="AL1031" s="87"/>
      <c r="AM1031" s="88"/>
      <c r="AN1031" s="88"/>
      <c r="AO1031" s="86"/>
      <c r="AP1031" s="86"/>
      <c r="AQ1031" s="87"/>
      <c r="AR1031" s="88"/>
      <c r="AS1031" s="88"/>
      <c r="AT1031" s="86"/>
      <c r="AU1031" s="86"/>
      <c r="AV1031" s="87"/>
      <c r="AW1031" s="88"/>
      <c r="AX1031" s="88"/>
      <c r="AY1031" s="86"/>
      <c r="AZ1031" s="87"/>
    </row>
    <row r="1032" spans="1:52" customFormat="1">
      <c r="A1032" s="52"/>
      <c r="B1032" s="86"/>
      <c r="C1032" s="87"/>
      <c r="D1032" s="88"/>
      <c r="E1032" s="88"/>
      <c r="F1032" s="86"/>
      <c r="G1032" s="86"/>
      <c r="H1032" s="87"/>
      <c r="I1032" s="88"/>
      <c r="J1032" s="88"/>
      <c r="K1032" s="86"/>
      <c r="L1032" s="86"/>
      <c r="M1032" s="87"/>
      <c r="N1032" s="88"/>
      <c r="O1032" s="88"/>
      <c r="P1032" s="86"/>
      <c r="Q1032" s="86"/>
      <c r="R1032" s="87"/>
      <c r="S1032" s="88"/>
      <c r="T1032" s="88"/>
      <c r="U1032" s="86"/>
      <c r="V1032" s="86"/>
      <c r="W1032" s="87"/>
      <c r="X1032" s="88"/>
      <c r="Y1032" s="88"/>
      <c r="Z1032" s="86"/>
      <c r="AA1032" s="86"/>
      <c r="AB1032" s="87"/>
      <c r="AC1032" s="88"/>
      <c r="AD1032" s="88"/>
      <c r="AE1032" s="86"/>
      <c r="AF1032" s="86"/>
      <c r="AG1032" s="87"/>
      <c r="AH1032" s="88"/>
      <c r="AI1032" s="88"/>
      <c r="AJ1032" s="86"/>
      <c r="AK1032" s="86"/>
      <c r="AL1032" s="87"/>
      <c r="AM1032" s="88"/>
      <c r="AN1032" s="88"/>
      <c r="AO1032" s="86"/>
      <c r="AP1032" s="86"/>
      <c r="AQ1032" s="87"/>
      <c r="AR1032" s="88"/>
      <c r="AS1032" s="88"/>
      <c r="AT1032" s="86"/>
      <c r="AU1032" s="86"/>
      <c r="AV1032" s="87"/>
      <c r="AW1032" s="88"/>
      <c r="AX1032" s="88"/>
      <c r="AY1032" s="86"/>
      <c r="AZ1032" s="87"/>
    </row>
    <row r="1033" spans="1:52" customFormat="1">
      <c r="A1033" s="52"/>
      <c r="B1033" s="86"/>
      <c r="C1033" s="87"/>
      <c r="D1033" s="88"/>
      <c r="E1033" s="88"/>
      <c r="F1033" s="86"/>
      <c r="G1033" s="86"/>
      <c r="H1033" s="87"/>
      <c r="I1033" s="88"/>
      <c r="J1033" s="88"/>
      <c r="K1033" s="86"/>
      <c r="L1033" s="86"/>
      <c r="M1033" s="87"/>
      <c r="N1033" s="88"/>
      <c r="O1033" s="88"/>
      <c r="P1033" s="86"/>
      <c r="Q1033" s="86"/>
      <c r="R1033" s="87"/>
      <c r="S1033" s="88"/>
      <c r="T1033" s="88"/>
      <c r="U1033" s="86"/>
      <c r="V1033" s="86"/>
      <c r="W1033" s="87"/>
      <c r="X1033" s="88"/>
      <c r="Y1033" s="88"/>
      <c r="Z1033" s="86"/>
      <c r="AA1033" s="86"/>
      <c r="AB1033" s="87"/>
      <c r="AC1033" s="88"/>
      <c r="AD1033" s="88"/>
      <c r="AE1033" s="86"/>
      <c r="AF1033" s="86"/>
      <c r="AG1033" s="87"/>
      <c r="AH1033" s="88"/>
      <c r="AI1033" s="88"/>
      <c r="AJ1033" s="86"/>
      <c r="AK1033" s="86"/>
      <c r="AL1033" s="87"/>
      <c r="AM1033" s="88"/>
      <c r="AN1033" s="88"/>
      <c r="AO1033" s="86"/>
      <c r="AP1033" s="86"/>
      <c r="AQ1033" s="87"/>
      <c r="AR1033" s="88"/>
      <c r="AS1033" s="88"/>
      <c r="AT1033" s="86"/>
      <c r="AU1033" s="86"/>
      <c r="AV1033" s="87"/>
      <c r="AW1033" s="88"/>
      <c r="AX1033" s="88"/>
      <c r="AY1033" s="86"/>
      <c r="AZ1033" s="87"/>
    </row>
    <row r="1034" spans="1:52" customFormat="1">
      <c r="A1034" s="52"/>
      <c r="B1034" s="86"/>
      <c r="C1034" s="87"/>
      <c r="D1034" s="88"/>
      <c r="E1034" s="88"/>
      <c r="F1034" s="86"/>
      <c r="G1034" s="86"/>
      <c r="H1034" s="87"/>
      <c r="I1034" s="88"/>
      <c r="J1034" s="88"/>
      <c r="K1034" s="86"/>
      <c r="L1034" s="86"/>
      <c r="M1034" s="87"/>
      <c r="N1034" s="88"/>
      <c r="O1034" s="88"/>
      <c r="P1034" s="86"/>
      <c r="Q1034" s="86"/>
      <c r="R1034" s="87"/>
      <c r="S1034" s="88"/>
      <c r="T1034" s="88"/>
      <c r="U1034" s="86"/>
      <c r="V1034" s="86"/>
      <c r="W1034" s="87"/>
      <c r="X1034" s="88"/>
      <c r="Y1034" s="88"/>
      <c r="Z1034" s="86"/>
      <c r="AA1034" s="86"/>
      <c r="AB1034" s="87"/>
      <c r="AC1034" s="88"/>
      <c r="AD1034" s="88"/>
      <c r="AE1034" s="86"/>
      <c r="AF1034" s="86"/>
      <c r="AG1034" s="87"/>
      <c r="AH1034" s="88"/>
      <c r="AI1034" s="88"/>
      <c r="AJ1034" s="86"/>
      <c r="AK1034" s="86"/>
      <c r="AL1034" s="87"/>
      <c r="AM1034" s="88"/>
      <c r="AN1034" s="88"/>
      <c r="AO1034" s="86"/>
      <c r="AP1034" s="86"/>
      <c r="AQ1034" s="87"/>
      <c r="AR1034" s="88"/>
      <c r="AS1034" s="88"/>
      <c r="AT1034" s="86"/>
      <c r="AU1034" s="86"/>
      <c r="AV1034" s="87"/>
      <c r="AW1034" s="88"/>
      <c r="AX1034" s="88"/>
      <c r="AY1034" s="86"/>
      <c r="AZ1034" s="87"/>
    </row>
    <row r="1035" spans="1:52" customFormat="1">
      <c r="A1035" s="52"/>
      <c r="B1035" s="86"/>
      <c r="C1035" s="87"/>
      <c r="D1035" s="88"/>
      <c r="E1035" s="88"/>
      <c r="F1035" s="86"/>
      <c r="G1035" s="86"/>
      <c r="H1035" s="87"/>
      <c r="I1035" s="88"/>
      <c r="J1035" s="88"/>
      <c r="K1035" s="86"/>
      <c r="L1035" s="86"/>
      <c r="M1035" s="87"/>
      <c r="N1035" s="88"/>
      <c r="O1035" s="88"/>
      <c r="P1035" s="86"/>
      <c r="Q1035" s="86"/>
      <c r="R1035" s="87"/>
      <c r="S1035" s="88"/>
      <c r="T1035" s="88"/>
      <c r="U1035" s="86"/>
      <c r="V1035" s="86"/>
      <c r="W1035" s="87"/>
      <c r="X1035" s="88"/>
      <c r="Y1035" s="88"/>
      <c r="Z1035" s="86"/>
      <c r="AA1035" s="86"/>
      <c r="AB1035" s="87"/>
      <c r="AC1035" s="88"/>
      <c r="AD1035" s="88"/>
      <c r="AE1035" s="86"/>
      <c r="AF1035" s="86"/>
      <c r="AG1035" s="87"/>
      <c r="AH1035" s="88"/>
      <c r="AI1035" s="88"/>
      <c r="AJ1035" s="86"/>
      <c r="AK1035" s="86"/>
      <c r="AL1035" s="87"/>
      <c r="AM1035" s="88"/>
      <c r="AN1035" s="88"/>
      <c r="AO1035" s="86"/>
      <c r="AP1035" s="86"/>
      <c r="AQ1035" s="87"/>
      <c r="AR1035" s="88"/>
      <c r="AS1035" s="88"/>
      <c r="AT1035" s="86"/>
      <c r="AU1035" s="86"/>
      <c r="AV1035" s="87"/>
      <c r="AW1035" s="88"/>
      <c r="AX1035" s="88"/>
      <c r="AY1035" s="86"/>
      <c r="AZ1035" s="87"/>
    </row>
    <row r="1036" spans="1:52" customFormat="1">
      <c r="A1036" s="52"/>
      <c r="B1036" s="86"/>
      <c r="C1036" s="87"/>
      <c r="D1036" s="88"/>
      <c r="E1036" s="88"/>
      <c r="F1036" s="86"/>
      <c r="G1036" s="86"/>
      <c r="H1036" s="87"/>
      <c r="I1036" s="88"/>
      <c r="J1036" s="88"/>
      <c r="K1036" s="86"/>
      <c r="L1036" s="86"/>
      <c r="M1036" s="87"/>
      <c r="N1036" s="88"/>
      <c r="O1036" s="88"/>
      <c r="P1036" s="86"/>
      <c r="Q1036" s="86"/>
      <c r="R1036" s="87"/>
      <c r="S1036" s="88"/>
      <c r="T1036" s="88"/>
      <c r="U1036" s="86"/>
      <c r="V1036" s="86"/>
      <c r="W1036" s="87"/>
      <c r="X1036" s="88"/>
      <c r="Y1036" s="88"/>
      <c r="Z1036" s="86"/>
      <c r="AA1036" s="86"/>
      <c r="AB1036" s="87"/>
      <c r="AC1036" s="88"/>
      <c r="AD1036" s="88"/>
      <c r="AE1036" s="86"/>
      <c r="AF1036" s="86"/>
      <c r="AG1036" s="87"/>
      <c r="AH1036" s="88"/>
      <c r="AI1036" s="88"/>
      <c r="AJ1036" s="86"/>
      <c r="AK1036" s="86"/>
      <c r="AL1036" s="87"/>
      <c r="AM1036" s="88"/>
      <c r="AN1036" s="88"/>
      <c r="AO1036" s="86"/>
      <c r="AP1036" s="86"/>
      <c r="AQ1036" s="87"/>
      <c r="AR1036" s="88"/>
      <c r="AS1036" s="88"/>
      <c r="AT1036" s="86"/>
      <c r="AU1036" s="86"/>
      <c r="AV1036" s="87"/>
      <c r="AW1036" s="88"/>
      <c r="AX1036" s="88"/>
      <c r="AY1036" s="86"/>
      <c r="AZ1036" s="87"/>
    </row>
    <row r="1037" spans="1:52" customFormat="1">
      <c r="A1037" s="52"/>
      <c r="B1037" s="86"/>
      <c r="C1037" s="87"/>
      <c r="D1037" s="88"/>
      <c r="E1037" s="88"/>
      <c r="F1037" s="86"/>
      <c r="G1037" s="86"/>
      <c r="H1037" s="87"/>
      <c r="I1037" s="88"/>
      <c r="J1037" s="88"/>
      <c r="K1037" s="86"/>
      <c r="L1037" s="86"/>
      <c r="M1037" s="87"/>
      <c r="N1037" s="88"/>
      <c r="O1037" s="88"/>
      <c r="P1037" s="86"/>
      <c r="Q1037" s="86"/>
      <c r="R1037" s="87"/>
      <c r="S1037" s="88"/>
      <c r="T1037" s="88"/>
      <c r="U1037" s="86"/>
      <c r="V1037" s="86"/>
      <c r="W1037" s="87"/>
      <c r="X1037" s="88"/>
      <c r="Y1037" s="88"/>
      <c r="Z1037" s="86"/>
      <c r="AA1037" s="86"/>
      <c r="AB1037" s="87"/>
      <c r="AC1037" s="88"/>
      <c r="AD1037" s="88"/>
      <c r="AE1037" s="86"/>
      <c r="AF1037" s="86"/>
      <c r="AG1037" s="87"/>
      <c r="AH1037" s="88"/>
      <c r="AI1037" s="88"/>
      <c r="AJ1037" s="86"/>
      <c r="AK1037" s="86"/>
      <c r="AL1037" s="87"/>
      <c r="AM1037" s="88"/>
      <c r="AN1037" s="88"/>
      <c r="AO1037" s="86"/>
      <c r="AP1037" s="86"/>
      <c r="AQ1037" s="87"/>
      <c r="AR1037" s="88"/>
      <c r="AS1037" s="88"/>
      <c r="AT1037" s="86"/>
      <c r="AU1037" s="86"/>
      <c r="AV1037" s="87"/>
      <c r="AW1037" s="88"/>
      <c r="AX1037" s="88"/>
      <c r="AY1037" s="86"/>
      <c r="AZ1037" s="87"/>
    </row>
    <row r="1038" spans="1:52" customFormat="1">
      <c r="A1038" s="52"/>
      <c r="B1038" s="86"/>
      <c r="C1038" s="87"/>
      <c r="D1038" s="88"/>
      <c r="E1038" s="88"/>
      <c r="F1038" s="86"/>
      <c r="G1038" s="86"/>
      <c r="H1038" s="87"/>
      <c r="I1038" s="88"/>
      <c r="J1038" s="88"/>
      <c r="K1038" s="86"/>
      <c r="L1038" s="86"/>
      <c r="M1038" s="87"/>
      <c r="N1038" s="88"/>
      <c r="O1038" s="88"/>
      <c r="P1038" s="86"/>
      <c r="Q1038" s="86"/>
      <c r="R1038" s="87"/>
      <c r="S1038" s="88"/>
      <c r="T1038" s="88"/>
      <c r="U1038" s="86"/>
      <c r="V1038" s="86"/>
      <c r="W1038" s="87"/>
      <c r="X1038" s="88"/>
      <c r="Y1038" s="88"/>
      <c r="Z1038" s="86"/>
      <c r="AA1038" s="86"/>
      <c r="AB1038" s="87"/>
      <c r="AC1038" s="88"/>
      <c r="AD1038" s="88"/>
      <c r="AE1038" s="86"/>
      <c r="AF1038" s="86"/>
      <c r="AG1038" s="87"/>
      <c r="AH1038" s="88"/>
      <c r="AI1038" s="88"/>
      <c r="AJ1038" s="86"/>
      <c r="AK1038" s="86"/>
      <c r="AL1038" s="87"/>
      <c r="AM1038" s="88"/>
      <c r="AN1038" s="88"/>
      <c r="AO1038" s="86"/>
      <c r="AP1038" s="86"/>
      <c r="AQ1038" s="87"/>
      <c r="AR1038" s="88"/>
      <c r="AS1038" s="88"/>
      <c r="AT1038" s="86"/>
      <c r="AU1038" s="86"/>
      <c r="AV1038" s="87"/>
      <c r="AW1038" s="88"/>
      <c r="AX1038" s="88"/>
      <c r="AY1038" s="86"/>
      <c r="AZ1038" s="87"/>
    </row>
    <row r="1039" spans="1:52" customFormat="1">
      <c r="A1039" s="52"/>
      <c r="B1039" s="86"/>
      <c r="C1039" s="87"/>
      <c r="D1039" s="88"/>
      <c r="E1039" s="88"/>
      <c r="F1039" s="86"/>
      <c r="G1039" s="86"/>
      <c r="H1039" s="87"/>
      <c r="I1039" s="88"/>
      <c r="J1039" s="88"/>
      <c r="K1039" s="86"/>
      <c r="L1039" s="86"/>
      <c r="M1039" s="87"/>
      <c r="N1039" s="88"/>
      <c r="O1039" s="88"/>
      <c r="P1039" s="86"/>
      <c r="Q1039" s="86"/>
      <c r="R1039" s="87"/>
      <c r="S1039" s="88"/>
      <c r="T1039" s="88"/>
      <c r="U1039" s="86"/>
      <c r="V1039" s="86"/>
      <c r="W1039" s="87"/>
      <c r="X1039" s="88"/>
      <c r="Y1039" s="88"/>
      <c r="Z1039" s="86"/>
      <c r="AA1039" s="86"/>
      <c r="AB1039" s="87"/>
      <c r="AC1039" s="88"/>
      <c r="AD1039" s="88"/>
      <c r="AE1039" s="86"/>
      <c r="AF1039" s="86"/>
      <c r="AG1039" s="87"/>
      <c r="AH1039" s="88"/>
      <c r="AI1039" s="88"/>
      <c r="AJ1039" s="86"/>
      <c r="AK1039" s="86"/>
      <c r="AL1039" s="87"/>
      <c r="AM1039" s="88"/>
      <c r="AN1039" s="88"/>
      <c r="AO1039" s="86"/>
      <c r="AP1039" s="86"/>
      <c r="AQ1039" s="87"/>
      <c r="AR1039" s="88"/>
      <c r="AS1039" s="88"/>
      <c r="AT1039" s="86"/>
      <c r="AU1039" s="86"/>
      <c r="AV1039" s="87"/>
      <c r="AW1039" s="88"/>
      <c r="AX1039" s="88"/>
      <c r="AY1039" s="86"/>
      <c r="AZ1039" s="87"/>
    </row>
    <row r="1040" spans="1:52" customFormat="1">
      <c r="A1040" s="52"/>
      <c r="B1040" s="86"/>
      <c r="C1040" s="87"/>
      <c r="D1040" s="88"/>
      <c r="E1040" s="88"/>
      <c r="F1040" s="86"/>
      <c r="G1040" s="86"/>
      <c r="H1040" s="87"/>
      <c r="I1040" s="88"/>
      <c r="J1040" s="88"/>
      <c r="K1040" s="86"/>
      <c r="L1040" s="86"/>
      <c r="M1040" s="87"/>
      <c r="N1040" s="88"/>
      <c r="O1040" s="88"/>
      <c r="P1040" s="86"/>
      <c r="Q1040" s="86"/>
      <c r="R1040" s="87"/>
      <c r="S1040" s="88"/>
      <c r="T1040" s="88"/>
      <c r="U1040" s="86"/>
      <c r="V1040" s="86"/>
      <c r="W1040" s="87"/>
      <c r="X1040" s="88"/>
      <c r="Y1040" s="88"/>
      <c r="Z1040" s="86"/>
      <c r="AA1040" s="86"/>
      <c r="AB1040" s="87"/>
      <c r="AC1040" s="88"/>
      <c r="AD1040" s="88"/>
      <c r="AE1040" s="86"/>
      <c r="AF1040" s="86"/>
      <c r="AG1040" s="87"/>
      <c r="AH1040" s="88"/>
      <c r="AI1040" s="88"/>
      <c r="AJ1040" s="86"/>
      <c r="AK1040" s="86"/>
      <c r="AL1040" s="87"/>
      <c r="AM1040" s="88"/>
      <c r="AN1040" s="88"/>
      <c r="AO1040" s="86"/>
      <c r="AP1040" s="86"/>
      <c r="AQ1040" s="87"/>
      <c r="AR1040" s="88"/>
      <c r="AS1040" s="88"/>
      <c r="AT1040" s="86"/>
      <c r="AU1040" s="86"/>
      <c r="AV1040" s="87"/>
      <c r="AW1040" s="88"/>
      <c r="AX1040" s="88"/>
      <c r="AY1040" s="86"/>
      <c r="AZ1040" s="87"/>
    </row>
    <row r="1041" spans="1:52" customFormat="1">
      <c r="A1041" s="85"/>
      <c r="B1041" s="86"/>
      <c r="C1041" s="87"/>
      <c r="D1041" s="88"/>
      <c r="E1041" s="88"/>
      <c r="F1041" s="86"/>
      <c r="G1041" s="86"/>
      <c r="H1041" s="87"/>
      <c r="I1041" s="88"/>
      <c r="J1041" s="88"/>
      <c r="K1041" s="86"/>
      <c r="L1041" s="86"/>
      <c r="M1041" s="87"/>
      <c r="N1041" s="88"/>
      <c r="O1041" s="88"/>
      <c r="P1041" s="86"/>
      <c r="Q1041" s="86"/>
      <c r="R1041" s="87"/>
      <c r="S1041" s="88"/>
      <c r="T1041" s="88"/>
      <c r="U1041" s="86"/>
      <c r="V1041" s="86"/>
      <c r="W1041" s="87"/>
      <c r="X1041" s="88"/>
      <c r="Y1041" s="88"/>
      <c r="Z1041" s="86"/>
      <c r="AA1041" s="86"/>
      <c r="AB1041" s="87"/>
      <c r="AC1041" s="88"/>
      <c r="AD1041" s="88"/>
      <c r="AE1041" s="86"/>
      <c r="AF1041" s="86"/>
      <c r="AG1041" s="87"/>
      <c r="AH1041" s="88"/>
      <c r="AI1041" s="88"/>
      <c r="AJ1041" s="86"/>
      <c r="AK1041" s="86"/>
      <c r="AL1041" s="87"/>
      <c r="AM1041" s="88"/>
      <c r="AN1041" s="88"/>
      <c r="AO1041" s="86"/>
      <c r="AP1041" s="86"/>
      <c r="AQ1041" s="87"/>
      <c r="AR1041" s="88"/>
      <c r="AS1041" s="88"/>
      <c r="AT1041" s="86"/>
      <c r="AU1041" s="86"/>
      <c r="AV1041" s="87"/>
      <c r="AW1041" s="88"/>
      <c r="AX1041" s="88"/>
      <c r="AY1041" s="86"/>
      <c r="AZ1041" s="87"/>
    </row>
    <row r="1042" spans="1:52" customFormat="1">
      <c r="A1042" s="52"/>
      <c r="B1042" s="86"/>
      <c r="C1042" s="87"/>
      <c r="D1042" s="88"/>
      <c r="E1042" s="88"/>
      <c r="F1042" s="86"/>
      <c r="G1042" s="86"/>
      <c r="H1042" s="87"/>
      <c r="I1042" s="88"/>
      <c r="J1042" s="88"/>
      <c r="K1042" s="86"/>
      <c r="L1042" s="86"/>
      <c r="M1042" s="87"/>
      <c r="N1042" s="88"/>
      <c r="O1042" s="88"/>
      <c r="P1042" s="86"/>
      <c r="Q1042" s="86"/>
      <c r="R1042" s="87"/>
      <c r="S1042" s="88"/>
      <c r="T1042" s="88"/>
      <c r="U1042" s="86"/>
      <c r="V1042" s="86"/>
      <c r="W1042" s="87"/>
      <c r="X1042" s="88"/>
      <c r="Y1042" s="88"/>
      <c r="Z1042" s="86"/>
      <c r="AA1042" s="86"/>
      <c r="AB1042" s="87"/>
      <c r="AC1042" s="88"/>
      <c r="AD1042" s="88"/>
      <c r="AE1042" s="86"/>
      <c r="AF1042" s="86"/>
      <c r="AG1042" s="87"/>
      <c r="AH1042" s="88"/>
      <c r="AI1042" s="88"/>
      <c r="AJ1042" s="86"/>
      <c r="AK1042" s="86"/>
      <c r="AL1042" s="87"/>
      <c r="AM1042" s="88"/>
      <c r="AN1042" s="88"/>
      <c r="AO1042" s="86"/>
      <c r="AP1042" s="86"/>
      <c r="AQ1042" s="87"/>
      <c r="AR1042" s="88"/>
      <c r="AS1042" s="88"/>
      <c r="AT1042" s="86"/>
      <c r="AU1042" s="86"/>
      <c r="AV1042" s="87"/>
      <c r="AW1042" s="88"/>
      <c r="AX1042" s="88"/>
      <c r="AY1042" s="86"/>
      <c r="AZ1042" s="87"/>
    </row>
    <row r="1043" spans="1:52" customFormat="1">
      <c r="A1043" s="52"/>
      <c r="B1043" s="86"/>
      <c r="C1043" s="87"/>
      <c r="D1043" s="88"/>
      <c r="E1043" s="88"/>
      <c r="F1043" s="86"/>
      <c r="G1043" s="86"/>
      <c r="H1043" s="87"/>
      <c r="I1043" s="88"/>
      <c r="J1043" s="88"/>
      <c r="K1043" s="86"/>
      <c r="L1043" s="86"/>
      <c r="M1043" s="87"/>
      <c r="N1043" s="88"/>
      <c r="O1043" s="88"/>
      <c r="P1043" s="86"/>
      <c r="Q1043" s="86"/>
      <c r="R1043" s="87"/>
      <c r="S1043" s="88"/>
      <c r="T1043" s="88"/>
      <c r="U1043" s="86"/>
      <c r="V1043" s="86"/>
      <c r="W1043" s="87"/>
      <c r="X1043" s="88"/>
      <c r="Y1043" s="88"/>
      <c r="Z1043" s="86"/>
      <c r="AA1043" s="86"/>
      <c r="AB1043" s="87"/>
      <c r="AC1043" s="88"/>
      <c r="AD1043" s="88"/>
      <c r="AE1043" s="86"/>
      <c r="AF1043" s="86"/>
      <c r="AG1043" s="87"/>
      <c r="AH1043" s="88"/>
      <c r="AI1043" s="88"/>
      <c r="AJ1043" s="86"/>
      <c r="AK1043" s="86"/>
      <c r="AL1043" s="87"/>
      <c r="AM1043" s="88"/>
      <c r="AN1043" s="88"/>
      <c r="AO1043" s="86"/>
      <c r="AP1043" s="86"/>
      <c r="AQ1043" s="87"/>
      <c r="AR1043" s="88"/>
      <c r="AS1043" s="88"/>
      <c r="AT1043" s="86"/>
      <c r="AU1043" s="86"/>
      <c r="AV1043" s="87"/>
      <c r="AW1043" s="88"/>
      <c r="AX1043" s="88"/>
      <c r="AY1043" s="86"/>
      <c r="AZ1043" s="87"/>
    </row>
    <row r="1044" spans="1:52" customFormat="1">
      <c r="A1044" s="52"/>
      <c r="B1044" s="86"/>
      <c r="C1044" s="87"/>
      <c r="D1044" s="88"/>
      <c r="E1044" s="88"/>
      <c r="F1044" s="86"/>
      <c r="G1044" s="86"/>
      <c r="H1044" s="87"/>
      <c r="I1044" s="88"/>
      <c r="J1044" s="88"/>
      <c r="K1044" s="86"/>
      <c r="L1044" s="86"/>
      <c r="M1044" s="87"/>
      <c r="N1044" s="88"/>
      <c r="O1044" s="88"/>
      <c r="P1044" s="86"/>
      <c r="Q1044" s="86"/>
      <c r="R1044" s="87"/>
      <c r="S1044" s="88"/>
      <c r="T1044" s="88"/>
      <c r="U1044" s="86"/>
      <c r="V1044" s="86"/>
      <c r="W1044" s="87"/>
      <c r="X1044" s="88"/>
      <c r="Y1044" s="88"/>
      <c r="Z1044" s="86"/>
      <c r="AA1044" s="86"/>
      <c r="AB1044" s="87"/>
      <c r="AC1044" s="88"/>
      <c r="AD1044" s="88"/>
      <c r="AE1044" s="86"/>
      <c r="AF1044" s="86"/>
      <c r="AG1044" s="87"/>
      <c r="AH1044" s="88"/>
      <c r="AI1044" s="88"/>
      <c r="AJ1044" s="86"/>
      <c r="AK1044" s="86"/>
      <c r="AL1044" s="87"/>
      <c r="AM1044" s="88"/>
      <c r="AN1044" s="88"/>
      <c r="AO1044" s="86"/>
      <c r="AP1044" s="86"/>
      <c r="AQ1044" s="87"/>
      <c r="AR1044" s="88"/>
      <c r="AS1044" s="88"/>
      <c r="AT1044" s="86"/>
      <c r="AU1044" s="86"/>
      <c r="AV1044" s="87"/>
      <c r="AW1044" s="88"/>
      <c r="AX1044" s="88"/>
      <c r="AY1044" s="86"/>
      <c r="AZ1044" s="87"/>
    </row>
    <row r="1045" spans="1:52" customFormat="1">
      <c r="A1045" s="52"/>
      <c r="B1045" s="86"/>
      <c r="C1045" s="87"/>
      <c r="D1045" s="88"/>
      <c r="E1045" s="88"/>
      <c r="F1045" s="86"/>
      <c r="G1045" s="86"/>
      <c r="H1045" s="87"/>
      <c r="I1045" s="88"/>
      <c r="J1045" s="88"/>
      <c r="K1045" s="86"/>
      <c r="L1045" s="86"/>
      <c r="M1045" s="87"/>
      <c r="N1045" s="88"/>
      <c r="O1045" s="88"/>
      <c r="P1045" s="86"/>
      <c r="Q1045" s="86"/>
      <c r="R1045" s="87"/>
      <c r="S1045" s="88"/>
      <c r="T1045" s="88"/>
      <c r="U1045" s="86"/>
      <c r="V1045" s="86"/>
      <c r="W1045" s="87"/>
      <c r="X1045" s="88"/>
      <c r="Y1045" s="88"/>
      <c r="Z1045" s="86"/>
      <c r="AA1045" s="86"/>
      <c r="AB1045" s="87"/>
      <c r="AC1045" s="88"/>
      <c r="AD1045" s="88"/>
      <c r="AE1045" s="86"/>
      <c r="AF1045" s="86"/>
      <c r="AG1045" s="87"/>
      <c r="AH1045" s="88"/>
      <c r="AI1045" s="88"/>
      <c r="AJ1045" s="86"/>
      <c r="AK1045" s="86"/>
      <c r="AL1045" s="87"/>
      <c r="AM1045" s="88"/>
      <c r="AN1045" s="88"/>
      <c r="AO1045" s="86"/>
      <c r="AP1045" s="86"/>
      <c r="AQ1045" s="87"/>
      <c r="AR1045" s="88"/>
      <c r="AS1045" s="88"/>
      <c r="AT1045" s="86"/>
      <c r="AU1045" s="86"/>
      <c r="AV1045" s="87"/>
      <c r="AW1045" s="88"/>
      <c r="AX1045" s="88"/>
      <c r="AY1045" s="86"/>
      <c r="AZ1045" s="87"/>
    </row>
    <row r="1046" spans="1:52" customFormat="1">
      <c r="A1046" s="52"/>
      <c r="B1046" s="86"/>
      <c r="C1046" s="87"/>
      <c r="D1046" s="88"/>
      <c r="E1046" s="88"/>
      <c r="F1046" s="86"/>
      <c r="G1046" s="86"/>
      <c r="H1046" s="87"/>
      <c r="I1046" s="88"/>
      <c r="J1046" s="88"/>
      <c r="K1046" s="86"/>
      <c r="L1046" s="86"/>
      <c r="M1046" s="87"/>
      <c r="N1046" s="88"/>
      <c r="O1046" s="88"/>
      <c r="P1046" s="86"/>
      <c r="Q1046" s="86"/>
      <c r="R1046" s="87"/>
      <c r="S1046" s="88"/>
      <c r="T1046" s="88"/>
      <c r="U1046" s="86"/>
      <c r="V1046" s="86"/>
      <c r="W1046" s="87"/>
      <c r="X1046" s="88"/>
      <c r="Y1046" s="88"/>
      <c r="Z1046" s="86"/>
      <c r="AA1046" s="86"/>
      <c r="AB1046" s="87"/>
      <c r="AC1046" s="88"/>
      <c r="AD1046" s="88"/>
      <c r="AE1046" s="86"/>
      <c r="AF1046" s="86"/>
      <c r="AG1046" s="87"/>
      <c r="AH1046" s="88"/>
      <c r="AI1046" s="88"/>
      <c r="AJ1046" s="86"/>
      <c r="AK1046" s="86"/>
      <c r="AL1046" s="87"/>
      <c r="AM1046" s="88"/>
      <c r="AN1046" s="88"/>
      <c r="AO1046" s="86"/>
      <c r="AP1046" s="86"/>
      <c r="AQ1046" s="87"/>
      <c r="AR1046" s="88"/>
      <c r="AS1046" s="88"/>
      <c r="AT1046" s="86"/>
      <c r="AU1046" s="86"/>
      <c r="AV1046" s="87"/>
      <c r="AW1046" s="88"/>
      <c r="AX1046" s="88"/>
      <c r="AY1046" s="86"/>
      <c r="AZ1046" s="87"/>
    </row>
    <row r="1047" spans="1:52" customFormat="1">
      <c r="A1047" s="52"/>
      <c r="B1047" s="86"/>
      <c r="C1047" s="87"/>
      <c r="D1047" s="88"/>
      <c r="E1047" s="88"/>
      <c r="F1047" s="86"/>
      <c r="G1047" s="86"/>
      <c r="H1047" s="87"/>
      <c r="I1047" s="88"/>
      <c r="J1047" s="88"/>
      <c r="K1047" s="86"/>
      <c r="L1047" s="86"/>
      <c r="M1047" s="87"/>
      <c r="N1047" s="88"/>
      <c r="O1047" s="88"/>
      <c r="P1047" s="86"/>
      <c r="Q1047" s="86"/>
      <c r="R1047" s="87"/>
      <c r="S1047" s="88"/>
      <c r="T1047" s="88"/>
      <c r="U1047" s="86"/>
      <c r="V1047" s="86"/>
      <c r="W1047" s="87"/>
      <c r="X1047" s="88"/>
      <c r="Y1047" s="88"/>
      <c r="Z1047" s="86"/>
      <c r="AA1047" s="86"/>
      <c r="AB1047" s="87"/>
      <c r="AC1047" s="88"/>
      <c r="AD1047" s="88"/>
      <c r="AE1047" s="86"/>
      <c r="AF1047" s="86"/>
      <c r="AG1047" s="87"/>
      <c r="AH1047" s="88"/>
      <c r="AI1047" s="88"/>
      <c r="AJ1047" s="86"/>
      <c r="AK1047" s="86"/>
      <c r="AL1047" s="87"/>
      <c r="AM1047" s="88"/>
      <c r="AN1047" s="88"/>
      <c r="AO1047" s="86"/>
      <c r="AP1047" s="86"/>
      <c r="AQ1047" s="87"/>
      <c r="AR1047" s="88"/>
      <c r="AS1047" s="88"/>
      <c r="AT1047" s="86"/>
      <c r="AU1047" s="86"/>
      <c r="AV1047" s="87"/>
      <c r="AW1047" s="88"/>
      <c r="AX1047" s="88"/>
      <c r="AY1047" s="86"/>
      <c r="AZ1047" s="87"/>
    </row>
    <row r="1048" spans="1:52" customFormat="1">
      <c r="A1048" s="52"/>
      <c r="B1048" s="86"/>
      <c r="C1048" s="87"/>
      <c r="D1048" s="88"/>
      <c r="E1048" s="88"/>
      <c r="F1048" s="86"/>
      <c r="G1048" s="86"/>
      <c r="H1048" s="87"/>
      <c r="I1048" s="88"/>
      <c r="J1048" s="88"/>
      <c r="K1048" s="86"/>
      <c r="L1048" s="86"/>
      <c r="M1048" s="87"/>
      <c r="N1048" s="88"/>
      <c r="O1048" s="88"/>
      <c r="P1048" s="86"/>
      <c r="Q1048" s="86"/>
      <c r="R1048" s="87"/>
      <c r="S1048" s="88"/>
      <c r="T1048" s="88"/>
      <c r="U1048" s="86"/>
      <c r="V1048" s="86"/>
      <c r="W1048" s="87"/>
      <c r="X1048" s="88"/>
      <c r="Y1048" s="88"/>
      <c r="Z1048" s="86"/>
      <c r="AA1048" s="86"/>
      <c r="AB1048" s="87"/>
      <c r="AC1048" s="88"/>
      <c r="AD1048" s="88"/>
      <c r="AE1048" s="86"/>
      <c r="AF1048" s="86"/>
      <c r="AG1048" s="87"/>
      <c r="AH1048" s="88"/>
      <c r="AI1048" s="88"/>
      <c r="AJ1048" s="86"/>
      <c r="AK1048" s="86"/>
      <c r="AL1048" s="87"/>
      <c r="AM1048" s="88"/>
      <c r="AN1048" s="88"/>
      <c r="AO1048" s="86"/>
      <c r="AP1048" s="86"/>
      <c r="AQ1048" s="87"/>
      <c r="AR1048" s="88"/>
      <c r="AS1048" s="88"/>
      <c r="AT1048" s="86"/>
      <c r="AU1048" s="86"/>
      <c r="AV1048" s="87"/>
      <c r="AW1048" s="88"/>
      <c r="AX1048" s="88"/>
      <c r="AY1048" s="86"/>
      <c r="AZ1048" s="87"/>
    </row>
    <row r="1049" spans="1:52" customFormat="1">
      <c r="A1049" s="52"/>
      <c r="B1049" s="86"/>
      <c r="C1049" s="87"/>
      <c r="D1049" s="88"/>
      <c r="E1049" s="88"/>
      <c r="F1049" s="86"/>
      <c r="G1049" s="86"/>
      <c r="H1049" s="87"/>
      <c r="I1049" s="88"/>
      <c r="J1049" s="88"/>
      <c r="K1049" s="86"/>
      <c r="L1049" s="86"/>
      <c r="M1049" s="87"/>
      <c r="N1049" s="88"/>
      <c r="O1049" s="88"/>
      <c r="P1049" s="86"/>
      <c r="Q1049" s="86"/>
      <c r="R1049" s="87"/>
      <c r="S1049" s="88"/>
      <c r="T1049" s="88"/>
      <c r="U1049" s="86"/>
      <c r="V1049" s="86"/>
      <c r="W1049" s="87"/>
      <c r="X1049" s="88"/>
      <c r="Y1049" s="88"/>
      <c r="Z1049" s="86"/>
      <c r="AA1049" s="86"/>
      <c r="AB1049" s="87"/>
      <c r="AC1049" s="88"/>
      <c r="AD1049" s="88"/>
      <c r="AE1049" s="86"/>
      <c r="AF1049" s="86"/>
      <c r="AG1049" s="87"/>
      <c r="AH1049" s="88"/>
      <c r="AI1049" s="88"/>
      <c r="AJ1049" s="86"/>
      <c r="AK1049" s="86"/>
      <c r="AL1049" s="87"/>
      <c r="AM1049" s="88"/>
      <c r="AN1049" s="88"/>
      <c r="AO1049" s="86"/>
      <c r="AP1049" s="86"/>
      <c r="AQ1049" s="87"/>
      <c r="AR1049" s="88"/>
      <c r="AS1049" s="88"/>
      <c r="AT1049" s="86"/>
      <c r="AU1049" s="86"/>
      <c r="AV1049" s="87"/>
      <c r="AW1049" s="88"/>
      <c r="AX1049" s="88"/>
      <c r="AY1049" s="86"/>
      <c r="AZ1049" s="87"/>
    </row>
    <row r="1050" spans="1:52" customFormat="1">
      <c r="A1050" s="52"/>
      <c r="B1050" s="86"/>
      <c r="C1050" s="87"/>
      <c r="D1050" s="88"/>
      <c r="E1050" s="88"/>
      <c r="F1050" s="86"/>
      <c r="G1050" s="86"/>
      <c r="H1050" s="87"/>
      <c r="I1050" s="88"/>
      <c r="J1050" s="88"/>
      <c r="K1050" s="86"/>
      <c r="L1050" s="86"/>
      <c r="M1050" s="87"/>
      <c r="N1050" s="88"/>
      <c r="O1050" s="88"/>
      <c r="P1050" s="86"/>
      <c r="Q1050" s="86"/>
      <c r="R1050" s="87"/>
      <c r="S1050" s="88"/>
      <c r="T1050" s="88"/>
      <c r="U1050" s="86"/>
      <c r="V1050" s="86"/>
      <c r="W1050" s="87"/>
      <c r="X1050" s="88"/>
      <c r="Y1050" s="88"/>
      <c r="Z1050" s="86"/>
      <c r="AA1050" s="86"/>
      <c r="AB1050" s="87"/>
      <c r="AC1050" s="88"/>
      <c r="AD1050" s="88"/>
      <c r="AE1050" s="86"/>
      <c r="AF1050" s="86"/>
      <c r="AG1050" s="87"/>
      <c r="AH1050" s="88"/>
      <c r="AI1050" s="88"/>
      <c r="AJ1050" s="86"/>
      <c r="AK1050" s="86"/>
      <c r="AL1050" s="87"/>
      <c r="AM1050" s="88"/>
      <c r="AN1050" s="88"/>
      <c r="AO1050" s="86"/>
      <c r="AP1050" s="86"/>
      <c r="AQ1050" s="87"/>
      <c r="AR1050" s="88"/>
      <c r="AS1050" s="88"/>
      <c r="AT1050" s="86"/>
      <c r="AU1050" s="86"/>
      <c r="AV1050" s="87"/>
      <c r="AW1050" s="88"/>
      <c r="AX1050" s="88"/>
      <c r="AY1050" s="86"/>
      <c r="AZ1050" s="87"/>
    </row>
    <row r="1051" spans="1:52" customFormat="1">
      <c r="A1051" s="52"/>
      <c r="B1051" s="86"/>
      <c r="C1051" s="87"/>
      <c r="D1051" s="88"/>
      <c r="E1051" s="88"/>
      <c r="F1051" s="86"/>
      <c r="G1051" s="86"/>
      <c r="H1051" s="87"/>
      <c r="I1051" s="88"/>
      <c r="J1051" s="88"/>
      <c r="K1051" s="86"/>
      <c r="L1051" s="86"/>
      <c r="M1051" s="87"/>
      <c r="N1051" s="88"/>
      <c r="O1051" s="88"/>
      <c r="P1051" s="86"/>
      <c r="Q1051" s="86"/>
      <c r="R1051" s="87"/>
      <c r="S1051" s="88"/>
      <c r="T1051" s="88"/>
      <c r="U1051" s="86"/>
      <c r="V1051" s="86"/>
      <c r="W1051" s="87"/>
      <c r="X1051" s="88"/>
      <c r="Y1051" s="88"/>
      <c r="Z1051" s="86"/>
      <c r="AA1051" s="86"/>
      <c r="AB1051" s="87"/>
      <c r="AC1051" s="88"/>
      <c r="AD1051" s="88"/>
      <c r="AE1051" s="86"/>
      <c r="AF1051" s="86"/>
      <c r="AG1051" s="87"/>
      <c r="AH1051" s="88"/>
      <c r="AI1051" s="88"/>
      <c r="AJ1051" s="86"/>
      <c r="AK1051" s="86"/>
      <c r="AL1051" s="87"/>
      <c r="AM1051" s="88"/>
      <c r="AN1051" s="88"/>
      <c r="AO1051" s="86"/>
      <c r="AP1051" s="86"/>
      <c r="AQ1051" s="87"/>
      <c r="AR1051" s="88"/>
      <c r="AS1051" s="88"/>
      <c r="AT1051" s="86"/>
      <c r="AU1051" s="86"/>
      <c r="AV1051" s="87"/>
      <c r="AW1051" s="88"/>
      <c r="AX1051" s="88"/>
      <c r="AY1051" s="86"/>
      <c r="AZ1051" s="87"/>
    </row>
    <row r="1052" spans="1:52" customFormat="1">
      <c r="A1052" s="52"/>
      <c r="B1052" s="86"/>
      <c r="C1052" s="87"/>
      <c r="D1052" s="88"/>
      <c r="E1052" s="88"/>
      <c r="F1052" s="86"/>
      <c r="G1052" s="86"/>
      <c r="H1052" s="87"/>
      <c r="I1052" s="88"/>
      <c r="J1052" s="88"/>
      <c r="K1052" s="86"/>
      <c r="L1052" s="86"/>
      <c r="M1052" s="87"/>
      <c r="N1052" s="88"/>
      <c r="O1052" s="88"/>
      <c r="P1052" s="86"/>
      <c r="Q1052" s="86"/>
      <c r="R1052" s="87"/>
      <c r="S1052" s="88"/>
      <c r="T1052" s="88"/>
      <c r="U1052" s="86"/>
      <c r="V1052" s="86"/>
      <c r="W1052" s="87"/>
      <c r="X1052" s="88"/>
      <c r="Y1052" s="88"/>
      <c r="Z1052" s="86"/>
      <c r="AA1052" s="86"/>
      <c r="AB1052" s="87"/>
      <c r="AC1052" s="88"/>
      <c r="AD1052" s="88"/>
      <c r="AE1052" s="86"/>
      <c r="AF1052" s="86"/>
      <c r="AG1052" s="87"/>
      <c r="AH1052" s="88"/>
      <c r="AI1052" s="88"/>
      <c r="AJ1052" s="86"/>
      <c r="AK1052" s="86"/>
      <c r="AL1052" s="87"/>
      <c r="AM1052" s="88"/>
      <c r="AN1052" s="88"/>
      <c r="AO1052" s="86"/>
      <c r="AP1052" s="86"/>
      <c r="AQ1052" s="87"/>
      <c r="AR1052" s="88"/>
      <c r="AS1052" s="88"/>
      <c r="AT1052" s="86"/>
      <c r="AU1052" s="86"/>
      <c r="AV1052" s="87"/>
      <c r="AW1052" s="88"/>
      <c r="AX1052" s="88"/>
      <c r="AY1052" s="86"/>
      <c r="AZ1052" s="87"/>
    </row>
    <row r="1053" spans="1:52" customFormat="1">
      <c r="A1053" s="52"/>
      <c r="B1053" s="86"/>
      <c r="C1053" s="87"/>
      <c r="D1053" s="88"/>
      <c r="E1053" s="88"/>
      <c r="F1053" s="86"/>
      <c r="G1053" s="86"/>
      <c r="H1053" s="87"/>
      <c r="I1053" s="88"/>
      <c r="J1053" s="88"/>
      <c r="K1053" s="86"/>
      <c r="L1053" s="86"/>
      <c r="M1053" s="87"/>
      <c r="N1053" s="88"/>
      <c r="O1053" s="88"/>
      <c r="P1053" s="86"/>
      <c r="Q1053" s="86"/>
      <c r="R1053" s="87"/>
      <c r="S1053" s="88"/>
      <c r="T1053" s="88"/>
      <c r="U1053" s="86"/>
      <c r="V1053" s="86"/>
      <c r="W1053" s="87"/>
      <c r="X1053" s="88"/>
      <c r="Y1053" s="88"/>
      <c r="Z1053" s="86"/>
      <c r="AA1053" s="86"/>
      <c r="AB1053" s="87"/>
      <c r="AC1053" s="88"/>
      <c r="AD1053" s="88"/>
      <c r="AE1053" s="86"/>
      <c r="AF1053" s="86"/>
      <c r="AG1053" s="87"/>
      <c r="AH1053" s="88"/>
      <c r="AI1053" s="88"/>
      <c r="AJ1053" s="86"/>
      <c r="AK1053" s="86"/>
      <c r="AL1053" s="87"/>
      <c r="AM1053" s="88"/>
      <c r="AN1053" s="88"/>
      <c r="AO1053" s="86"/>
      <c r="AP1053" s="86"/>
      <c r="AQ1053" s="87"/>
      <c r="AR1053" s="88"/>
      <c r="AS1053" s="88"/>
      <c r="AT1053" s="86"/>
      <c r="AU1053" s="86"/>
      <c r="AV1053" s="87"/>
      <c r="AW1053" s="88"/>
      <c r="AX1053" s="88"/>
      <c r="AY1053" s="86"/>
      <c r="AZ1053" s="87"/>
    </row>
    <row r="1054" spans="1:52" customFormat="1">
      <c r="A1054" s="52"/>
      <c r="B1054" s="86"/>
      <c r="C1054" s="87"/>
      <c r="D1054" s="88"/>
      <c r="E1054" s="88"/>
      <c r="F1054" s="86"/>
      <c r="G1054" s="86"/>
      <c r="H1054" s="87"/>
      <c r="I1054" s="88"/>
      <c r="J1054" s="88"/>
      <c r="K1054" s="86"/>
      <c r="L1054" s="86"/>
      <c r="M1054" s="87"/>
      <c r="N1054" s="88"/>
      <c r="O1054" s="88"/>
      <c r="P1054" s="86"/>
      <c r="Q1054" s="86"/>
      <c r="R1054" s="87"/>
      <c r="S1054" s="88"/>
      <c r="T1054" s="88"/>
      <c r="U1054" s="86"/>
      <c r="V1054" s="86"/>
      <c r="W1054" s="87"/>
      <c r="X1054" s="88"/>
      <c r="Y1054" s="88"/>
      <c r="Z1054" s="86"/>
      <c r="AA1054" s="86"/>
      <c r="AB1054" s="87"/>
      <c r="AC1054" s="88"/>
      <c r="AD1054" s="88"/>
      <c r="AE1054" s="86"/>
      <c r="AF1054" s="86"/>
      <c r="AG1054" s="87"/>
      <c r="AH1054" s="88"/>
      <c r="AI1054" s="88"/>
      <c r="AJ1054" s="86"/>
      <c r="AK1054" s="86"/>
      <c r="AL1054" s="87"/>
      <c r="AM1054" s="88"/>
      <c r="AN1054" s="88"/>
      <c r="AO1054" s="86"/>
      <c r="AP1054" s="86"/>
      <c r="AQ1054" s="87"/>
      <c r="AR1054" s="88"/>
      <c r="AS1054" s="88"/>
      <c r="AT1054" s="86"/>
      <c r="AU1054" s="86"/>
      <c r="AV1054" s="87"/>
      <c r="AW1054" s="88"/>
      <c r="AX1054" s="88"/>
      <c r="AY1054" s="86"/>
      <c r="AZ1054" s="87"/>
    </row>
    <row r="1055" spans="1:52" customFormat="1">
      <c r="A1055" s="85"/>
      <c r="B1055" s="86"/>
      <c r="C1055" s="87"/>
      <c r="D1055" s="88"/>
      <c r="E1055" s="88"/>
      <c r="F1055" s="86"/>
      <c r="G1055" s="86"/>
      <c r="H1055" s="87"/>
      <c r="I1055" s="88"/>
      <c r="J1055" s="88"/>
      <c r="K1055" s="86"/>
      <c r="L1055" s="86"/>
      <c r="M1055" s="87"/>
      <c r="N1055" s="88"/>
      <c r="O1055" s="88"/>
      <c r="P1055" s="86"/>
      <c r="Q1055" s="86"/>
      <c r="R1055" s="87"/>
      <c r="S1055" s="88"/>
      <c r="T1055" s="88"/>
      <c r="U1055" s="86"/>
      <c r="V1055" s="86"/>
      <c r="W1055" s="87"/>
      <c r="X1055" s="88"/>
      <c r="Y1055" s="88"/>
      <c r="Z1055" s="86"/>
      <c r="AA1055" s="86"/>
      <c r="AB1055" s="87"/>
      <c r="AC1055" s="88"/>
      <c r="AD1055" s="88"/>
      <c r="AE1055" s="86"/>
      <c r="AF1055" s="86"/>
      <c r="AG1055" s="87"/>
      <c r="AH1055" s="88"/>
      <c r="AI1055" s="88"/>
      <c r="AJ1055" s="86"/>
      <c r="AK1055" s="86"/>
      <c r="AL1055" s="87"/>
      <c r="AM1055" s="88"/>
      <c r="AN1055" s="88"/>
      <c r="AO1055" s="86"/>
      <c r="AP1055" s="86"/>
      <c r="AQ1055" s="87"/>
      <c r="AR1055" s="88"/>
      <c r="AS1055" s="88"/>
      <c r="AT1055" s="86"/>
      <c r="AU1055" s="86"/>
      <c r="AV1055" s="87"/>
      <c r="AW1055" s="88"/>
      <c r="AX1055" s="88"/>
      <c r="AY1055" s="86"/>
      <c r="AZ1055" s="87"/>
    </row>
    <row r="1056" spans="1:52" customFormat="1">
      <c r="A1056" s="52"/>
      <c r="B1056" s="86"/>
      <c r="C1056" s="87"/>
      <c r="D1056" s="88"/>
      <c r="E1056" s="88"/>
      <c r="F1056" s="86"/>
      <c r="G1056" s="86"/>
      <c r="H1056" s="87"/>
      <c r="I1056" s="88"/>
      <c r="J1056" s="88"/>
      <c r="K1056" s="86"/>
      <c r="L1056" s="86"/>
      <c r="M1056" s="87"/>
      <c r="N1056" s="88"/>
      <c r="O1056" s="88"/>
      <c r="P1056" s="86"/>
      <c r="Q1056" s="86"/>
      <c r="R1056" s="87"/>
      <c r="S1056" s="88"/>
      <c r="T1056" s="88"/>
      <c r="U1056" s="86"/>
      <c r="V1056" s="86"/>
      <c r="W1056" s="87"/>
      <c r="X1056" s="88"/>
      <c r="Y1056" s="88"/>
      <c r="Z1056" s="86"/>
      <c r="AA1056" s="86"/>
      <c r="AB1056" s="87"/>
      <c r="AC1056" s="88"/>
      <c r="AD1056" s="88"/>
      <c r="AE1056" s="86"/>
      <c r="AF1056" s="86"/>
      <c r="AG1056" s="87"/>
      <c r="AH1056" s="88"/>
      <c r="AI1056" s="88"/>
      <c r="AJ1056" s="86"/>
      <c r="AK1056" s="86"/>
      <c r="AL1056" s="87"/>
      <c r="AM1056" s="88"/>
      <c r="AN1056" s="88"/>
      <c r="AO1056" s="86"/>
      <c r="AP1056" s="86"/>
      <c r="AQ1056" s="87"/>
      <c r="AR1056" s="88"/>
      <c r="AS1056" s="88"/>
      <c r="AT1056" s="86"/>
      <c r="AU1056" s="86"/>
      <c r="AV1056" s="87"/>
      <c r="AW1056" s="88"/>
      <c r="AX1056" s="88"/>
      <c r="AY1056" s="86"/>
      <c r="AZ1056" s="87"/>
    </row>
    <row r="1057" spans="1:52" customFormat="1">
      <c r="A1057" s="52"/>
      <c r="B1057" s="86"/>
      <c r="C1057" s="87"/>
      <c r="D1057" s="88"/>
      <c r="E1057" s="88"/>
      <c r="F1057" s="86"/>
      <c r="G1057" s="86"/>
      <c r="H1057" s="87"/>
      <c r="I1057" s="88"/>
      <c r="J1057" s="88"/>
      <c r="K1057" s="86"/>
      <c r="L1057" s="86"/>
      <c r="M1057" s="87"/>
      <c r="N1057" s="88"/>
      <c r="O1057" s="88"/>
      <c r="P1057" s="86"/>
      <c r="Q1057" s="86"/>
      <c r="R1057" s="87"/>
      <c r="S1057" s="88"/>
      <c r="T1057" s="88"/>
      <c r="U1057" s="86"/>
      <c r="V1057" s="86"/>
      <c r="W1057" s="87"/>
      <c r="X1057" s="88"/>
      <c r="Y1057" s="88"/>
      <c r="Z1057" s="86"/>
      <c r="AA1057" s="86"/>
      <c r="AB1057" s="87"/>
      <c r="AC1057" s="88"/>
      <c r="AD1057" s="88"/>
      <c r="AE1057" s="86"/>
      <c r="AF1057" s="86"/>
      <c r="AG1057" s="87"/>
      <c r="AH1057" s="88"/>
      <c r="AI1057" s="88"/>
      <c r="AJ1057" s="86"/>
      <c r="AK1057" s="86"/>
      <c r="AL1057" s="87"/>
      <c r="AM1057" s="88"/>
      <c r="AN1057" s="88"/>
      <c r="AO1057" s="86"/>
      <c r="AP1057" s="86"/>
      <c r="AQ1057" s="87"/>
      <c r="AR1057" s="88"/>
      <c r="AS1057" s="88"/>
      <c r="AT1057" s="86"/>
      <c r="AU1057" s="86"/>
      <c r="AV1057" s="87"/>
      <c r="AW1057" s="88"/>
      <c r="AX1057" s="88"/>
      <c r="AY1057" s="86"/>
      <c r="AZ1057" s="87"/>
    </row>
    <row r="1058" spans="1:52" customFormat="1">
      <c r="A1058" s="52"/>
      <c r="B1058" s="86"/>
      <c r="C1058" s="87"/>
      <c r="D1058" s="88"/>
      <c r="E1058" s="88"/>
      <c r="F1058" s="86"/>
      <c r="G1058" s="86"/>
      <c r="H1058" s="87"/>
      <c r="I1058" s="88"/>
      <c r="J1058" s="88"/>
      <c r="K1058" s="86"/>
      <c r="L1058" s="86"/>
      <c r="M1058" s="87"/>
      <c r="N1058" s="88"/>
      <c r="O1058" s="88"/>
      <c r="P1058" s="86"/>
      <c r="Q1058" s="86"/>
      <c r="R1058" s="87"/>
      <c r="S1058" s="88"/>
      <c r="T1058" s="88"/>
      <c r="U1058" s="86"/>
      <c r="V1058" s="86"/>
      <c r="W1058" s="87"/>
      <c r="X1058" s="88"/>
      <c r="Y1058" s="88"/>
      <c r="Z1058" s="86"/>
      <c r="AA1058" s="86"/>
      <c r="AB1058" s="87"/>
      <c r="AC1058" s="88"/>
      <c r="AD1058" s="88"/>
      <c r="AE1058" s="86"/>
      <c r="AF1058" s="86"/>
      <c r="AG1058" s="87"/>
      <c r="AH1058" s="88"/>
      <c r="AI1058" s="88"/>
      <c r="AJ1058" s="86"/>
      <c r="AK1058" s="86"/>
      <c r="AL1058" s="87"/>
      <c r="AM1058" s="88"/>
      <c r="AN1058" s="88"/>
      <c r="AO1058" s="86"/>
      <c r="AP1058" s="86"/>
      <c r="AQ1058" s="87"/>
      <c r="AR1058" s="88"/>
      <c r="AS1058" s="88"/>
      <c r="AT1058" s="86"/>
      <c r="AU1058" s="86"/>
      <c r="AV1058" s="87"/>
      <c r="AW1058" s="88"/>
      <c r="AX1058" s="88"/>
      <c r="AY1058" s="86"/>
      <c r="AZ1058" s="87"/>
    </row>
    <row r="1059" spans="1:52" customFormat="1">
      <c r="A1059" s="52"/>
      <c r="B1059" s="86"/>
      <c r="C1059" s="87"/>
      <c r="D1059" s="88"/>
      <c r="E1059" s="88"/>
      <c r="F1059" s="86"/>
      <c r="G1059" s="86"/>
      <c r="H1059" s="87"/>
      <c r="I1059" s="88"/>
      <c r="J1059" s="88"/>
      <c r="K1059" s="86"/>
      <c r="L1059" s="86"/>
      <c r="M1059" s="87"/>
      <c r="N1059" s="88"/>
      <c r="O1059" s="88"/>
      <c r="P1059" s="86"/>
      <c r="Q1059" s="86"/>
      <c r="R1059" s="87"/>
      <c r="S1059" s="88"/>
      <c r="T1059" s="88"/>
      <c r="U1059" s="86"/>
      <c r="V1059" s="86"/>
      <c r="W1059" s="87"/>
      <c r="X1059" s="88"/>
      <c r="Y1059" s="88"/>
      <c r="Z1059" s="86"/>
      <c r="AA1059" s="86"/>
      <c r="AB1059" s="87"/>
      <c r="AC1059" s="88"/>
      <c r="AD1059" s="88"/>
      <c r="AE1059" s="86"/>
      <c r="AF1059" s="86"/>
      <c r="AG1059" s="87"/>
      <c r="AH1059" s="88"/>
      <c r="AI1059" s="88"/>
      <c r="AJ1059" s="86"/>
      <c r="AK1059" s="86"/>
      <c r="AL1059" s="87"/>
      <c r="AM1059" s="88"/>
      <c r="AN1059" s="88"/>
      <c r="AO1059" s="86"/>
      <c r="AP1059" s="86"/>
      <c r="AQ1059" s="87"/>
      <c r="AR1059" s="88"/>
      <c r="AS1059" s="88"/>
      <c r="AT1059" s="86"/>
      <c r="AU1059" s="86"/>
      <c r="AV1059" s="87"/>
      <c r="AW1059" s="88"/>
      <c r="AX1059" s="88"/>
      <c r="AY1059" s="86"/>
      <c r="AZ1059" s="87"/>
    </row>
    <row r="1060" spans="1:52" customFormat="1">
      <c r="A1060" s="52"/>
      <c r="B1060" s="86"/>
      <c r="C1060" s="87"/>
      <c r="D1060" s="88"/>
      <c r="E1060" s="88"/>
      <c r="F1060" s="86"/>
      <c r="G1060" s="86"/>
      <c r="H1060" s="87"/>
      <c r="I1060" s="88"/>
      <c r="J1060" s="88"/>
      <c r="K1060" s="86"/>
      <c r="L1060" s="86"/>
      <c r="M1060" s="87"/>
      <c r="N1060" s="88"/>
      <c r="O1060" s="88"/>
      <c r="P1060" s="86"/>
      <c r="Q1060" s="86"/>
      <c r="R1060" s="87"/>
      <c r="S1060" s="88"/>
      <c r="T1060" s="88"/>
      <c r="U1060" s="86"/>
      <c r="V1060" s="86"/>
      <c r="W1060" s="87"/>
      <c r="X1060" s="88"/>
      <c r="Y1060" s="88"/>
      <c r="Z1060" s="86"/>
      <c r="AA1060" s="86"/>
      <c r="AB1060" s="87"/>
      <c r="AC1060" s="88"/>
      <c r="AD1060" s="88"/>
      <c r="AE1060" s="86"/>
      <c r="AF1060" s="86"/>
      <c r="AG1060" s="87"/>
      <c r="AH1060" s="88"/>
      <c r="AI1060" s="88"/>
      <c r="AJ1060" s="86"/>
      <c r="AK1060" s="86"/>
      <c r="AL1060" s="87"/>
      <c r="AM1060" s="88"/>
      <c r="AN1060" s="88"/>
      <c r="AO1060" s="86"/>
      <c r="AP1060" s="86"/>
      <c r="AQ1060" s="87"/>
      <c r="AR1060" s="88"/>
      <c r="AS1060" s="88"/>
      <c r="AT1060" s="86"/>
      <c r="AU1060" s="86"/>
      <c r="AV1060" s="87"/>
      <c r="AW1060" s="88"/>
      <c r="AX1060" s="88"/>
      <c r="AY1060" s="86"/>
      <c r="AZ1060" s="87"/>
    </row>
    <row r="1061" spans="1:52" customFormat="1">
      <c r="A1061" s="52"/>
      <c r="B1061" s="86"/>
      <c r="C1061" s="87"/>
      <c r="D1061" s="88"/>
      <c r="E1061" s="88"/>
      <c r="F1061" s="86"/>
      <c r="G1061" s="86"/>
      <c r="H1061" s="87"/>
      <c r="I1061" s="88"/>
      <c r="J1061" s="88"/>
      <c r="K1061" s="86"/>
      <c r="L1061" s="86"/>
      <c r="M1061" s="87"/>
      <c r="N1061" s="88"/>
      <c r="O1061" s="88"/>
      <c r="P1061" s="86"/>
      <c r="Q1061" s="86"/>
      <c r="R1061" s="87"/>
      <c r="S1061" s="88"/>
      <c r="T1061" s="88"/>
      <c r="U1061" s="86"/>
      <c r="V1061" s="86"/>
      <c r="W1061" s="87"/>
      <c r="X1061" s="88"/>
      <c r="Y1061" s="88"/>
      <c r="Z1061" s="86"/>
      <c r="AA1061" s="86"/>
      <c r="AB1061" s="87"/>
      <c r="AC1061" s="88"/>
      <c r="AD1061" s="88"/>
      <c r="AE1061" s="86"/>
      <c r="AF1061" s="86"/>
      <c r="AG1061" s="87"/>
      <c r="AH1061" s="88"/>
      <c r="AI1061" s="88"/>
      <c r="AJ1061" s="86"/>
      <c r="AK1061" s="86"/>
      <c r="AL1061" s="87"/>
      <c r="AM1061" s="88"/>
      <c r="AN1061" s="88"/>
      <c r="AO1061" s="86"/>
      <c r="AP1061" s="86"/>
      <c r="AQ1061" s="87"/>
      <c r="AR1061" s="88"/>
      <c r="AS1061" s="88"/>
      <c r="AT1061" s="86"/>
      <c r="AU1061" s="86"/>
      <c r="AV1061" s="87"/>
      <c r="AW1061" s="88"/>
      <c r="AX1061" s="88"/>
      <c r="AY1061" s="86"/>
      <c r="AZ1061" s="87"/>
    </row>
    <row r="1062" spans="1:52" customFormat="1">
      <c r="A1062" s="52"/>
      <c r="B1062" s="86"/>
      <c r="C1062" s="87"/>
      <c r="D1062" s="88"/>
      <c r="E1062" s="88"/>
      <c r="F1062" s="86"/>
      <c r="G1062" s="86"/>
      <c r="H1062" s="87"/>
      <c r="I1062" s="88"/>
      <c r="J1062" s="88"/>
      <c r="K1062" s="86"/>
      <c r="L1062" s="86"/>
      <c r="M1062" s="87"/>
      <c r="N1062" s="88"/>
      <c r="O1062" s="88"/>
      <c r="P1062" s="86"/>
      <c r="Q1062" s="86"/>
      <c r="R1062" s="87"/>
      <c r="S1062" s="88"/>
      <c r="T1062" s="88"/>
      <c r="U1062" s="86"/>
      <c r="V1062" s="86"/>
      <c r="W1062" s="87"/>
      <c r="X1062" s="88"/>
      <c r="Y1062" s="88"/>
      <c r="Z1062" s="86"/>
      <c r="AA1062" s="86"/>
      <c r="AB1062" s="87"/>
      <c r="AC1062" s="88"/>
      <c r="AD1062" s="88"/>
      <c r="AE1062" s="86"/>
      <c r="AF1062" s="86"/>
      <c r="AG1062" s="87"/>
      <c r="AH1062" s="88"/>
      <c r="AI1062" s="88"/>
      <c r="AJ1062" s="86"/>
      <c r="AK1062" s="86"/>
      <c r="AL1062" s="87"/>
      <c r="AM1062" s="88"/>
      <c r="AN1062" s="88"/>
      <c r="AO1062" s="86"/>
      <c r="AP1062" s="86"/>
      <c r="AQ1062" s="87"/>
      <c r="AR1062" s="88"/>
      <c r="AS1062" s="88"/>
      <c r="AT1062" s="86"/>
      <c r="AU1062" s="86"/>
      <c r="AV1062" s="87"/>
      <c r="AW1062" s="88"/>
      <c r="AX1062" s="88"/>
      <c r="AY1062" s="86"/>
      <c r="AZ1062" s="87"/>
    </row>
    <row r="1063" spans="1:52" customFormat="1">
      <c r="A1063" s="52"/>
      <c r="B1063" s="86"/>
      <c r="C1063" s="87"/>
      <c r="D1063" s="88"/>
      <c r="E1063" s="88"/>
      <c r="F1063" s="86"/>
      <c r="G1063" s="86"/>
      <c r="H1063" s="87"/>
      <c r="I1063" s="88"/>
      <c r="J1063" s="88"/>
      <c r="K1063" s="86"/>
      <c r="L1063" s="86"/>
      <c r="M1063" s="87"/>
      <c r="N1063" s="88"/>
      <c r="O1063" s="88"/>
      <c r="P1063" s="86"/>
      <c r="Q1063" s="86"/>
      <c r="R1063" s="87"/>
      <c r="S1063" s="88"/>
      <c r="T1063" s="88"/>
      <c r="U1063" s="86"/>
      <c r="V1063" s="86"/>
      <c r="W1063" s="87"/>
      <c r="X1063" s="88"/>
      <c r="Y1063" s="88"/>
      <c r="Z1063" s="86"/>
      <c r="AA1063" s="86"/>
      <c r="AB1063" s="87"/>
      <c r="AC1063" s="88"/>
      <c r="AD1063" s="88"/>
      <c r="AE1063" s="86"/>
      <c r="AF1063" s="86"/>
      <c r="AG1063" s="87"/>
      <c r="AH1063" s="88"/>
      <c r="AI1063" s="88"/>
      <c r="AJ1063" s="86"/>
      <c r="AK1063" s="86"/>
      <c r="AL1063" s="87"/>
      <c r="AM1063" s="88"/>
      <c r="AN1063" s="88"/>
      <c r="AO1063" s="86"/>
      <c r="AP1063" s="86"/>
      <c r="AQ1063" s="87"/>
      <c r="AR1063" s="88"/>
      <c r="AS1063" s="88"/>
      <c r="AT1063" s="86"/>
      <c r="AU1063" s="86"/>
      <c r="AV1063" s="87"/>
      <c r="AW1063" s="88"/>
      <c r="AX1063" s="88"/>
      <c r="AY1063" s="86"/>
      <c r="AZ1063" s="87"/>
    </row>
    <row r="1064" spans="1:52" customFormat="1">
      <c r="A1064" s="52"/>
      <c r="B1064" s="86"/>
      <c r="C1064" s="87"/>
      <c r="D1064" s="88"/>
      <c r="E1064" s="88"/>
      <c r="F1064" s="86"/>
      <c r="G1064" s="86"/>
      <c r="H1064" s="87"/>
      <c r="I1064" s="88"/>
      <c r="J1064" s="88"/>
      <c r="K1064" s="86"/>
      <c r="L1064" s="86"/>
      <c r="M1064" s="87"/>
      <c r="N1064" s="88"/>
      <c r="O1064" s="88"/>
      <c r="P1064" s="86"/>
      <c r="Q1064" s="86"/>
      <c r="R1064" s="87"/>
      <c r="S1064" s="88"/>
      <c r="T1064" s="88"/>
      <c r="U1064" s="86"/>
      <c r="V1064" s="86"/>
      <c r="W1064" s="87"/>
      <c r="X1064" s="88"/>
      <c r="Y1064" s="88"/>
      <c r="Z1064" s="86"/>
      <c r="AA1064" s="86"/>
      <c r="AB1064" s="87"/>
      <c r="AC1064" s="88"/>
      <c r="AD1064" s="88"/>
      <c r="AE1064" s="86"/>
      <c r="AF1064" s="86"/>
      <c r="AG1064" s="87"/>
      <c r="AH1064" s="88"/>
      <c r="AI1064" s="88"/>
      <c r="AJ1064" s="86"/>
      <c r="AK1064" s="86"/>
      <c r="AL1064" s="87"/>
      <c r="AM1064" s="88"/>
      <c r="AN1064" s="88"/>
      <c r="AO1064" s="86"/>
      <c r="AP1064" s="86"/>
      <c r="AQ1064" s="87"/>
      <c r="AR1064" s="88"/>
      <c r="AS1064" s="88"/>
      <c r="AT1064" s="86"/>
      <c r="AU1064" s="86"/>
      <c r="AV1064" s="87"/>
      <c r="AW1064" s="88"/>
      <c r="AX1064" s="88"/>
      <c r="AY1064" s="86"/>
      <c r="AZ1064" s="87"/>
    </row>
    <row r="1065" spans="1:52" customFormat="1">
      <c r="A1065" s="52"/>
      <c r="B1065" s="86"/>
      <c r="C1065" s="87"/>
      <c r="D1065" s="88"/>
      <c r="E1065" s="88"/>
      <c r="F1065" s="86"/>
      <c r="G1065" s="86"/>
      <c r="H1065" s="87"/>
      <c r="I1065" s="88"/>
      <c r="J1065" s="88"/>
      <c r="K1065" s="86"/>
      <c r="L1065" s="86"/>
      <c r="M1065" s="87"/>
      <c r="N1065" s="88"/>
      <c r="O1065" s="88"/>
      <c r="P1065" s="86"/>
      <c r="Q1065" s="86"/>
      <c r="R1065" s="87"/>
      <c r="S1065" s="88"/>
      <c r="T1065" s="88"/>
      <c r="U1065" s="86"/>
      <c r="V1065" s="86"/>
      <c r="W1065" s="87"/>
      <c r="X1065" s="88"/>
      <c r="Y1065" s="88"/>
      <c r="Z1065" s="86"/>
      <c r="AA1065" s="86"/>
      <c r="AB1065" s="87"/>
      <c r="AC1065" s="88"/>
      <c r="AD1065" s="88"/>
      <c r="AE1065" s="86"/>
      <c r="AF1065" s="86"/>
      <c r="AG1065" s="87"/>
      <c r="AH1065" s="88"/>
      <c r="AI1065" s="88"/>
      <c r="AJ1065" s="86"/>
      <c r="AK1065" s="86"/>
      <c r="AL1065" s="87"/>
      <c r="AM1065" s="88"/>
      <c r="AN1065" s="88"/>
      <c r="AO1065" s="86"/>
      <c r="AP1065" s="86"/>
      <c r="AQ1065" s="87"/>
      <c r="AR1065" s="88"/>
      <c r="AS1065" s="88"/>
      <c r="AT1065" s="86"/>
      <c r="AU1065" s="86"/>
      <c r="AV1065" s="87"/>
      <c r="AW1065" s="88"/>
      <c r="AX1065" s="88"/>
      <c r="AY1065" s="86"/>
      <c r="AZ1065" s="87"/>
    </row>
    <row r="1066" spans="1:52" customFormat="1">
      <c r="A1066" s="52"/>
      <c r="B1066" s="86"/>
      <c r="C1066" s="87"/>
      <c r="D1066" s="88"/>
      <c r="E1066" s="88"/>
      <c r="F1066" s="86"/>
      <c r="G1066" s="86"/>
      <c r="H1066" s="87"/>
      <c r="I1066" s="88"/>
      <c r="J1066" s="88"/>
      <c r="K1066" s="86"/>
      <c r="L1066" s="86"/>
      <c r="M1066" s="87"/>
      <c r="N1066" s="88"/>
      <c r="O1066" s="88"/>
      <c r="P1066" s="86"/>
      <c r="Q1066" s="86"/>
      <c r="R1066" s="87"/>
      <c r="S1066" s="88"/>
      <c r="T1066" s="88"/>
      <c r="U1066" s="86"/>
      <c r="V1066" s="86"/>
      <c r="W1066" s="87"/>
      <c r="X1066" s="88"/>
      <c r="Y1066" s="88"/>
      <c r="Z1066" s="86"/>
      <c r="AA1066" s="86"/>
      <c r="AB1066" s="87"/>
      <c r="AC1066" s="88"/>
      <c r="AD1066" s="88"/>
      <c r="AE1066" s="86"/>
      <c r="AF1066" s="86"/>
      <c r="AG1066" s="87"/>
      <c r="AH1066" s="88"/>
      <c r="AI1066" s="88"/>
      <c r="AJ1066" s="86"/>
      <c r="AK1066" s="86"/>
      <c r="AL1066" s="87"/>
      <c r="AM1066" s="88"/>
      <c r="AN1066" s="88"/>
      <c r="AO1066" s="86"/>
      <c r="AP1066" s="86"/>
      <c r="AQ1066" s="87"/>
      <c r="AR1066" s="88"/>
      <c r="AS1066" s="88"/>
      <c r="AT1066" s="86"/>
      <c r="AU1066" s="86"/>
      <c r="AV1066" s="87"/>
      <c r="AW1066" s="88"/>
      <c r="AX1066" s="88"/>
      <c r="AY1066" s="86"/>
      <c r="AZ1066" s="87"/>
    </row>
    <row r="1067" spans="1:52" customFormat="1">
      <c r="A1067" s="52"/>
      <c r="B1067" s="86"/>
      <c r="C1067" s="87"/>
      <c r="D1067" s="88"/>
      <c r="E1067" s="88"/>
      <c r="F1067" s="86"/>
      <c r="G1067" s="86"/>
      <c r="H1067" s="87"/>
      <c r="I1067" s="88"/>
      <c r="J1067" s="88"/>
      <c r="K1067" s="86"/>
      <c r="L1067" s="86"/>
      <c r="M1067" s="87"/>
      <c r="N1067" s="88"/>
      <c r="O1067" s="88"/>
      <c r="P1067" s="86"/>
      <c r="Q1067" s="86"/>
      <c r="R1067" s="87"/>
      <c r="S1067" s="88"/>
      <c r="T1067" s="88"/>
      <c r="U1067" s="86"/>
      <c r="V1067" s="86"/>
      <c r="W1067" s="87"/>
      <c r="X1067" s="88"/>
      <c r="Y1067" s="88"/>
      <c r="Z1067" s="86"/>
      <c r="AA1067" s="86"/>
      <c r="AB1067" s="87"/>
      <c r="AC1067" s="88"/>
      <c r="AD1067" s="88"/>
      <c r="AE1067" s="86"/>
      <c r="AF1067" s="86"/>
      <c r="AG1067" s="87"/>
      <c r="AH1067" s="88"/>
      <c r="AI1067" s="88"/>
      <c r="AJ1067" s="86"/>
      <c r="AK1067" s="86"/>
      <c r="AL1067" s="87"/>
      <c r="AM1067" s="88"/>
      <c r="AN1067" s="88"/>
      <c r="AO1067" s="86"/>
      <c r="AP1067" s="86"/>
      <c r="AQ1067" s="87"/>
      <c r="AR1067" s="88"/>
      <c r="AS1067" s="88"/>
      <c r="AT1067" s="86"/>
      <c r="AU1067" s="86"/>
      <c r="AV1067" s="87"/>
      <c r="AW1067" s="88"/>
      <c r="AX1067" s="88"/>
      <c r="AY1067" s="86"/>
      <c r="AZ1067" s="87"/>
    </row>
    <row r="1068" spans="1:52" customFormat="1">
      <c r="A1068" s="52"/>
      <c r="B1068" s="86"/>
      <c r="C1068" s="87"/>
      <c r="D1068" s="88"/>
      <c r="E1068" s="88"/>
      <c r="F1068" s="86"/>
      <c r="G1068" s="86"/>
      <c r="H1068" s="87"/>
      <c r="I1068" s="88"/>
      <c r="J1068" s="88"/>
      <c r="K1068" s="86"/>
      <c r="L1068" s="86"/>
      <c r="M1068" s="87"/>
      <c r="N1068" s="88"/>
      <c r="O1068" s="88"/>
      <c r="P1068" s="86"/>
      <c r="Q1068" s="86"/>
      <c r="R1068" s="87"/>
      <c r="S1068" s="88"/>
      <c r="T1068" s="88"/>
      <c r="U1068" s="86"/>
      <c r="V1068" s="86"/>
      <c r="W1068" s="87"/>
      <c r="X1068" s="88"/>
      <c r="Y1068" s="88"/>
      <c r="Z1068" s="86"/>
      <c r="AA1068" s="86"/>
      <c r="AB1068" s="87"/>
      <c r="AC1068" s="88"/>
      <c r="AD1068" s="88"/>
      <c r="AE1068" s="86"/>
      <c r="AF1068" s="86"/>
      <c r="AG1068" s="87"/>
      <c r="AH1068" s="88"/>
      <c r="AI1068" s="88"/>
      <c r="AJ1068" s="86"/>
      <c r="AK1068" s="86"/>
      <c r="AL1068" s="87"/>
      <c r="AM1068" s="88"/>
      <c r="AN1068" s="88"/>
      <c r="AO1068" s="86"/>
      <c r="AP1068" s="86"/>
      <c r="AQ1068" s="87"/>
      <c r="AR1068" s="88"/>
      <c r="AS1068" s="88"/>
      <c r="AT1068" s="86"/>
      <c r="AU1068" s="86"/>
      <c r="AV1068" s="87"/>
      <c r="AW1068" s="88"/>
      <c r="AX1068" s="88"/>
      <c r="AY1068" s="86"/>
      <c r="AZ1068" s="87"/>
    </row>
    <row r="1069" spans="1:52" customFormat="1">
      <c r="A1069" s="85"/>
      <c r="B1069" s="86"/>
      <c r="C1069" s="87"/>
      <c r="D1069" s="88"/>
      <c r="E1069" s="88"/>
      <c r="F1069" s="86"/>
      <c r="G1069" s="86"/>
      <c r="H1069" s="87"/>
      <c r="I1069" s="88"/>
      <c r="J1069" s="88"/>
      <c r="K1069" s="86"/>
      <c r="L1069" s="86"/>
      <c r="M1069" s="87"/>
      <c r="N1069" s="88"/>
      <c r="O1069" s="88"/>
      <c r="P1069" s="86"/>
      <c r="Q1069" s="86"/>
      <c r="R1069" s="87"/>
      <c r="S1069" s="88"/>
      <c r="T1069" s="88"/>
      <c r="U1069" s="86"/>
      <c r="V1069" s="86"/>
      <c r="W1069" s="87"/>
      <c r="X1069" s="88"/>
      <c r="Y1069" s="88"/>
      <c r="Z1069" s="86"/>
      <c r="AA1069" s="86"/>
      <c r="AB1069" s="87"/>
      <c r="AC1069" s="88"/>
      <c r="AD1069" s="88"/>
      <c r="AE1069" s="86"/>
      <c r="AF1069" s="86"/>
      <c r="AG1069" s="87"/>
      <c r="AH1069" s="88"/>
      <c r="AI1069" s="88"/>
      <c r="AJ1069" s="86"/>
      <c r="AK1069" s="86"/>
      <c r="AL1069" s="87"/>
      <c r="AM1069" s="88"/>
      <c r="AN1069" s="88"/>
      <c r="AO1069" s="86"/>
      <c r="AP1069" s="86"/>
      <c r="AQ1069" s="87"/>
      <c r="AR1069" s="88"/>
      <c r="AS1069" s="88"/>
      <c r="AT1069" s="86"/>
      <c r="AU1069" s="86"/>
      <c r="AV1069" s="87"/>
      <c r="AW1069" s="88"/>
      <c r="AX1069" s="88"/>
      <c r="AY1069" s="86"/>
      <c r="AZ1069" s="87"/>
    </row>
    <row r="1070" spans="1:52" customFormat="1">
      <c r="A1070" s="52"/>
      <c r="B1070" s="86"/>
      <c r="C1070" s="87"/>
      <c r="D1070" s="88"/>
      <c r="E1070" s="88"/>
      <c r="F1070" s="86"/>
      <c r="G1070" s="86"/>
      <c r="H1070" s="87"/>
      <c r="I1070" s="88"/>
      <c r="J1070" s="88"/>
      <c r="K1070" s="86"/>
      <c r="L1070" s="86"/>
      <c r="M1070" s="87"/>
      <c r="N1070" s="88"/>
      <c r="O1070" s="88"/>
      <c r="P1070" s="86"/>
      <c r="Q1070" s="86"/>
      <c r="R1070" s="87"/>
      <c r="S1070" s="88"/>
      <c r="T1070" s="88"/>
      <c r="U1070" s="86"/>
      <c r="V1070" s="86"/>
      <c r="W1070" s="87"/>
      <c r="X1070" s="88"/>
      <c r="Y1070" s="88"/>
      <c r="Z1070" s="86"/>
      <c r="AA1070" s="86"/>
      <c r="AB1070" s="87"/>
      <c r="AC1070" s="88"/>
      <c r="AD1070" s="88"/>
      <c r="AE1070" s="86"/>
      <c r="AF1070" s="86"/>
      <c r="AG1070" s="87"/>
      <c r="AH1070" s="88"/>
      <c r="AI1070" s="88"/>
      <c r="AJ1070" s="86"/>
      <c r="AK1070" s="86"/>
      <c r="AL1070" s="87"/>
      <c r="AM1070" s="88"/>
      <c r="AN1070" s="88"/>
      <c r="AO1070" s="86"/>
      <c r="AP1070" s="86"/>
      <c r="AQ1070" s="87"/>
      <c r="AR1070" s="88"/>
      <c r="AS1070" s="88"/>
      <c r="AT1070" s="86"/>
      <c r="AU1070" s="86"/>
      <c r="AV1070" s="87"/>
      <c r="AW1070" s="88"/>
      <c r="AX1070" s="88"/>
      <c r="AY1070" s="86"/>
      <c r="AZ1070" s="87"/>
    </row>
    <row r="1071" spans="1:52" customFormat="1">
      <c r="A1071" s="52"/>
      <c r="B1071" s="86"/>
      <c r="C1071" s="87"/>
      <c r="D1071" s="88"/>
      <c r="E1071" s="88"/>
      <c r="F1071" s="86"/>
      <c r="G1071" s="86"/>
      <c r="H1071" s="87"/>
      <c r="I1071" s="88"/>
      <c r="J1071" s="88"/>
      <c r="K1071" s="86"/>
      <c r="L1071" s="86"/>
      <c r="M1071" s="87"/>
      <c r="N1071" s="88"/>
      <c r="O1071" s="88"/>
      <c r="P1071" s="86"/>
      <c r="Q1071" s="86"/>
      <c r="R1071" s="87"/>
      <c r="S1071" s="88"/>
      <c r="T1071" s="88"/>
      <c r="U1071" s="86"/>
      <c r="V1071" s="86"/>
      <c r="W1071" s="87"/>
      <c r="X1071" s="88"/>
      <c r="Y1071" s="88"/>
      <c r="Z1071" s="86"/>
      <c r="AA1071" s="86"/>
      <c r="AB1071" s="87"/>
      <c r="AC1071" s="88"/>
      <c r="AD1071" s="88"/>
      <c r="AE1071" s="86"/>
      <c r="AF1071" s="86"/>
      <c r="AG1071" s="87"/>
      <c r="AH1071" s="88"/>
      <c r="AI1071" s="88"/>
      <c r="AJ1071" s="86"/>
      <c r="AK1071" s="86"/>
      <c r="AL1071" s="87"/>
      <c r="AM1071" s="88"/>
      <c r="AN1071" s="88"/>
      <c r="AO1071" s="86"/>
      <c r="AP1071" s="86"/>
      <c r="AQ1071" s="87"/>
      <c r="AR1071" s="88"/>
      <c r="AS1071" s="88"/>
      <c r="AT1071" s="86"/>
      <c r="AU1071" s="86"/>
      <c r="AV1071" s="87"/>
      <c r="AW1071" s="88"/>
      <c r="AX1071" s="88"/>
      <c r="AY1071" s="86"/>
      <c r="AZ1071" s="87"/>
    </row>
    <row r="1072" spans="1:52" customFormat="1">
      <c r="A1072" s="52"/>
      <c r="B1072" s="86"/>
      <c r="C1072" s="87"/>
      <c r="D1072" s="88"/>
      <c r="E1072" s="88"/>
      <c r="F1072" s="86"/>
      <c r="G1072" s="86"/>
      <c r="H1072" s="87"/>
      <c r="I1072" s="88"/>
      <c r="J1072" s="88"/>
      <c r="K1072" s="86"/>
      <c r="L1072" s="86"/>
      <c r="M1072" s="87"/>
      <c r="N1072" s="88"/>
      <c r="O1072" s="88"/>
      <c r="P1072" s="86"/>
      <c r="Q1072" s="86"/>
      <c r="R1072" s="87"/>
      <c r="S1072" s="88"/>
      <c r="T1072" s="88"/>
      <c r="U1072" s="86"/>
      <c r="V1072" s="86"/>
      <c r="W1072" s="87"/>
      <c r="X1072" s="88"/>
      <c r="Y1072" s="88"/>
      <c r="Z1072" s="86"/>
      <c r="AA1072" s="86"/>
      <c r="AB1072" s="87"/>
      <c r="AC1072" s="88"/>
      <c r="AD1072" s="88"/>
      <c r="AE1072" s="86"/>
      <c r="AF1072" s="86"/>
      <c r="AG1072" s="87"/>
      <c r="AH1072" s="88"/>
      <c r="AI1072" s="88"/>
      <c r="AJ1072" s="86"/>
      <c r="AK1072" s="86"/>
      <c r="AL1072" s="87"/>
      <c r="AM1072" s="88"/>
      <c r="AN1072" s="88"/>
      <c r="AO1072" s="86"/>
      <c r="AP1072" s="86"/>
      <c r="AQ1072" s="87"/>
      <c r="AR1072" s="88"/>
      <c r="AS1072" s="88"/>
      <c r="AT1072" s="86"/>
      <c r="AU1072" s="86"/>
      <c r="AV1072" s="87"/>
      <c r="AW1072" s="88"/>
      <c r="AX1072" s="88"/>
      <c r="AY1072" s="86"/>
      <c r="AZ1072" s="87"/>
    </row>
    <row r="1073" spans="1:52" customFormat="1">
      <c r="A1073" s="52"/>
      <c r="B1073" s="86"/>
      <c r="C1073" s="87"/>
      <c r="D1073" s="88"/>
      <c r="E1073" s="88"/>
      <c r="F1073" s="86"/>
      <c r="G1073" s="86"/>
      <c r="H1073" s="87"/>
      <c r="I1073" s="88"/>
      <c r="J1073" s="88"/>
      <c r="K1073" s="86"/>
      <c r="L1073" s="86"/>
      <c r="M1073" s="87"/>
      <c r="N1073" s="88"/>
      <c r="O1073" s="88"/>
      <c r="P1073" s="86"/>
      <c r="Q1073" s="86"/>
      <c r="R1073" s="87"/>
      <c r="S1073" s="88"/>
      <c r="T1073" s="88"/>
      <c r="U1073" s="86"/>
      <c r="V1073" s="86"/>
      <c r="W1073" s="87"/>
      <c r="X1073" s="88"/>
      <c r="Y1073" s="88"/>
      <c r="Z1073" s="86"/>
      <c r="AA1073" s="86"/>
      <c r="AB1073" s="87"/>
      <c r="AC1073" s="88"/>
      <c r="AD1073" s="88"/>
      <c r="AE1073" s="86"/>
      <c r="AF1073" s="86"/>
      <c r="AG1073" s="87"/>
      <c r="AH1073" s="88"/>
      <c r="AI1073" s="88"/>
      <c r="AJ1073" s="86"/>
      <c r="AK1073" s="86"/>
      <c r="AL1073" s="87"/>
      <c r="AM1073" s="88"/>
      <c r="AN1073" s="88"/>
      <c r="AO1073" s="86"/>
      <c r="AP1073" s="86"/>
      <c r="AQ1073" s="87"/>
      <c r="AR1073" s="88"/>
      <c r="AS1073" s="88"/>
      <c r="AT1073" s="86"/>
      <c r="AU1073" s="86"/>
      <c r="AV1073" s="87"/>
      <c r="AW1073" s="88"/>
      <c r="AX1073" s="88"/>
      <c r="AY1073" s="86"/>
      <c r="AZ1073" s="87"/>
    </row>
    <row r="1074" spans="1:52" customFormat="1">
      <c r="A1074" s="52"/>
      <c r="B1074" s="86"/>
      <c r="C1074" s="87"/>
      <c r="D1074" s="88"/>
      <c r="E1074" s="88"/>
      <c r="F1074" s="86"/>
      <c r="G1074" s="86"/>
      <c r="H1074" s="87"/>
      <c r="I1074" s="88"/>
      <c r="J1074" s="88"/>
      <c r="K1074" s="86"/>
      <c r="L1074" s="86"/>
      <c r="M1074" s="87"/>
      <c r="N1074" s="88"/>
      <c r="O1074" s="88"/>
      <c r="P1074" s="86"/>
      <c r="Q1074" s="86"/>
      <c r="R1074" s="87"/>
      <c r="S1074" s="88"/>
      <c r="T1074" s="88"/>
      <c r="U1074" s="86"/>
      <c r="V1074" s="86"/>
      <c r="W1074" s="87"/>
      <c r="X1074" s="88"/>
      <c r="Y1074" s="88"/>
      <c r="Z1074" s="86"/>
      <c r="AA1074" s="86"/>
      <c r="AB1074" s="87"/>
      <c r="AC1074" s="88"/>
      <c r="AD1074" s="88"/>
      <c r="AE1074" s="86"/>
      <c r="AF1074" s="86"/>
      <c r="AG1074" s="87"/>
      <c r="AH1074" s="88"/>
      <c r="AI1074" s="88"/>
      <c r="AJ1074" s="86"/>
      <c r="AK1074" s="86"/>
      <c r="AL1074" s="87"/>
      <c r="AM1074" s="88"/>
      <c r="AN1074" s="88"/>
      <c r="AO1074" s="86"/>
      <c r="AP1074" s="86"/>
      <c r="AQ1074" s="87"/>
      <c r="AR1074" s="88"/>
      <c r="AS1074" s="88"/>
      <c r="AT1074" s="86"/>
      <c r="AU1074" s="86"/>
      <c r="AV1074" s="87"/>
      <c r="AW1074" s="88"/>
      <c r="AX1074" s="88"/>
      <c r="AY1074" s="86"/>
      <c r="AZ1074" s="87"/>
    </row>
    <row r="1075" spans="1:52" customFormat="1">
      <c r="A1075" s="52"/>
      <c r="B1075" s="86"/>
      <c r="C1075" s="87"/>
      <c r="D1075" s="88"/>
      <c r="E1075" s="88"/>
      <c r="F1075" s="86"/>
      <c r="G1075" s="86"/>
      <c r="H1075" s="87"/>
      <c r="I1075" s="88"/>
      <c r="J1075" s="88"/>
      <c r="K1075" s="86"/>
      <c r="L1075" s="86"/>
      <c r="M1075" s="87"/>
      <c r="N1075" s="88"/>
      <c r="O1075" s="88"/>
      <c r="P1075" s="86"/>
      <c r="Q1075" s="86"/>
      <c r="R1075" s="87"/>
      <c r="S1075" s="88"/>
      <c r="T1075" s="88"/>
      <c r="U1075" s="86"/>
      <c r="V1075" s="86"/>
      <c r="W1075" s="87"/>
      <c r="X1075" s="88"/>
      <c r="Y1075" s="88"/>
      <c r="Z1075" s="86"/>
      <c r="AA1075" s="86"/>
      <c r="AB1075" s="87"/>
      <c r="AC1075" s="88"/>
      <c r="AD1075" s="88"/>
      <c r="AE1075" s="86"/>
      <c r="AF1075" s="86"/>
      <c r="AG1075" s="87"/>
      <c r="AH1075" s="88"/>
      <c r="AI1075" s="88"/>
      <c r="AJ1075" s="86"/>
      <c r="AK1075" s="86"/>
      <c r="AL1075" s="87"/>
      <c r="AM1075" s="88"/>
      <c r="AN1075" s="88"/>
      <c r="AO1075" s="86"/>
      <c r="AP1075" s="86"/>
      <c r="AQ1075" s="87"/>
      <c r="AR1075" s="88"/>
      <c r="AS1075" s="88"/>
      <c r="AT1075" s="86"/>
      <c r="AU1075" s="86"/>
      <c r="AV1075" s="87"/>
      <c r="AW1075" s="88"/>
      <c r="AX1075" s="88"/>
      <c r="AY1075" s="86"/>
      <c r="AZ1075" s="87"/>
    </row>
    <row r="1076" spans="1:52" customFormat="1">
      <c r="A1076" s="52"/>
      <c r="B1076" s="86"/>
      <c r="C1076" s="87"/>
      <c r="D1076" s="88"/>
      <c r="E1076" s="88"/>
      <c r="F1076" s="86"/>
      <c r="G1076" s="86"/>
      <c r="H1076" s="87"/>
      <c r="I1076" s="88"/>
      <c r="J1076" s="88"/>
      <c r="K1076" s="86"/>
      <c r="L1076" s="86"/>
      <c r="M1076" s="87"/>
      <c r="N1076" s="88"/>
      <c r="O1076" s="88"/>
      <c r="P1076" s="86"/>
      <c r="Q1076" s="86"/>
      <c r="R1076" s="87"/>
      <c r="S1076" s="88"/>
      <c r="T1076" s="88"/>
      <c r="U1076" s="86"/>
      <c r="V1076" s="86"/>
      <c r="W1076" s="87"/>
      <c r="X1076" s="88"/>
      <c r="Y1076" s="88"/>
      <c r="Z1076" s="86"/>
      <c r="AA1076" s="86"/>
      <c r="AB1076" s="87"/>
      <c r="AC1076" s="88"/>
      <c r="AD1076" s="88"/>
      <c r="AE1076" s="86"/>
      <c r="AF1076" s="86"/>
      <c r="AG1076" s="87"/>
      <c r="AH1076" s="88"/>
      <c r="AI1076" s="88"/>
      <c r="AJ1076" s="86"/>
      <c r="AK1076" s="86"/>
      <c r="AL1076" s="87"/>
      <c r="AM1076" s="88"/>
      <c r="AN1076" s="88"/>
      <c r="AO1076" s="86"/>
      <c r="AP1076" s="86"/>
      <c r="AQ1076" s="87"/>
      <c r="AR1076" s="88"/>
      <c r="AS1076" s="88"/>
      <c r="AT1076" s="86"/>
      <c r="AU1076" s="86"/>
      <c r="AV1076" s="87"/>
      <c r="AW1076" s="88"/>
      <c r="AX1076" s="88"/>
      <c r="AY1076" s="86"/>
      <c r="AZ1076" s="87"/>
    </row>
    <row r="1077" spans="1:52" customFormat="1">
      <c r="A1077" s="52"/>
      <c r="B1077" s="86"/>
      <c r="C1077" s="87"/>
      <c r="D1077" s="88"/>
      <c r="E1077" s="88"/>
      <c r="F1077" s="86"/>
      <c r="G1077" s="86"/>
      <c r="H1077" s="87"/>
      <c r="I1077" s="88"/>
      <c r="J1077" s="88"/>
      <c r="K1077" s="86"/>
      <c r="L1077" s="86"/>
      <c r="M1077" s="87"/>
      <c r="N1077" s="88"/>
      <c r="O1077" s="88"/>
      <c r="P1077" s="86"/>
      <c r="Q1077" s="86"/>
      <c r="R1077" s="87"/>
      <c r="S1077" s="88"/>
      <c r="T1077" s="88"/>
      <c r="U1077" s="86"/>
      <c r="V1077" s="86"/>
      <c r="W1077" s="87"/>
      <c r="X1077" s="88"/>
      <c r="Y1077" s="88"/>
      <c r="Z1077" s="86"/>
      <c r="AA1077" s="86"/>
      <c r="AB1077" s="87"/>
      <c r="AC1077" s="88"/>
      <c r="AD1077" s="88"/>
      <c r="AE1077" s="86"/>
      <c r="AF1077" s="86"/>
      <c r="AG1077" s="87"/>
      <c r="AH1077" s="88"/>
      <c r="AI1077" s="88"/>
      <c r="AJ1077" s="86"/>
      <c r="AK1077" s="86"/>
      <c r="AL1077" s="87"/>
      <c r="AM1077" s="88"/>
      <c r="AN1077" s="88"/>
      <c r="AO1077" s="86"/>
      <c r="AP1077" s="86"/>
      <c r="AQ1077" s="87"/>
      <c r="AR1077" s="88"/>
      <c r="AS1077" s="88"/>
      <c r="AT1077" s="86"/>
      <c r="AU1077" s="86"/>
      <c r="AV1077" s="87"/>
      <c r="AW1077" s="88"/>
      <c r="AX1077" s="88"/>
      <c r="AY1077" s="86"/>
      <c r="AZ1077" s="87"/>
    </row>
    <row r="1078" spans="1:52" customFormat="1">
      <c r="A1078" s="52"/>
      <c r="B1078" s="86"/>
      <c r="C1078" s="87"/>
      <c r="D1078" s="88"/>
      <c r="E1078" s="88"/>
      <c r="F1078" s="86"/>
      <c r="G1078" s="86"/>
      <c r="H1078" s="87"/>
      <c r="I1078" s="88"/>
      <c r="J1078" s="88"/>
      <c r="K1078" s="86"/>
      <c r="L1078" s="86"/>
      <c r="M1078" s="87"/>
      <c r="N1078" s="88"/>
      <c r="O1078" s="88"/>
      <c r="P1078" s="86"/>
      <c r="Q1078" s="86"/>
      <c r="R1078" s="87"/>
      <c r="S1078" s="88"/>
      <c r="T1078" s="88"/>
      <c r="U1078" s="86"/>
      <c r="V1078" s="86"/>
      <c r="W1078" s="87"/>
      <c r="X1078" s="88"/>
      <c r="Y1078" s="88"/>
      <c r="Z1078" s="86"/>
      <c r="AA1078" s="86"/>
      <c r="AB1078" s="87"/>
      <c r="AC1078" s="88"/>
      <c r="AD1078" s="88"/>
      <c r="AE1078" s="86"/>
      <c r="AF1078" s="86"/>
      <c r="AG1078" s="87"/>
      <c r="AH1078" s="88"/>
      <c r="AI1078" s="88"/>
      <c r="AJ1078" s="86"/>
      <c r="AK1078" s="86"/>
      <c r="AL1078" s="87"/>
      <c r="AM1078" s="88"/>
      <c r="AN1078" s="88"/>
      <c r="AO1078" s="86"/>
      <c r="AP1078" s="86"/>
      <c r="AQ1078" s="87"/>
      <c r="AR1078" s="88"/>
      <c r="AS1078" s="88"/>
      <c r="AT1078" s="86"/>
      <c r="AU1078" s="86"/>
      <c r="AV1078" s="87"/>
      <c r="AW1078" s="88"/>
      <c r="AX1078" s="88"/>
      <c r="AY1078" s="86"/>
      <c r="AZ1078" s="87"/>
    </row>
    <row r="1079" spans="1:52" customFormat="1">
      <c r="A1079" s="52"/>
      <c r="B1079" s="86"/>
      <c r="C1079" s="87"/>
      <c r="D1079" s="88"/>
      <c r="E1079" s="88"/>
      <c r="F1079" s="86"/>
      <c r="G1079" s="86"/>
      <c r="H1079" s="87"/>
      <c r="I1079" s="88"/>
      <c r="J1079" s="88"/>
      <c r="K1079" s="86"/>
      <c r="L1079" s="86"/>
      <c r="M1079" s="87"/>
      <c r="N1079" s="88"/>
      <c r="O1079" s="88"/>
      <c r="P1079" s="86"/>
      <c r="Q1079" s="86"/>
      <c r="R1079" s="87"/>
      <c r="S1079" s="88"/>
      <c r="T1079" s="88"/>
      <c r="U1079" s="86"/>
      <c r="V1079" s="86"/>
      <c r="W1079" s="87"/>
      <c r="X1079" s="88"/>
      <c r="Y1079" s="88"/>
      <c r="Z1079" s="86"/>
      <c r="AA1079" s="86"/>
      <c r="AB1079" s="87"/>
      <c r="AC1079" s="88"/>
      <c r="AD1079" s="88"/>
      <c r="AE1079" s="86"/>
      <c r="AF1079" s="86"/>
      <c r="AG1079" s="87"/>
      <c r="AH1079" s="88"/>
      <c r="AI1079" s="88"/>
      <c r="AJ1079" s="86"/>
      <c r="AK1079" s="86"/>
      <c r="AL1079" s="87"/>
      <c r="AM1079" s="88"/>
      <c r="AN1079" s="88"/>
      <c r="AO1079" s="86"/>
      <c r="AP1079" s="86"/>
      <c r="AQ1079" s="87"/>
      <c r="AR1079" s="88"/>
      <c r="AS1079" s="88"/>
      <c r="AT1079" s="86"/>
      <c r="AU1079" s="86"/>
      <c r="AV1079" s="87"/>
      <c r="AW1079" s="88"/>
      <c r="AX1079" s="88"/>
      <c r="AY1079" s="86"/>
      <c r="AZ1079" s="87"/>
    </row>
    <row r="1080" spans="1:52" customFormat="1">
      <c r="A1080" s="52"/>
      <c r="B1080" s="86"/>
      <c r="C1080" s="87"/>
      <c r="D1080" s="88"/>
      <c r="E1080" s="88"/>
      <c r="F1080" s="86"/>
      <c r="G1080" s="86"/>
      <c r="H1080" s="87"/>
      <c r="I1080" s="88"/>
      <c r="J1080" s="88"/>
      <c r="K1080" s="86"/>
      <c r="L1080" s="86"/>
      <c r="M1080" s="87"/>
      <c r="N1080" s="88"/>
      <c r="O1080" s="88"/>
      <c r="P1080" s="86"/>
      <c r="Q1080" s="86"/>
      <c r="R1080" s="87"/>
      <c r="S1080" s="88"/>
      <c r="T1080" s="88"/>
      <c r="U1080" s="86"/>
      <c r="V1080" s="86"/>
      <c r="W1080" s="87"/>
      <c r="X1080" s="88"/>
      <c r="Y1080" s="88"/>
      <c r="Z1080" s="86"/>
      <c r="AA1080" s="86"/>
      <c r="AB1080" s="87"/>
      <c r="AC1080" s="88"/>
      <c r="AD1080" s="88"/>
      <c r="AE1080" s="86"/>
      <c r="AF1080" s="86"/>
      <c r="AG1080" s="87"/>
      <c r="AH1080" s="88"/>
      <c r="AI1080" s="88"/>
      <c r="AJ1080" s="86"/>
      <c r="AK1080" s="86"/>
      <c r="AL1080" s="87"/>
      <c r="AM1080" s="88"/>
      <c r="AN1080" s="88"/>
      <c r="AO1080" s="86"/>
      <c r="AP1080" s="86"/>
      <c r="AQ1080" s="87"/>
      <c r="AR1080" s="88"/>
      <c r="AS1080" s="88"/>
      <c r="AT1080" s="86"/>
      <c r="AU1080" s="86"/>
      <c r="AV1080" s="87"/>
      <c r="AW1080" s="88"/>
      <c r="AX1080" s="88"/>
      <c r="AY1080" s="86"/>
      <c r="AZ1080" s="87"/>
    </row>
    <row r="1081" spans="1:52" customFormat="1">
      <c r="A1081" s="52"/>
      <c r="B1081" s="86"/>
      <c r="C1081" s="87"/>
      <c r="D1081" s="88"/>
      <c r="E1081" s="88"/>
      <c r="F1081" s="86"/>
      <c r="G1081" s="86"/>
      <c r="H1081" s="87"/>
      <c r="I1081" s="88"/>
      <c r="J1081" s="88"/>
      <c r="K1081" s="86"/>
      <c r="L1081" s="86"/>
      <c r="M1081" s="87"/>
      <c r="N1081" s="88"/>
      <c r="O1081" s="88"/>
      <c r="P1081" s="86"/>
      <c r="Q1081" s="86"/>
      <c r="R1081" s="87"/>
      <c r="S1081" s="88"/>
      <c r="T1081" s="88"/>
      <c r="U1081" s="86"/>
      <c r="V1081" s="86"/>
      <c r="W1081" s="87"/>
      <c r="X1081" s="88"/>
      <c r="Y1081" s="88"/>
      <c r="Z1081" s="86"/>
      <c r="AA1081" s="86"/>
      <c r="AB1081" s="87"/>
      <c r="AC1081" s="88"/>
      <c r="AD1081" s="88"/>
      <c r="AE1081" s="86"/>
      <c r="AF1081" s="86"/>
      <c r="AG1081" s="87"/>
      <c r="AH1081" s="88"/>
      <c r="AI1081" s="88"/>
      <c r="AJ1081" s="86"/>
      <c r="AK1081" s="86"/>
      <c r="AL1081" s="87"/>
      <c r="AM1081" s="88"/>
      <c r="AN1081" s="88"/>
      <c r="AO1081" s="86"/>
      <c r="AP1081" s="86"/>
      <c r="AQ1081" s="87"/>
      <c r="AR1081" s="88"/>
      <c r="AS1081" s="88"/>
      <c r="AT1081" s="86"/>
      <c r="AU1081" s="86"/>
      <c r="AV1081" s="87"/>
      <c r="AW1081" s="88"/>
      <c r="AX1081" s="88"/>
      <c r="AY1081" s="86"/>
      <c r="AZ1081" s="87"/>
    </row>
    <row r="1082" spans="1:52" customFormat="1">
      <c r="A1082" s="52"/>
      <c r="B1082" s="86"/>
      <c r="C1082" s="87"/>
      <c r="D1082" s="88"/>
      <c r="E1082" s="88"/>
      <c r="F1082" s="86"/>
      <c r="G1082" s="86"/>
      <c r="H1082" s="87"/>
      <c r="I1082" s="88"/>
      <c r="J1082" s="88"/>
      <c r="K1082" s="86"/>
      <c r="L1082" s="86"/>
      <c r="M1082" s="87"/>
      <c r="N1082" s="88"/>
      <c r="O1082" s="88"/>
      <c r="P1082" s="86"/>
      <c r="Q1082" s="86"/>
      <c r="R1082" s="87"/>
      <c r="S1082" s="88"/>
      <c r="T1082" s="88"/>
      <c r="U1082" s="86"/>
      <c r="V1082" s="86"/>
      <c r="W1082" s="87"/>
      <c r="X1082" s="88"/>
      <c r="Y1082" s="88"/>
      <c r="Z1082" s="86"/>
      <c r="AA1082" s="86"/>
      <c r="AB1082" s="87"/>
      <c r="AC1082" s="88"/>
      <c r="AD1082" s="88"/>
      <c r="AE1082" s="86"/>
      <c r="AF1082" s="86"/>
      <c r="AG1082" s="87"/>
      <c r="AH1082" s="88"/>
      <c r="AI1082" s="88"/>
      <c r="AJ1082" s="86"/>
      <c r="AK1082" s="86"/>
      <c r="AL1082" s="87"/>
      <c r="AM1082" s="88"/>
      <c r="AN1082" s="88"/>
      <c r="AO1082" s="86"/>
      <c r="AP1082" s="86"/>
      <c r="AQ1082" s="87"/>
      <c r="AR1082" s="88"/>
      <c r="AS1082" s="88"/>
      <c r="AT1082" s="86"/>
      <c r="AU1082" s="86"/>
      <c r="AV1082" s="87"/>
      <c r="AW1082" s="88"/>
      <c r="AX1082" s="88"/>
      <c r="AY1082" s="86"/>
      <c r="AZ1082" s="87"/>
    </row>
    <row r="1083" spans="1:52" customFormat="1">
      <c r="A1083" s="85"/>
      <c r="B1083" s="86"/>
      <c r="C1083" s="87"/>
      <c r="D1083" s="88"/>
      <c r="E1083" s="88"/>
      <c r="F1083" s="86"/>
      <c r="G1083" s="86"/>
      <c r="H1083" s="87"/>
      <c r="I1083" s="88"/>
      <c r="J1083" s="88"/>
      <c r="K1083" s="86"/>
      <c r="L1083" s="86"/>
      <c r="M1083" s="87"/>
      <c r="N1083" s="88"/>
      <c r="O1083" s="88"/>
      <c r="P1083" s="86"/>
      <c r="Q1083" s="86"/>
      <c r="R1083" s="87"/>
      <c r="S1083" s="88"/>
      <c r="T1083" s="88"/>
      <c r="U1083" s="86"/>
      <c r="V1083" s="86"/>
      <c r="W1083" s="87"/>
      <c r="X1083" s="88"/>
      <c r="Y1083" s="88"/>
      <c r="Z1083" s="86"/>
      <c r="AA1083" s="86"/>
      <c r="AB1083" s="87"/>
      <c r="AC1083" s="88"/>
      <c r="AD1083" s="88"/>
      <c r="AE1083" s="86"/>
      <c r="AF1083" s="86"/>
      <c r="AG1083" s="87"/>
      <c r="AH1083" s="88"/>
      <c r="AI1083" s="88"/>
      <c r="AJ1083" s="86"/>
      <c r="AK1083" s="86"/>
      <c r="AL1083" s="87"/>
      <c r="AM1083" s="88"/>
      <c r="AN1083" s="88"/>
      <c r="AO1083" s="86"/>
      <c r="AP1083" s="86"/>
      <c r="AQ1083" s="87"/>
      <c r="AR1083" s="88"/>
      <c r="AS1083" s="88"/>
      <c r="AT1083" s="86"/>
      <c r="AU1083" s="86"/>
      <c r="AV1083" s="87"/>
      <c r="AW1083" s="88"/>
      <c r="AX1083" s="88"/>
      <c r="AY1083" s="86"/>
      <c r="AZ1083" s="87"/>
    </row>
    <row r="1084" spans="1:52" customFormat="1">
      <c r="A1084" s="52"/>
      <c r="B1084" s="86"/>
      <c r="C1084" s="87"/>
      <c r="D1084" s="88"/>
      <c r="E1084" s="88"/>
      <c r="F1084" s="86"/>
      <c r="G1084" s="86"/>
      <c r="H1084" s="87"/>
      <c r="I1084" s="88"/>
      <c r="J1084" s="88"/>
      <c r="K1084" s="86"/>
      <c r="L1084" s="86"/>
      <c r="M1084" s="87"/>
      <c r="N1084" s="88"/>
      <c r="O1084" s="88"/>
      <c r="P1084" s="86"/>
      <c r="Q1084" s="86"/>
      <c r="R1084" s="87"/>
      <c r="S1084" s="88"/>
      <c r="T1084" s="88"/>
      <c r="U1084" s="86"/>
      <c r="V1084" s="86"/>
      <c r="W1084" s="87"/>
      <c r="X1084" s="88"/>
      <c r="Y1084" s="88"/>
      <c r="Z1084" s="86"/>
      <c r="AA1084" s="86"/>
      <c r="AB1084" s="87"/>
      <c r="AC1084" s="88"/>
      <c r="AD1084" s="88"/>
      <c r="AE1084" s="86"/>
      <c r="AF1084" s="86"/>
      <c r="AG1084" s="87"/>
      <c r="AH1084" s="88"/>
      <c r="AI1084" s="88"/>
      <c r="AJ1084" s="86"/>
      <c r="AK1084" s="86"/>
      <c r="AL1084" s="87"/>
      <c r="AM1084" s="88"/>
      <c r="AN1084" s="88"/>
      <c r="AO1084" s="86"/>
      <c r="AP1084" s="86"/>
      <c r="AQ1084" s="87"/>
      <c r="AR1084" s="88"/>
      <c r="AS1084" s="88"/>
      <c r="AT1084" s="86"/>
      <c r="AU1084" s="86"/>
      <c r="AV1084" s="87"/>
      <c r="AW1084" s="88"/>
      <c r="AX1084" s="88"/>
      <c r="AY1084" s="86"/>
      <c r="AZ1084" s="87"/>
    </row>
    <row r="1085" spans="1:52" customFormat="1">
      <c r="A1085" s="52"/>
      <c r="B1085" s="86"/>
      <c r="C1085" s="87"/>
      <c r="D1085" s="88"/>
      <c r="E1085" s="88"/>
      <c r="F1085" s="86"/>
      <c r="G1085" s="86"/>
      <c r="H1085" s="87"/>
      <c r="I1085" s="88"/>
      <c r="J1085" s="88"/>
      <c r="K1085" s="86"/>
      <c r="L1085" s="86"/>
      <c r="M1085" s="87"/>
      <c r="N1085" s="88"/>
      <c r="O1085" s="88"/>
      <c r="P1085" s="86"/>
      <c r="Q1085" s="86"/>
      <c r="R1085" s="87"/>
      <c r="S1085" s="88"/>
      <c r="T1085" s="88"/>
      <c r="U1085" s="86"/>
      <c r="V1085" s="86"/>
      <c r="W1085" s="87"/>
      <c r="X1085" s="88"/>
      <c r="Y1085" s="88"/>
      <c r="Z1085" s="86"/>
      <c r="AA1085" s="86"/>
      <c r="AB1085" s="87"/>
      <c r="AC1085" s="88"/>
      <c r="AD1085" s="88"/>
      <c r="AE1085" s="86"/>
      <c r="AF1085" s="86"/>
      <c r="AG1085" s="87"/>
      <c r="AH1085" s="88"/>
      <c r="AI1085" s="88"/>
      <c r="AJ1085" s="86"/>
      <c r="AK1085" s="86"/>
      <c r="AL1085" s="87"/>
      <c r="AM1085" s="88"/>
      <c r="AN1085" s="88"/>
      <c r="AO1085" s="86"/>
      <c r="AP1085" s="86"/>
      <c r="AQ1085" s="87"/>
      <c r="AR1085" s="88"/>
      <c r="AS1085" s="88"/>
      <c r="AT1085" s="86"/>
      <c r="AU1085" s="86"/>
      <c r="AV1085" s="87"/>
      <c r="AW1085" s="88"/>
      <c r="AX1085" s="88"/>
      <c r="AY1085" s="86"/>
      <c r="AZ1085" s="87"/>
    </row>
    <row r="1086" spans="1:52" customFormat="1">
      <c r="A1086" s="52"/>
      <c r="B1086" s="86"/>
      <c r="C1086" s="87"/>
      <c r="D1086" s="88"/>
      <c r="E1086" s="88"/>
      <c r="F1086" s="86"/>
      <c r="G1086" s="86"/>
      <c r="H1086" s="87"/>
      <c r="I1086" s="88"/>
      <c r="J1086" s="88"/>
      <c r="K1086" s="86"/>
      <c r="L1086" s="86"/>
      <c r="M1086" s="87"/>
      <c r="N1086" s="88"/>
      <c r="O1086" s="88"/>
      <c r="P1086" s="86"/>
      <c r="Q1086" s="86"/>
      <c r="R1086" s="87"/>
      <c r="S1086" s="88"/>
      <c r="T1086" s="88"/>
      <c r="U1086" s="86"/>
      <c r="V1086" s="86"/>
      <c r="W1086" s="87"/>
      <c r="X1086" s="88"/>
      <c r="Y1086" s="88"/>
      <c r="Z1086" s="86"/>
      <c r="AA1086" s="86"/>
      <c r="AB1086" s="87"/>
      <c r="AC1086" s="88"/>
      <c r="AD1086" s="88"/>
      <c r="AE1086" s="86"/>
      <c r="AF1086" s="86"/>
      <c r="AG1086" s="87"/>
      <c r="AH1086" s="88"/>
      <c r="AI1086" s="88"/>
      <c r="AJ1086" s="86"/>
      <c r="AK1086" s="86"/>
      <c r="AL1086" s="87"/>
      <c r="AM1086" s="88"/>
      <c r="AN1086" s="88"/>
      <c r="AO1086" s="86"/>
      <c r="AP1086" s="86"/>
      <c r="AQ1086" s="87"/>
      <c r="AR1086" s="88"/>
      <c r="AS1086" s="88"/>
      <c r="AT1086" s="86"/>
      <c r="AU1086" s="86"/>
      <c r="AV1086" s="87"/>
      <c r="AW1086" s="88"/>
      <c r="AX1086" s="88"/>
      <c r="AY1086" s="86"/>
      <c r="AZ1086" s="87"/>
    </row>
    <row r="1087" spans="1:52" customFormat="1">
      <c r="A1087" s="52"/>
      <c r="B1087" s="86"/>
      <c r="C1087" s="87"/>
      <c r="D1087" s="88"/>
      <c r="E1087" s="88"/>
      <c r="F1087" s="86"/>
      <c r="G1087" s="86"/>
      <c r="H1087" s="87"/>
      <c r="I1087" s="88"/>
      <c r="J1087" s="88"/>
      <c r="K1087" s="86"/>
      <c r="L1087" s="86"/>
      <c r="M1087" s="87"/>
      <c r="N1087" s="88"/>
      <c r="O1087" s="88"/>
      <c r="P1087" s="86"/>
      <c r="Q1087" s="86"/>
      <c r="R1087" s="87"/>
      <c r="S1087" s="88"/>
      <c r="T1087" s="88"/>
      <c r="U1087" s="86"/>
      <c r="V1087" s="86"/>
      <c r="W1087" s="87"/>
      <c r="X1087" s="88"/>
      <c r="Y1087" s="88"/>
      <c r="Z1087" s="86"/>
      <c r="AA1087" s="86"/>
      <c r="AB1087" s="87"/>
      <c r="AC1087" s="88"/>
      <c r="AD1087" s="88"/>
      <c r="AE1087" s="86"/>
      <c r="AF1087" s="86"/>
      <c r="AG1087" s="87"/>
      <c r="AH1087" s="88"/>
      <c r="AI1087" s="88"/>
      <c r="AJ1087" s="86"/>
      <c r="AK1087" s="86"/>
      <c r="AL1087" s="87"/>
      <c r="AM1087" s="88"/>
      <c r="AN1087" s="88"/>
      <c r="AO1087" s="86"/>
      <c r="AP1087" s="86"/>
      <c r="AQ1087" s="87"/>
      <c r="AR1087" s="88"/>
      <c r="AS1087" s="88"/>
      <c r="AT1087" s="86"/>
      <c r="AU1087" s="86"/>
      <c r="AV1087" s="87"/>
      <c r="AW1087" s="88"/>
      <c r="AX1087" s="88"/>
      <c r="AY1087" s="86"/>
      <c r="AZ1087" s="87"/>
    </row>
    <row r="1088" spans="1:52" customFormat="1">
      <c r="A1088" s="52"/>
      <c r="B1088" s="86"/>
      <c r="C1088" s="87"/>
      <c r="D1088" s="88"/>
      <c r="E1088" s="88"/>
      <c r="F1088" s="86"/>
      <c r="G1088" s="86"/>
      <c r="H1088" s="87"/>
      <c r="I1088" s="88"/>
      <c r="J1088" s="88"/>
      <c r="K1088" s="86"/>
      <c r="L1088" s="86"/>
      <c r="M1088" s="87"/>
      <c r="N1088" s="88"/>
      <c r="O1088" s="88"/>
      <c r="P1088" s="86"/>
      <c r="Q1088" s="86"/>
      <c r="R1088" s="87"/>
      <c r="S1088" s="88"/>
      <c r="T1088" s="88"/>
      <c r="U1088" s="86"/>
      <c r="V1088" s="86"/>
      <c r="W1088" s="87"/>
      <c r="X1088" s="88"/>
      <c r="Y1088" s="88"/>
      <c r="Z1088" s="86"/>
      <c r="AA1088" s="86"/>
      <c r="AB1088" s="87"/>
      <c r="AC1088" s="88"/>
      <c r="AD1088" s="88"/>
      <c r="AE1088" s="86"/>
      <c r="AF1088" s="86"/>
      <c r="AG1088" s="87"/>
      <c r="AH1088" s="88"/>
      <c r="AI1088" s="88"/>
      <c r="AJ1088" s="86"/>
      <c r="AK1088" s="86"/>
      <c r="AL1088" s="87"/>
      <c r="AM1088" s="88"/>
      <c r="AN1088" s="88"/>
      <c r="AO1088" s="86"/>
      <c r="AP1088" s="86"/>
      <c r="AQ1088" s="87"/>
      <c r="AR1088" s="88"/>
      <c r="AS1088" s="88"/>
      <c r="AT1088" s="86"/>
      <c r="AU1088" s="86"/>
      <c r="AV1088" s="87"/>
      <c r="AW1088" s="88"/>
      <c r="AX1088" s="88"/>
      <c r="AY1088" s="86"/>
      <c r="AZ1088" s="87"/>
    </row>
    <row r="1089" spans="1:52" customFormat="1">
      <c r="A1089" s="52"/>
      <c r="B1089" s="86"/>
      <c r="C1089" s="87"/>
      <c r="D1089" s="88"/>
      <c r="E1089" s="88"/>
      <c r="F1089" s="86"/>
      <c r="G1089" s="86"/>
      <c r="H1089" s="87"/>
      <c r="I1089" s="88"/>
      <c r="J1089" s="88"/>
      <c r="K1089" s="86"/>
      <c r="L1089" s="86"/>
      <c r="M1089" s="87"/>
      <c r="N1089" s="88"/>
      <c r="O1089" s="88"/>
      <c r="P1089" s="86"/>
      <c r="Q1089" s="86"/>
      <c r="R1089" s="87"/>
      <c r="S1089" s="88"/>
      <c r="T1089" s="88"/>
      <c r="U1089" s="86"/>
      <c r="V1089" s="86"/>
      <c r="W1089" s="87"/>
      <c r="X1089" s="88"/>
      <c r="Y1089" s="88"/>
      <c r="Z1089" s="86"/>
      <c r="AA1089" s="86"/>
      <c r="AB1089" s="87"/>
      <c r="AC1089" s="88"/>
      <c r="AD1089" s="88"/>
      <c r="AE1089" s="86"/>
      <c r="AF1089" s="86"/>
      <c r="AG1089" s="87"/>
      <c r="AH1089" s="88"/>
      <c r="AI1089" s="88"/>
      <c r="AJ1089" s="86"/>
      <c r="AK1089" s="86"/>
      <c r="AL1089" s="87"/>
      <c r="AM1089" s="88"/>
      <c r="AN1089" s="88"/>
      <c r="AO1089" s="86"/>
      <c r="AP1089" s="86"/>
      <c r="AQ1089" s="87"/>
      <c r="AR1089" s="88"/>
      <c r="AS1089" s="88"/>
      <c r="AT1089" s="86"/>
      <c r="AU1089" s="86"/>
      <c r="AV1089" s="87"/>
      <c r="AW1089" s="88"/>
      <c r="AX1089" s="88"/>
      <c r="AY1089" s="86"/>
      <c r="AZ1089" s="87"/>
    </row>
    <row r="1090" spans="1:52" customFormat="1">
      <c r="A1090" s="52"/>
      <c r="B1090" s="86"/>
      <c r="C1090" s="87"/>
      <c r="D1090" s="88"/>
      <c r="E1090" s="88"/>
      <c r="F1090" s="86"/>
      <c r="G1090" s="86"/>
      <c r="H1090" s="87"/>
      <c r="I1090" s="88"/>
      <c r="J1090" s="88"/>
      <c r="K1090" s="86"/>
      <c r="L1090" s="86"/>
      <c r="M1090" s="87"/>
      <c r="N1090" s="88"/>
      <c r="O1090" s="88"/>
      <c r="P1090" s="86"/>
      <c r="Q1090" s="86"/>
      <c r="R1090" s="87"/>
      <c r="S1090" s="88"/>
      <c r="T1090" s="88"/>
      <c r="U1090" s="86"/>
      <c r="V1090" s="86"/>
      <c r="W1090" s="87"/>
      <c r="X1090" s="88"/>
      <c r="Y1090" s="88"/>
      <c r="Z1090" s="86"/>
      <c r="AA1090" s="86"/>
      <c r="AB1090" s="87"/>
      <c r="AC1090" s="88"/>
      <c r="AD1090" s="88"/>
      <c r="AE1090" s="86"/>
      <c r="AF1090" s="86"/>
      <c r="AG1090" s="87"/>
      <c r="AH1090" s="88"/>
      <c r="AI1090" s="88"/>
      <c r="AJ1090" s="86"/>
      <c r="AK1090" s="86"/>
      <c r="AL1090" s="87"/>
      <c r="AM1090" s="88"/>
      <c r="AN1090" s="88"/>
      <c r="AO1090" s="86"/>
      <c r="AP1090" s="86"/>
      <c r="AQ1090" s="87"/>
      <c r="AR1090" s="88"/>
      <c r="AS1090" s="88"/>
      <c r="AT1090" s="86"/>
      <c r="AU1090" s="86"/>
      <c r="AV1090" s="87"/>
      <c r="AW1090" s="88"/>
      <c r="AX1090" s="88"/>
      <c r="AY1090" s="86"/>
      <c r="AZ1090" s="87"/>
    </row>
    <row r="1091" spans="1:52" customFormat="1">
      <c r="A1091" s="52"/>
      <c r="B1091" s="86"/>
      <c r="C1091" s="87"/>
      <c r="D1091" s="88"/>
      <c r="E1091" s="88"/>
      <c r="F1091" s="86"/>
      <c r="G1091" s="86"/>
      <c r="H1091" s="87"/>
      <c r="I1091" s="88"/>
      <c r="J1091" s="88"/>
      <c r="K1091" s="86"/>
      <c r="L1091" s="86"/>
      <c r="M1091" s="87"/>
      <c r="N1091" s="88"/>
      <c r="O1091" s="88"/>
      <c r="P1091" s="86"/>
      <c r="Q1091" s="86"/>
      <c r="R1091" s="87"/>
      <c r="S1091" s="88"/>
      <c r="T1091" s="88"/>
      <c r="U1091" s="86"/>
      <c r="V1091" s="86"/>
      <c r="W1091" s="87"/>
      <c r="X1091" s="88"/>
      <c r="Y1091" s="88"/>
      <c r="Z1091" s="86"/>
      <c r="AA1091" s="86"/>
      <c r="AB1091" s="87"/>
      <c r="AC1091" s="88"/>
      <c r="AD1091" s="88"/>
      <c r="AE1091" s="86"/>
      <c r="AF1091" s="86"/>
      <c r="AG1091" s="87"/>
      <c r="AH1091" s="88"/>
      <c r="AI1091" s="88"/>
      <c r="AJ1091" s="86"/>
      <c r="AK1091" s="86"/>
      <c r="AL1091" s="87"/>
      <c r="AM1091" s="88"/>
      <c r="AN1091" s="88"/>
      <c r="AO1091" s="86"/>
      <c r="AP1091" s="86"/>
      <c r="AQ1091" s="87"/>
      <c r="AR1091" s="88"/>
      <c r="AS1091" s="88"/>
      <c r="AT1091" s="86"/>
      <c r="AU1091" s="86"/>
      <c r="AV1091" s="87"/>
      <c r="AW1091" s="88"/>
      <c r="AX1091" s="88"/>
      <c r="AY1091" s="86"/>
      <c r="AZ1091" s="87"/>
    </row>
    <row r="1092" spans="1:52" customFormat="1">
      <c r="A1092" s="52"/>
      <c r="B1092" s="86"/>
      <c r="C1092" s="87"/>
      <c r="D1092" s="88"/>
      <c r="E1092" s="88"/>
      <c r="F1092" s="86"/>
      <c r="G1092" s="86"/>
      <c r="H1092" s="87"/>
      <c r="I1092" s="88"/>
      <c r="J1092" s="88"/>
      <c r="K1092" s="86"/>
      <c r="L1092" s="86"/>
      <c r="M1092" s="87"/>
      <c r="N1092" s="88"/>
      <c r="O1092" s="88"/>
      <c r="P1092" s="86"/>
      <c r="Q1092" s="86"/>
      <c r="R1092" s="87"/>
      <c r="S1092" s="88"/>
      <c r="T1092" s="88"/>
      <c r="U1092" s="86"/>
      <c r="V1092" s="86"/>
      <c r="W1092" s="87"/>
      <c r="X1092" s="88"/>
      <c r="Y1092" s="88"/>
      <c r="Z1092" s="86"/>
      <c r="AA1092" s="86"/>
      <c r="AB1092" s="87"/>
      <c r="AC1092" s="88"/>
      <c r="AD1092" s="88"/>
      <c r="AE1092" s="86"/>
      <c r="AF1092" s="86"/>
      <c r="AG1092" s="87"/>
      <c r="AH1092" s="88"/>
      <c r="AI1092" s="88"/>
      <c r="AJ1092" s="86"/>
      <c r="AK1092" s="86"/>
      <c r="AL1092" s="87"/>
      <c r="AM1092" s="88"/>
      <c r="AN1092" s="88"/>
      <c r="AO1092" s="86"/>
      <c r="AP1092" s="86"/>
      <c r="AQ1092" s="87"/>
      <c r="AR1092" s="88"/>
      <c r="AS1092" s="88"/>
      <c r="AT1092" s="86"/>
      <c r="AU1092" s="86"/>
      <c r="AV1092" s="87"/>
      <c r="AW1092" s="88"/>
      <c r="AX1092" s="88"/>
      <c r="AY1092" s="86"/>
      <c r="AZ1092" s="87"/>
    </row>
    <row r="1093" spans="1:52" customFormat="1">
      <c r="A1093" s="52"/>
      <c r="B1093" s="86"/>
      <c r="C1093" s="87"/>
      <c r="D1093" s="88"/>
      <c r="E1093" s="88"/>
      <c r="F1093" s="86"/>
      <c r="G1093" s="86"/>
      <c r="H1093" s="87"/>
      <c r="I1093" s="88"/>
      <c r="J1093" s="88"/>
      <c r="K1093" s="86"/>
      <c r="L1093" s="86"/>
      <c r="M1093" s="87"/>
      <c r="N1093" s="88"/>
      <c r="O1093" s="88"/>
      <c r="P1093" s="86"/>
      <c r="Q1093" s="86"/>
      <c r="R1093" s="87"/>
      <c r="S1093" s="88"/>
      <c r="T1093" s="88"/>
      <c r="U1093" s="86"/>
      <c r="V1093" s="86"/>
      <c r="W1093" s="87"/>
      <c r="X1093" s="88"/>
      <c r="Y1093" s="88"/>
      <c r="Z1093" s="86"/>
      <c r="AA1093" s="86"/>
      <c r="AB1093" s="87"/>
      <c r="AC1093" s="88"/>
      <c r="AD1093" s="88"/>
      <c r="AE1093" s="86"/>
      <c r="AF1093" s="86"/>
      <c r="AG1093" s="87"/>
      <c r="AH1093" s="88"/>
      <c r="AI1093" s="88"/>
      <c r="AJ1093" s="86"/>
      <c r="AK1093" s="86"/>
      <c r="AL1093" s="87"/>
      <c r="AM1093" s="88"/>
      <c r="AN1093" s="88"/>
      <c r="AO1093" s="86"/>
      <c r="AP1093" s="86"/>
      <c r="AQ1093" s="87"/>
      <c r="AR1093" s="88"/>
      <c r="AS1093" s="88"/>
      <c r="AT1093" s="86"/>
      <c r="AU1093" s="86"/>
      <c r="AV1093" s="87"/>
      <c r="AW1093" s="88"/>
      <c r="AX1093" s="88"/>
      <c r="AY1093" s="86"/>
      <c r="AZ1093" s="87"/>
    </row>
    <row r="1094" spans="1:52" customFormat="1">
      <c r="A1094" s="52"/>
      <c r="B1094" s="86"/>
      <c r="C1094" s="87"/>
      <c r="D1094" s="88"/>
      <c r="E1094" s="88"/>
      <c r="F1094" s="86"/>
      <c r="G1094" s="86"/>
      <c r="H1094" s="87"/>
      <c r="I1094" s="88"/>
      <c r="J1094" s="88"/>
      <c r="K1094" s="86"/>
      <c r="L1094" s="86"/>
      <c r="M1094" s="87"/>
      <c r="N1094" s="88"/>
      <c r="O1094" s="88"/>
      <c r="P1094" s="86"/>
      <c r="Q1094" s="86"/>
      <c r="R1094" s="87"/>
      <c r="S1094" s="88"/>
      <c r="T1094" s="88"/>
      <c r="U1094" s="86"/>
      <c r="V1094" s="86"/>
      <c r="W1094" s="87"/>
      <c r="X1094" s="88"/>
      <c r="Y1094" s="88"/>
      <c r="Z1094" s="86"/>
      <c r="AA1094" s="86"/>
      <c r="AB1094" s="87"/>
      <c r="AC1094" s="88"/>
      <c r="AD1094" s="88"/>
      <c r="AE1094" s="86"/>
      <c r="AF1094" s="86"/>
      <c r="AG1094" s="87"/>
      <c r="AH1094" s="88"/>
      <c r="AI1094" s="88"/>
      <c r="AJ1094" s="86"/>
      <c r="AK1094" s="86"/>
      <c r="AL1094" s="87"/>
      <c r="AM1094" s="88"/>
      <c r="AN1094" s="88"/>
      <c r="AO1094" s="86"/>
      <c r="AP1094" s="86"/>
      <c r="AQ1094" s="87"/>
      <c r="AR1094" s="88"/>
      <c r="AS1094" s="88"/>
      <c r="AT1094" s="86"/>
      <c r="AU1094" s="86"/>
      <c r="AV1094" s="87"/>
      <c r="AW1094" s="88"/>
      <c r="AX1094" s="88"/>
      <c r="AY1094" s="86"/>
      <c r="AZ1094" s="87"/>
    </row>
    <row r="1095" spans="1:52" customFormat="1">
      <c r="A1095" s="52"/>
      <c r="B1095" s="86"/>
      <c r="C1095" s="87"/>
      <c r="D1095" s="88"/>
      <c r="E1095" s="88"/>
      <c r="F1095" s="86"/>
      <c r="G1095" s="86"/>
      <c r="H1095" s="87"/>
      <c r="I1095" s="88"/>
      <c r="J1095" s="88"/>
      <c r="K1095" s="86"/>
      <c r="L1095" s="86"/>
      <c r="M1095" s="87"/>
      <c r="N1095" s="88"/>
      <c r="O1095" s="88"/>
      <c r="P1095" s="86"/>
      <c r="Q1095" s="86"/>
      <c r="R1095" s="87"/>
      <c r="S1095" s="88"/>
      <c r="T1095" s="88"/>
      <c r="U1095" s="86"/>
      <c r="V1095" s="86"/>
      <c r="W1095" s="87"/>
      <c r="X1095" s="88"/>
      <c r="Y1095" s="88"/>
      <c r="Z1095" s="86"/>
      <c r="AA1095" s="86"/>
      <c r="AB1095" s="87"/>
      <c r="AC1095" s="88"/>
      <c r="AD1095" s="88"/>
      <c r="AE1095" s="86"/>
      <c r="AF1095" s="86"/>
      <c r="AG1095" s="87"/>
      <c r="AH1095" s="88"/>
      <c r="AI1095" s="88"/>
      <c r="AJ1095" s="86"/>
      <c r="AK1095" s="86"/>
      <c r="AL1095" s="87"/>
      <c r="AM1095" s="88"/>
      <c r="AN1095" s="88"/>
      <c r="AO1095" s="86"/>
      <c r="AP1095" s="86"/>
      <c r="AQ1095" s="87"/>
      <c r="AR1095" s="88"/>
      <c r="AS1095" s="88"/>
      <c r="AT1095" s="86"/>
      <c r="AU1095" s="86"/>
      <c r="AV1095" s="87"/>
      <c r="AW1095" s="88"/>
      <c r="AX1095" s="88"/>
      <c r="AY1095" s="86"/>
      <c r="AZ1095" s="87"/>
    </row>
    <row r="1096" spans="1:52" customFormat="1">
      <c r="A1096" s="52"/>
      <c r="B1096" s="86"/>
      <c r="C1096" s="87"/>
      <c r="D1096" s="88"/>
      <c r="E1096" s="88"/>
      <c r="F1096" s="86"/>
      <c r="G1096" s="86"/>
      <c r="H1096" s="87"/>
      <c r="I1096" s="88"/>
      <c r="J1096" s="88"/>
      <c r="K1096" s="86"/>
      <c r="L1096" s="86"/>
      <c r="M1096" s="87"/>
      <c r="N1096" s="88"/>
      <c r="O1096" s="88"/>
      <c r="P1096" s="86"/>
      <c r="Q1096" s="86"/>
      <c r="R1096" s="87"/>
      <c r="S1096" s="88"/>
      <c r="T1096" s="88"/>
      <c r="U1096" s="86"/>
      <c r="V1096" s="86"/>
      <c r="W1096" s="87"/>
      <c r="X1096" s="88"/>
      <c r="Y1096" s="88"/>
      <c r="Z1096" s="86"/>
      <c r="AA1096" s="86"/>
      <c r="AB1096" s="87"/>
      <c r="AC1096" s="88"/>
      <c r="AD1096" s="88"/>
      <c r="AE1096" s="86"/>
      <c r="AF1096" s="86"/>
      <c r="AG1096" s="87"/>
      <c r="AH1096" s="88"/>
      <c r="AI1096" s="88"/>
      <c r="AJ1096" s="86"/>
      <c r="AK1096" s="86"/>
      <c r="AL1096" s="87"/>
      <c r="AM1096" s="88"/>
      <c r="AN1096" s="88"/>
      <c r="AO1096" s="86"/>
      <c r="AP1096" s="86"/>
      <c r="AQ1096" s="87"/>
      <c r="AR1096" s="88"/>
      <c r="AS1096" s="88"/>
      <c r="AT1096" s="86"/>
      <c r="AU1096" s="86"/>
      <c r="AV1096" s="87"/>
      <c r="AW1096" s="88"/>
      <c r="AX1096" s="88"/>
      <c r="AY1096" s="86"/>
      <c r="AZ1096" s="87"/>
    </row>
    <row r="1097" spans="1:52" customFormat="1">
      <c r="A1097" s="85"/>
      <c r="B1097" s="86"/>
      <c r="C1097" s="87"/>
      <c r="D1097" s="88"/>
      <c r="E1097" s="88"/>
      <c r="F1097" s="86"/>
      <c r="G1097" s="86"/>
      <c r="H1097" s="87"/>
      <c r="I1097" s="88"/>
      <c r="J1097" s="88"/>
      <c r="K1097" s="86"/>
      <c r="L1097" s="86"/>
      <c r="M1097" s="87"/>
      <c r="N1097" s="88"/>
      <c r="O1097" s="88"/>
      <c r="P1097" s="86"/>
      <c r="Q1097" s="86"/>
      <c r="R1097" s="87"/>
      <c r="S1097" s="88"/>
      <c r="T1097" s="88"/>
      <c r="U1097" s="86"/>
      <c r="V1097" s="86"/>
      <c r="W1097" s="87"/>
      <c r="X1097" s="88"/>
      <c r="Y1097" s="88"/>
      <c r="Z1097" s="86"/>
      <c r="AA1097" s="86"/>
      <c r="AB1097" s="87"/>
      <c r="AC1097" s="88"/>
      <c r="AD1097" s="88"/>
      <c r="AE1097" s="86"/>
      <c r="AF1097" s="86"/>
      <c r="AG1097" s="87"/>
      <c r="AH1097" s="88"/>
      <c r="AI1097" s="88"/>
      <c r="AJ1097" s="86"/>
      <c r="AK1097" s="86"/>
      <c r="AL1097" s="87"/>
      <c r="AM1097" s="88"/>
      <c r="AN1097" s="88"/>
      <c r="AO1097" s="86"/>
      <c r="AP1097" s="86"/>
      <c r="AQ1097" s="87"/>
      <c r="AR1097" s="88"/>
      <c r="AS1097" s="88"/>
      <c r="AT1097" s="86"/>
      <c r="AU1097" s="86"/>
      <c r="AV1097" s="87"/>
      <c r="AW1097" s="88"/>
      <c r="AX1097" s="88"/>
      <c r="AY1097" s="86"/>
      <c r="AZ1097" s="87"/>
    </row>
    <row r="1098" spans="1:52" customFormat="1">
      <c r="A1098" s="52"/>
      <c r="B1098" s="86"/>
      <c r="C1098" s="87"/>
      <c r="D1098" s="88"/>
      <c r="E1098" s="88"/>
      <c r="F1098" s="86"/>
      <c r="G1098" s="86"/>
      <c r="H1098" s="87"/>
      <c r="I1098" s="88"/>
      <c r="J1098" s="88"/>
      <c r="K1098" s="86"/>
      <c r="L1098" s="86"/>
      <c r="M1098" s="87"/>
      <c r="N1098" s="88"/>
      <c r="O1098" s="88"/>
      <c r="P1098" s="86"/>
      <c r="Q1098" s="86"/>
      <c r="R1098" s="87"/>
      <c r="S1098" s="88"/>
      <c r="T1098" s="88"/>
      <c r="U1098" s="86"/>
      <c r="V1098" s="86"/>
      <c r="W1098" s="87"/>
      <c r="X1098" s="88"/>
      <c r="Y1098" s="88"/>
      <c r="Z1098" s="86"/>
      <c r="AA1098" s="86"/>
      <c r="AB1098" s="87"/>
      <c r="AC1098" s="88"/>
      <c r="AD1098" s="88"/>
      <c r="AE1098" s="86"/>
      <c r="AF1098" s="86"/>
      <c r="AG1098" s="87"/>
      <c r="AH1098" s="88"/>
      <c r="AI1098" s="88"/>
      <c r="AJ1098" s="86"/>
      <c r="AK1098" s="86"/>
      <c r="AL1098" s="87"/>
      <c r="AM1098" s="88"/>
      <c r="AN1098" s="88"/>
      <c r="AO1098" s="86"/>
      <c r="AP1098" s="86"/>
      <c r="AQ1098" s="87"/>
      <c r="AR1098" s="88"/>
      <c r="AS1098" s="88"/>
      <c r="AT1098" s="86"/>
      <c r="AU1098" s="86"/>
      <c r="AV1098" s="87"/>
      <c r="AW1098" s="88"/>
      <c r="AX1098" s="88"/>
      <c r="AY1098" s="86"/>
      <c r="AZ1098" s="87"/>
    </row>
    <row r="1099" spans="1:52" customFormat="1">
      <c r="A1099" s="52"/>
      <c r="B1099" s="86"/>
      <c r="C1099" s="87"/>
      <c r="D1099" s="88"/>
      <c r="E1099" s="88"/>
      <c r="F1099" s="86"/>
      <c r="G1099" s="86"/>
      <c r="H1099" s="87"/>
      <c r="I1099" s="88"/>
      <c r="J1099" s="88"/>
      <c r="K1099" s="86"/>
      <c r="L1099" s="86"/>
      <c r="M1099" s="87"/>
      <c r="N1099" s="88"/>
      <c r="O1099" s="88"/>
      <c r="P1099" s="86"/>
      <c r="Q1099" s="86"/>
      <c r="R1099" s="87"/>
      <c r="S1099" s="88"/>
      <c r="T1099" s="88"/>
      <c r="U1099" s="86"/>
      <c r="V1099" s="86"/>
      <c r="W1099" s="87"/>
      <c r="X1099" s="88"/>
      <c r="Y1099" s="88"/>
      <c r="Z1099" s="86"/>
      <c r="AA1099" s="86"/>
      <c r="AB1099" s="87"/>
      <c r="AC1099" s="88"/>
      <c r="AD1099" s="88"/>
      <c r="AE1099" s="86"/>
      <c r="AF1099" s="86"/>
      <c r="AG1099" s="87"/>
      <c r="AH1099" s="88"/>
      <c r="AI1099" s="88"/>
      <c r="AJ1099" s="86"/>
      <c r="AK1099" s="86"/>
      <c r="AL1099" s="87"/>
      <c r="AM1099" s="88"/>
      <c r="AN1099" s="88"/>
      <c r="AO1099" s="86"/>
      <c r="AP1099" s="86"/>
      <c r="AQ1099" s="87"/>
      <c r="AR1099" s="88"/>
      <c r="AS1099" s="88"/>
      <c r="AT1099" s="86"/>
      <c r="AU1099" s="86"/>
      <c r="AV1099" s="87"/>
      <c r="AW1099" s="88"/>
      <c r="AX1099" s="88"/>
      <c r="AY1099" s="86"/>
      <c r="AZ1099" s="87"/>
    </row>
    <row r="1100" spans="1:52" customFormat="1">
      <c r="A1100" s="52"/>
      <c r="B1100" s="86"/>
      <c r="C1100" s="87"/>
      <c r="D1100" s="88"/>
      <c r="E1100" s="88"/>
      <c r="F1100" s="86"/>
      <c r="G1100" s="86"/>
      <c r="H1100" s="87"/>
      <c r="I1100" s="88"/>
      <c r="J1100" s="88"/>
      <c r="K1100" s="86"/>
      <c r="L1100" s="86"/>
      <c r="M1100" s="87"/>
      <c r="N1100" s="88"/>
      <c r="O1100" s="88"/>
      <c r="P1100" s="86"/>
      <c r="Q1100" s="86"/>
      <c r="R1100" s="87"/>
      <c r="S1100" s="88"/>
      <c r="T1100" s="88"/>
      <c r="U1100" s="86"/>
      <c r="V1100" s="86"/>
      <c r="W1100" s="87"/>
      <c r="X1100" s="88"/>
      <c r="Y1100" s="88"/>
      <c r="Z1100" s="86"/>
      <c r="AA1100" s="86"/>
      <c r="AB1100" s="87"/>
      <c r="AC1100" s="88"/>
      <c r="AD1100" s="88"/>
      <c r="AE1100" s="86"/>
      <c r="AF1100" s="86"/>
      <c r="AG1100" s="87"/>
      <c r="AH1100" s="88"/>
      <c r="AI1100" s="88"/>
      <c r="AJ1100" s="86"/>
      <c r="AK1100" s="86"/>
      <c r="AL1100" s="87"/>
      <c r="AM1100" s="88"/>
      <c r="AN1100" s="88"/>
      <c r="AO1100" s="86"/>
      <c r="AP1100" s="86"/>
      <c r="AQ1100" s="87"/>
      <c r="AR1100" s="88"/>
      <c r="AS1100" s="88"/>
      <c r="AT1100" s="86"/>
      <c r="AU1100" s="86"/>
      <c r="AV1100" s="87"/>
      <c r="AW1100" s="88"/>
      <c r="AX1100" s="88"/>
      <c r="AY1100" s="86"/>
      <c r="AZ1100" s="87"/>
    </row>
    <row r="1101" spans="1:52" customFormat="1">
      <c r="A1101" s="52"/>
      <c r="B1101" s="86"/>
      <c r="C1101" s="87"/>
      <c r="D1101" s="88"/>
      <c r="E1101" s="88"/>
      <c r="F1101" s="86"/>
      <c r="G1101" s="86"/>
      <c r="H1101" s="87"/>
      <c r="I1101" s="88"/>
      <c r="J1101" s="88"/>
      <c r="K1101" s="86"/>
      <c r="L1101" s="86"/>
      <c r="M1101" s="87"/>
      <c r="N1101" s="88"/>
      <c r="O1101" s="88"/>
      <c r="P1101" s="86"/>
      <c r="Q1101" s="86"/>
      <c r="R1101" s="87"/>
      <c r="S1101" s="88"/>
      <c r="T1101" s="88"/>
      <c r="U1101" s="86"/>
      <c r="V1101" s="86"/>
      <c r="W1101" s="87"/>
      <c r="X1101" s="88"/>
      <c r="Y1101" s="88"/>
      <c r="Z1101" s="86"/>
      <c r="AA1101" s="86"/>
      <c r="AB1101" s="87"/>
      <c r="AC1101" s="88"/>
      <c r="AD1101" s="88"/>
      <c r="AE1101" s="86"/>
      <c r="AF1101" s="86"/>
      <c r="AG1101" s="87"/>
      <c r="AH1101" s="88"/>
      <c r="AI1101" s="88"/>
      <c r="AJ1101" s="86"/>
      <c r="AK1101" s="86"/>
      <c r="AL1101" s="87"/>
      <c r="AM1101" s="88"/>
      <c r="AN1101" s="88"/>
      <c r="AO1101" s="86"/>
      <c r="AP1101" s="86"/>
      <c r="AQ1101" s="87"/>
      <c r="AR1101" s="88"/>
      <c r="AS1101" s="88"/>
      <c r="AT1101" s="86"/>
      <c r="AU1101" s="86"/>
      <c r="AV1101" s="87"/>
      <c r="AW1101" s="88"/>
      <c r="AX1101" s="88"/>
      <c r="AY1101" s="86"/>
      <c r="AZ1101" s="87"/>
    </row>
    <row r="1102" spans="1:52" customFormat="1">
      <c r="A1102" s="52"/>
      <c r="B1102" s="86"/>
      <c r="C1102" s="87"/>
      <c r="D1102" s="88"/>
      <c r="E1102" s="88"/>
      <c r="F1102" s="86"/>
      <c r="G1102" s="86"/>
      <c r="H1102" s="87"/>
      <c r="I1102" s="88"/>
      <c r="J1102" s="88"/>
      <c r="K1102" s="86"/>
      <c r="L1102" s="86"/>
      <c r="M1102" s="87"/>
      <c r="N1102" s="88"/>
      <c r="O1102" s="88"/>
      <c r="P1102" s="86"/>
      <c r="Q1102" s="86"/>
      <c r="R1102" s="87"/>
      <c r="S1102" s="88"/>
      <c r="T1102" s="88"/>
      <c r="U1102" s="86"/>
      <c r="V1102" s="86"/>
      <c r="W1102" s="87"/>
      <c r="X1102" s="88"/>
      <c r="Y1102" s="88"/>
      <c r="Z1102" s="86"/>
      <c r="AA1102" s="86"/>
      <c r="AB1102" s="87"/>
      <c r="AC1102" s="88"/>
      <c r="AD1102" s="88"/>
      <c r="AE1102" s="86"/>
      <c r="AF1102" s="86"/>
      <c r="AG1102" s="87"/>
      <c r="AH1102" s="88"/>
      <c r="AI1102" s="88"/>
      <c r="AJ1102" s="86"/>
      <c r="AK1102" s="86"/>
      <c r="AL1102" s="87"/>
      <c r="AM1102" s="88"/>
      <c r="AN1102" s="88"/>
      <c r="AO1102" s="86"/>
      <c r="AP1102" s="86"/>
      <c r="AQ1102" s="87"/>
      <c r="AR1102" s="88"/>
      <c r="AS1102" s="88"/>
      <c r="AT1102" s="86"/>
      <c r="AU1102" s="86"/>
      <c r="AV1102" s="87"/>
      <c r="AW1102" s="88"/>
      <c r="AX1102" s="88"/>
      <c r="AY1102" s="86"/>
      <c r="AZ1102" s="87"/>
    </row>
    <row r="1103" spans="1:52" customFormat="1">
      <c r="A1103" s="52"/>
      <c r="B1103" s="86"/>
      <c r="C1103" s="87"/>
      <c r="D1103" s="88"/>
      <c r="E1103" s="88"/>
      <c r="F1103" s="86"/>
      <c r="G1103" s="86"/>
      <c r="H1103" s="87"/>
      <c r="I1103" s="88"/>
      <c r="J1103" s="88"/>
      <c r="K1103" s="86"/>
      <c r="L1103" s="86"/>
      <c r="M1103" s="87"/>
      <c r="N1103" s="88"/>
      <c r="O1103" s="88"/>
      <c r="P1103" s="86"/>
      <c r="Q1103" s="86"/>
      <c r="R1103" s="87"/>
      <c r="S1103" s="88"/>
      <c r="T1103" s="88"/>
      <c r="U1103" s="86"/>
      <c r="V1103" s="86"/>
      <c r="W1103" s="87"/>
      <c r="X1103" s="88"/>
      <c r="Y1103" s="88"/>
      <c r="Z1103" s="86"/>
      <c r="AA1103" s="86"/>
      <c r="AB1103" s="87"/>
      <c r="AC1103" s="88"/>
      <c r="AD1103" s="88"/>
      <c r="AE1103" s="86"/>
      <c r="AF1103" s="86"/>
      <c r="AG1103" s="87"/>
      <c r="AH1103" s="88"/>
      <c r="AI1103" s="88"/>
      <c r="AJ1103" s="86"/>
      <c r="AK1103" s="86"/>
      <c r="AL1103" s="87"/>
      <c r="AM1103" s="88"/>
      <c r="AN1103" s="88"/>
      <c r="AO1103" s="86"/>
      <c r="AP1103" s="86"/>
      <c r="AQ1103" s="87"/>
      <c r="AR1103" s="88"/>
      <c r="AS1103" s="88"/>
      <c r="AT1103" s="86"/>
      <c r="AU1103" s="86"/>
      <c r="AV1103" s="87"/>
      <c r="AW1103" s="88"/>
      <c r="AX1103" s="88"/>
      <c r="AY1103" s="86"/>
      <c r="AZ1103" s="87"/>
    </row>
    <row r="1104" spans="1:52" customFormat="1">
      <c r="A1104" s="52"/>
      <c r="B1104" s="86"/>
      <c r="C1104" s="87"/>
      <c r="D1104" s="88"/>
      <c r="E1104" s="88"/>
      <c r="F1104" s="86"/>
      <c r="G1104" s="86"/>
      <c r="H1104" s="87"/>
      <c r="I1104" s="88"/>
      <c r="J1104" s="88"/>
      <c r="K1104" s="86"/>
      <c r="L1104" s="86"/>
      <c r="M1104" s="87"/>
      <c r="N1104" s="88"/>
      <c r="O1104" s="88"/>
      <c r="P1104" s="86"/>
      <c r="Q1104" s="86"/>
      <c r="R1104" s="87"/>
      <c r="S1104" s="88"/>
      <c r="T1104" s="88"/>
      <c r="U1104" s="86"/>
      <c r="V1104" s="86"/>
      <c r="W1104" s="87"/>
      <c r="X1104" s="88"/>
      <c r="Y1104" s="88"/>
      <c r="Z1104" s="86"/>
      <c r="AA1104" s="86"/>
      <c r="AB1104" s="87"/>
      <c r="AC1104" s="88"/>
      <c r="AD1104" s="88"/>
      <c r="AE1104" s="86"/>
      <c r="AF1104" s="86"/>
      <c r="AG1104" s="87"/>
      <c r="AH1104" s="88"/>
      <c r="AI1104" s="88"/>
      <c r="AJ1104" s="86"/>
      <c r="AK1104" s="86"/>
      <c r="AL1104" s="87"/>
      <c r="AM1104" s="88"/>
      <c r="AN1104" s="88"/>
      <c r="AO1104" s="86"/>
      <c r="AP1104" s="86"/>
      <c r="AQ1104" s="87"/>
      <c r="AR1104" s="88"/>
      <c r="AS1104" s="88"/>
      <c r="AT1104" s="86"/>
      <c r="AU1104" s="86"/>
      <c r="AV1104" s="87"/>
      <c r="AW1104" s="88"/>
      <c r="AX1104" s="88"/>
      <c r="AY1104" s="86"/>
      <c r="AZ1104" s="87"/>
    </row>
    <row r="1105" spans="1:52" customFormat="1">
      <c r="A1105" s="52"/>
      <c r="B1105" s="86"/>
      <c r="C1105" s="87"/>
      <c r="D1105" s="88"/>
      <c r="E1105" s="88"/>
      <c r="F1105" s="86"/>
      <c r="G1105" s="86"/>
      <c r="H1105" s="87"/>
      <c r="I1105" s="88"/>
      <c r="J1105" s="88"/>
      <c r="K1105" s="86"/>
      <c r="L1105" s="86"/>
      <c r="M1105" s="87"/>
      <c r="N1105" s="88"/>
      <c r="O1105" s="88"/>
      <c r="P1105" s="86"/>
      <c r="Q1105" s="86"/>
      <c r="R1105" s="87"/>
      <c r="S1105" s="88"/>
      <c r="T1105" s="88"/>
      <c r="U1105" s="86"/>
      <c r="V1105" s="86"/>
      <c r="W1105" s="87"/>
      <c r="X1105" s="88"/>
      <c r="Y1105" s="88"/>
      <c r="Z1105" s="86"/>
      <c r="AA1105" s="86"/>
      <c r="AB1105" s="87"/>
      <c r="AC1105" s="88"/>
      <c r="AD1105" s="88"/>
      <c r="AE1105" s="86"/>
      <c r="AF1105" s="86"/>
      <c r="AG1105" s="87"/>
      <c r="AH1105" s="88"/>
      <c r="AI1105" s="88"/>
      <c r="AJ1105" s="86"/>
      <c r="AK1105" s="86"/>
      <c r="AL1105" s="87"/>
      <c r="AM1105" s="88"/>
      <c r="AN1105" s="88"/>
      <c r="AO1105" s="86"/>
      <c r="AP1105" s="86"/>
      <c r="AQ1105" s="87"/>
      <c r="AR1105" s="88"/>
      <c r="AS1105" s="88"/>
      <c r="AT1105" s="86"/>
      <c r="AU1105" s="86"/>
      <c r="AV1105" s="87"/>
      <c r="AW1105" s="88"/>
      <c r="AX1105" s="88"/>
      <c r="AY1105" s="86"/>
      <c r="AZ1105" s="87"/>
    </row>
    <row r="1106" spans="1:52" customFormat="1">
      <c r="A1106" s="52"/>
      <c r="B1106" s="86"/>
      <c r="C1106" s="87"/>
      <c r="D1106" s="88"/>
      <c r="E1106" s="88"/>
      <c r="F1106" s="86"/>
      <c r="G1106" s="86"/>
      <c r="H1106" s="87"/>
      <c r="I1106" s="88"/>
      <c r="J1106" s="88"/>
      <c r="K1106" s="86"/>
      <c r="L1106" s="86"/>
      <c r="M1106" s="87"/>
      <c r="N1106" s="88"/>
      <c r="O1106" s="88"/>
      <c r="P1106" s="86"/>
      <c r="Q1106" s="86"/>
      <c r="R1106" s="87"/>
      <c r="S1106" s="88"/>
      <c r="T1106" s="88"/>
      <c r="U1106" s="86"/>
      <c r="V1106" s="86"/>
      <c r="W1106" s="87"/>
      <c r="X1106" s="88"/>
      <c r="Y1106" s="88"/>
      <c r="Z1106" s="86"/>
      <c r="AA1106" s="86"/>
      <c r="AB1106" s="87"/>
      <c r="AC1106" s="88"/>
      <c r="AD1106" s="88"/>
      <c r="AE1106" s="86"/>
      <c r="AF1106" s="86"/>
      <c r="AG1106" s="87"/>
      <c r="AH1106" s="88"/>
      <c r="AI1106" s="88"/>
      <c r="AJ1106" s="86"/>
      <c r="AK1106" s="86"/>
      <c r="AL1106" s="87"/>
      <c r="AM1106" s="88"/>
      <c r="AN1106" s="88"/>
      <c r="AO1106" s="86"/>
      <c r="AP1106" s="86"/>
      <c r="AQ1106" s="87"/>
      <c r="AR1106" s="88"/>
      <c r="AS1106" s="88"/>
      <c r="AT1106" s="86"/>
      <c r="AU1106" s="86"/>
      <c r="AV1106" s="87"/>
      <c r="AW1106" s="88"/>
      <c r="AX1106" s="88"/>
      <c r="AY1106" s="86"/>
      <c r="AZ1106" s="87"/>
    </row>
    <row r="1107" spans="1:52" customFormat="1">
      <c r="A1107" s="52"/>
      <c r="B1107" s="86"/>
      <c r="C1107" s="87"/>
      <c r="D1107" s="88"/>
      <c r="E1107" s="88"/>
      <c r="F1107" s="86"/>
      <c r="G1107" s="86"/>
      <c r="H1107" s="87"/>
      <c r="I1107" s="88"/>
      <c r="J1107" s="88"/>
      <c r="K1107" s="86"/>
      <c r="L1107" s="86"/>
      <c r="M1107" s="87"/>
      <c r="N1107" s="88"/>
      <c r="O1107" s="88"/>
      <c r="P1107" s="86"/>
      <c r="Q1107" s="86"/>
      <c r="R1107" s="87"/>
      <c r="S1107" s="88"/>
      <c r="T1107" s="88"/>
      <c r="U1107" s="86"/>
      <c r="V1107" s="86"/>
      <c r="W1107" s="87"/>
      <c r="X1107" s="88"/>
      <c r="Y1107" s="88"/>
      <c r="Z1107" s="86"/>
      <c r="AA1107" s="86"/>
      <c r="AB1107" s="87"/>
      <c r="AC1107" s="88"/>
      <c r="AD1107" s="88"/>
      <c r="AE1107" s="86"/>
      <c r="AF1107" s="86"/>
      <c r="AG1107" s="87"/>
      <c r="AH1107" s="88"/>
      <c r="AI1107" s="88"/>
      <c r="AJ1107" s="86"/>
      <c r="AK1107" s="86"/>
      <c r="AL1107" s="87"/>
      <c r="AM1107" s="88"/>
      <c r="AN1107" s="88"/>
      <c r="AO1107" s="86"/>
      <c r="AP1107" s="86"/>
      <c r="AQ1107" s="87"/>
      <c r="AR1107" s="88"/>
      <c r="AS1107" s="88"/>
      <c r="AT1107" s="86"/>
      <c r="AU1107" s="86"/>
      <c r="AV1107" s="87"/>
      <c r="AW1107" s="88"/>
      <c r="AX1107" s="88"/>
      <c r="AY1107" s="86"/>
      <c r="AZ1107" s="87"/>
    </row>
    <row r="1108" spans="1:52" customFormat="1">
      <c r="A1108" s="52"/>
      <c r="B1108" s="86"/>
      <c r="C1108" s="87"/>
      <c r="D1108" s="88"/>
      <c r="E1108" s="88"/>
      <c r="F1108" s="86"/>
      <c r="G1108" s="86"/>
      <c r="H1108" s="87"/>
      <c r="I1108" s="88"/>
      <c r="J1108" s="88"/>
      <c r="K1108" s="86"/>
      <c r="L1108" s="86"/>
      <c r="M1108" s="87"/>
      <c r="N1108" s="88"/>
      <c r="O1108" s="88"/>
      <c r="P1108" s="86"/>
      <c r="Q1108" s="86"/>
      <c r="R1108" s="87"/>
      <c r="S1108" s="88"/>
      <c r="T1108" s="88"/>
      <c r="U1108" s="86"/>
      <c r="V1108" s="86"/>
      <c r="W1108" s="87"/>
      <c r="X1108" s="88"/>
      <c r="Y1108" s="88"/>
      <c r="Z1108" s="86"/>
      <c r="AA1108" s="86"/>
      <c r="AB1108" s="87"/>
      <c r="AC1108" s="88"/>
      <c r="AD1108" s="88"/>
      <c r="AE1108" s="86"/>
      <c r="AF1108" s="86"/>
      <c r="AG1108" s="87"/>
      <c r="AH1108" s="88"/>
      <c r="AI1108" s="88"/>
      <c r="AJ1108" s="86"/>
      <c r="AK1108" s="86"/>
      <c r="AL1108" s="87"/>
      <c r="AM1108" s="88"/>
      <c r="AN1108" s="88"/>
      <c r="AO1108" s="86"/>
      <c r="AP1108" s="86"/>
      <c r="AQ1108" s="87"/>
      <c r="AR1108" s="88"/>
      <c r="AS1108" s="88"/>
      <c r="AT1108" s="86"/>
      <c r="AU1108" s="86"/>
      <c r="AV1108" s="87"/>
      <c r="AW1108" s="88"/>
      <c r="AX1108" s="88"/>
      <c r="AY1108" s="86"/>
      <c r="AZ1108" s="87"/>
    </row>
    <row r="1109" spans="1:52" customFormat="1">
      <c r="A1109" s="52"/>
      <c r="B1109" s="86"/>
      <c r="C1109" s="87"/>
      <c r="D1109" s="88"/>
      <c r="E1109" s="88"/>
      <c r="F1109" s="86"/>
      <c r="G1109" s="86"/>
      <c r="H1109" s="87"/>
      <c r="I1109" s="88"/>
      <c r="J1109" s="88"/>
      <c r="K1109" s="86"/>
      <c r="L1109" s="86"/>
      <c r="M1109" s="87"/>
      <c r="N1109" s="88"/>
      <c r="O1109" s="88"/>
      <c r="P1109" s="86"/>
      <c r="Q1109" s="86"/>
      <c r="R1109" s="87"/>
      <c r="S1109" s="88"/>
      <c r="T1109" s="88"/>
      <c r="U1109" s="86"/>
      <c r="V1109" s="86"/>
      <c r="W1109" s="87"/>
      <c r="X1109" s="88"/>
      <c r="Y1109" s="88"/>
      <c r="Z1109" s="86"/>
      <c r="AA1109" s="86"/>
      <c r="AB1109" s="87"/>
      <c r="AC1109" s="88"/>
      <c r="AD1109" s="88"/>
      <c r="AE1109" s="86"/>
      <c r="AF1109" s="86"/>
      <c r="AG1109" s="87"/>
      <c r="AH1109" s="88"/>
      <c r="AI1109" s="88"/>
      <c r="AJ1109" s="86"/>
      <c r="AK1109" s="86"/>
      <c r="AL1109" s="87"/>
      <c r="AM1109" s="88"/>
      <c r="AN1109" s="88"/>
      <c r="AO1109" s="86"/>
      <c r="AP1109" s="86"/>
      <c r="AQ1109" s="87"/>
      <c r="AR1109" s="88"/>
      <c r="AS1109" s="88"/>
      <c r="AT1109" s="86"/>
      <c r="AU1109" s="86"/>
      <c r="AV1109" s="87"/>
      <c r="AW1109" s="88"/>
      <c r="AX1109" s="88"/>
      <c r="AY1109" s="86"/>
      <c r="AZ1109" s="87"/>
    </row>
    <row r="1110" spans="1:52" customFormat="1">
      <c r="A1110" s="52"/>
      <c r="B1110" s="86"/>
      <c r="C1110" s="87"/>
      <c r="D1110" s="88"/>
      <c r="E1110" s="88"/>
      <c r="F1110" s="86"/>
      <c r="G1110" s="86"/>
      <c r="H1110" s="87"/>
      <c r="I1110" s="88"/>
      <c r="J1110" s="88"/>
      <c r="K1110" s="86"/>
      <c r="L1110" s="86"/>
      <c r="M1110" s="87"/>
      <c r="N1110" s="88"/>
      <c r="O1110" s="88"/>
      <c r="P1110" s="86"/>
      <c r="Q1110" s="86"/>
      <c r="R1110" s="87"/>
      <c r="S1110" s="88"/>
      <c r="T1110" s="88"/>
      <c r="U1110" s="86"/>
      <c r="V1110" s="86"/>
      <c r="W1110" s="87"/>
      <c r="X1110" s="88"/>
      <c r="Y1110" s="88"/>
      <c r="Z1110" s="86"/>
      <c r="AA1110" s="86"/>
      <c r="AB1110" s="87"/>
      <c r="AC1110" s="88"/>
      <c r="AD1110" s="88"/>
      <c r="AE1110" s="86"/>
      <c r="AF1110" s="86"/>
      <c r="AG1110" s="87"/>
      <c r="AH1110" s="88"/>
      <c r="AI1110" s="88"/>
      <c r="AJ1110" s="86"/>
      <c r="AK1110" s="86"/>
      <c r="AL1110" s="87"/>
      <c r="AM1110" s="88"/>
      <c r="AN1110" s="88"/>
      <c r="AO1110" s="86"/>
      <c r="AP1110" s="86"/>
      <c r="AQ1110" s="87"/>
      <c r="AR1110" s="88"/>
      <c r="AS1110" s="88"/>
      <c r="AT1110" s="86"/>
      <c r="AU1110" s="86"/>
      <c r="AV1110" s="87"/>
      <c r="AW1110" s="88"/>
      <c r="AX1110" s="88"/>
      <c r="AY1110" s="86"/>
      <c r="AZ1110" s="87"/>
    </row>
    <row r="1111" spans="1:52" customFormat="1">
      <c r="A1111" s="85"/>
      <c r="B1111" s="86"/>
      <c r="C1111" s="87"/>
      <c r="D1111" s="88"/>
      <c r="E1111" s="88"/>
      <c r="F1111" s="86"/>
      <c r="G1111" s="86"/>
      <c r="H1111" s="87"/>
      <c r="I1111" s="88"/>
      <c r="J1111" s="88"/>
      <c r="K1111" s="86"/>
      <c r="L1111" s="86"/>
      <c r="M1111" s="87"/>
      <c r="N1111" s="88"/>
      <c r="O1111" s="88"/>
      <c r="P1111" s="86"/>
      <c r="Q1111" s="86"/>
      <c r="R1111" s="87"/>
      <c r="S1111" s="88"/>
      <c r="T1111" s="88"/>
      <c r="U1111" s="86"/>
      <c r="V1111" s="86"/>
      <c r="W1111" s="87"/>
      <c r="X1111" s="88"/>
      <c r="Y1111" s="88"/>
      <c r="Z1111" s="86"/>
      <c r="AA1111" s="86"/>
      <c r="AB1111" s="87"/>
      <c r="AC1111" s="88"/>
      <c r="AD1111" s="88"/>
      <c r="AE1111" s="86"/>
      <c r="AF1111" s="86"/>
      <c r="AG1111" s="87"/>
      <c r="AH1111" s="88"/>
      <c r="AI1111" s="88"/>
      <c r="AJ1111" s="86"/>
      <c r="AK1111" s="86"/>
      <c r="AL1111" s="87"/>
      <c r="AM1111" s="88"/>
      <c r="AN1111" s="88"/>
      <c r="AO1111" s="86"/>
      <c r="AP1111" s="86"/>
      <c r="AQ1111" s="87"/>
      <c r="AR1111" s="88"/>
      <c r="AS1111" s="88"/>
      <c r="AT1111" s="86"/>
      <c r="AU1111" s="86"/>
      <c r="AV1111" s="87"/>
      <c r="AW1111" s="88"/>
      <c r="AX1111" s="88"/>
      <c r="AY1111" s="86"/>
      <c r="AZ1111" s="87"/>
    </row>
    <row r="1112" spans="1:52" customFormat="1">
      <c r="A1112" s="52"/>
      <c r="B1112" s="86"/>
      <c r="C1112" s="87"/>
      <c r="D1112" s="88"/>
      <c r="E1112" s="88"/>
      <c r="F1112" s="86"/>
      <c r="G1112" s="86"/>
      <c r="H1112" s="87"/>
      <c r="I1112" s="88"/>
      <c r="J1112" s="88"/>
      <c r="K1112" s="86"/>
      <c r="L1112" s="86"/>
      <c r="M1112" s="87"/>
      <c r="N1112" s="88"/>
      <c r="O1112" s="88"/>
      <c r="P1112" s="86"/>
      <c r="Q1112" s="86"/>
      <c r="R1112" s="87"/>
      <c r="S1112" s="88"/>
      <c r="T1112" s="88"/>
      <c r="U1112" s="86"/>
      <c r="V1112" s="86"/>
      <c r="W1112" s="87"/>
      <c r="X1112" s="88"/>
      <c r="Y1112" s="88"/>
      <c r="Z1112" s="86"/>
      <c r="AA1112" s="86"/>
      <c r="AB1112" s="87"/>
      <c r="AC1112" s="88"/>
      <c r="AD1112" s="88"/>
      <c r="AE1112" s="86"/>
      <c r="AF1112" s="86"/>
      <c r="AG1112" s="87"/>
      <c r="AH1112" s="88"/>
      <c r="AI1112" s="88"/>
      <c r="AJ1112" s="86"/>
      <c r="AK1112" s="86"/>
      <c r="AL1112" s="87"/>
      <c r="AM1112" s="88"/>
      <c r="AN1112" s="88"/>
      <c r="AO1112" s="86"/>
      <c r="AP1112" s="86"/>
      <c r="AQ1112" s="87"/>
      <c r="AR1112" s="88"/>
      <c r="AS1112" s="88"/>
      <c r="AT1112" s="86"/>
      <c r="AU1112" s="86"/>
      <c r="AV1112" s="87"/>
      <c r="AW1112" s="88"/>
      <c r="AX1112" s="88"/>
      <c r="AY1112" s="86"/>
      <c r="AZ1112" s="87"/>
    </row>
    <row r="1113" spans="1:52" customFormat="1">
      <c r="A1113" s="52"/>
      <c r="B1113" s="86"/>
      <c r="C1113" s="87"/>
      <c r="D1113" s="88"/>
      <c r="E1113" s="88"/>
      <c r="F1113" s="86"/>
      <c r="G1113" s="86"/>
      <c r="H1113" s="87"/>
      <c r="I1113" s="88"/>
      <c r="J1113" s="88"/>
      <c r="K1113" s="86"/>
      <c r="L1113" s="86"/>
      <c r="M1113" s="87"/>
      <c r="N1113" s="88"/>
      <c r="O1113" s="88"/>
      <c r="P1113" s="86"/>
      <c r="Q1113" s="86"/>
      <c r="R1113" s="87"/>
      <c r="S1113" s="88"/>
      <c r="T1113" s="88"/>
      <c r="U1113" s="86"/>
      <c r="V1113" s="86"/>
      <c r="W1113" s="87"/>
      <c r="X1113" s="88"/>
      <c r="Y1113" s="88"/>
      <c r="Z1113" s="86"/>
      <c r="AA1113" s="86"/>
      <c r="AB1113" s="87"/>
      <c r="AC1113" s="88"/>
      <c r="AD1113" s="88"/>
      <c r="AE1113" s="86"/>
      <c r="AF1113" s="86"/>
      <c r="AG1113" s="87"/>
      <c r="AH1113" s="88"/>
      <c r="AI1113" s="88"/>
      <c r="AJ1113" s="86"/>
      <c r="AK1113" s="86"/>
      <c r="AL1113" s="87"/>
      <c r="AM1113" s="88"/>
      <c r="AN1113" s="88"/>
      <c r="AO1113" s="86"/>
      <c r="AP1113" s="86"/>
      <c r="AQ1113" s="87"/>
      <c r="AR1113" s="88"/>
      <c r="AS1113" s="88"/>
      <c r="AT1113" s="86"/>
      <c r="AU1113" s="86"/>
      <c r="AV1113" s="87"/>
      <c r="AW1113" s="88"/>
      <c r="AX1113" s="88"/>
      <c r="AY1113" s="86"/>
      <c r="AZ1113" s="87"/>
    </row>
    <row r="1114" spans="1:52" customFormat="1">
      <c r="A1114" s="52"/>
      <c r="B1114" s="86"/>
      <c r="C1114" s="87"/>
      <c r="D1114" s="88"/>
      <c r="E1114" s="88"/>
      <c r="F1114" s="86"/>
      <c r="G1114" s="86"/>
      <c r="H1114" s="87"/>
      <c r="I1114" s="88"/>
      <c r="J1114" s="88"/>
      <c r="K1114" s="86"/>
      <c r="L1114" s="86"/>
      <c r="M1114" s="87"/>
      <c r="N1114" s="88"/>
      <c r="O1114" s="88"/>
      <c r="P1114" s="86"/>
      <c r="Q1114" s="86"/>
      <c r="R1114" s="87"/>
      <c r="S1114" s="88"/>
      <c r="T1114" s="88"/>
      <c r="U1114" s="86"/>
      <c r="V1114" s="86"/>
      <c r="W1114" s="87"/>
      <c r="X1114" s="88"/>
      <c r="Y1114" s="88"/>
      <c r="Z1114" s="86"/>
      <c r="AA1114" s="86"/>
      <c r="AB1114" s="87"/>
      <c r="AC1114" s="88"/>
      <c r="AD1114" s="88"/>
      <c r="AE1114" s="86"/>
      <c r="AF1114" s="86"/>
      <c r="AG1114" s="87"/>
      <c r="AH1114" s="88"/>
      <c r="AI1114" s="88"/>
      <c r="AJ1114" s="86"/>
      <c r="AK1114" s="86"/>
      <c r="AL1114" s="87"/>
      <c r="AM1114" s="88"/>
      <c r="AN1114" s="88"/>
      <c r="AO1114" s="86"/>
      <c r="AP1114" s="86"/>
      <c r="AQ1114" s="87"/>
      <c r="AR1114" s="88"/>
      <c r="AS1114" s="88"/>
      <c r="AT1114" s="86"/>
      <c r="AU1114" s="86"/>
      <c r="AV1114" s="87"/>
      <c r="AW1114" s="88"/>
      <c r="AX1114" s="88"/>
      <c r="AY1114" s="86"/>
      <c r="AZ1114" s="87"/>
    </row>
    <row r="1115" spans="1:52" customFormat="1">
      <c r="A1115" s="52"/>
      <c r="B1115" s="86"/>
      <c r="C1115" s="87"/>
      <c r="D1115" s="88"/>
      <c r="E1115" s="88"/>
      <c r="F1115" s="86"/>
      <c r="G1115" s="86"/>
      <c r="H1115" s="87"/>
      <c r="I1115" s="88"/>
      <c r="J1115" s="88"/>
      <c r="K1115" s="86"/>
      <c r="L1115" s="86"/>
      <c r="M1115" s="87"/>
      <c r="N1115" s="88"/>
      <c r="O1115" s="88"/>
      <c r="P1115" s="86"/>
      <c r="Q1115" s="86"/>
      <c r="R1115" s="87"/>
      <c r="S1115" s="88"/>
      <c r="T1115" s="88"/>
      <c r="U1115" s="86"/>
      <c r="V1115" s="86"/>
      <c r="W1115" s="87"/>
      <c r="X1115" s="88"/>
      <c r="Y1115" s="88"/>
      <c r="Z1115" s="86"/>
      <c r="AA1115" s="86"/>
      <c r="AB1115" s="87"/>
      <c r="AC1115" s="88"/>
      <c r="AD1115" s="88"/>
      <c r="AE1115" s="86"/>
      <c r="AF1115" s="86"/>
      <c r="AG1115" s="87"/>
      <c r="AH1115" s="88"/>
      <c r="AI1115" s="88"/>
      <c r="AJ1115" s="86"/>
      <c r="AK1115" s="86"/>
      <c r="AL1115" s="87"/>
      <c r="AM1115" s="88"/>
      <c r="AN1115" s="88"/>
      <c r="AO1115" s="86"/>
      <c r="AP1115" s="86"/>
      <c r="AQ1115" s="87"/>
      <c r="AR1115" s="88"/>
      <c r="AS1115" s="88"/>
      <c r="AT1115" s="86"/>
      <c r="AU1115" s="86"/>
      <c r="AV1115" s="87"/>
      <c r="AW1115" s="88"/>
      <c r="AX1115" s="88"/>
      <c r="AY1115" s="86"/>
      <c r="AZ1115" s="87"/>
    </row>
    <row r="1116" spans="1:52" customFormat="1">
      <c r="A1116" s="52"/>
      <c r="B1116" s="86"/>
      <c r="C1116" s="87"/>
      <c r="D1116" s="88"/>
      <c r="E1116" s="88"/>
      <c r="F1116" s="86"/>
      <c r="G1116" s="86"/>
      <c r="H1116" s="87"/>
      <c r="I1116" s="88"/>
      <c r="J1116" s="88"/>
      <c r="K1116" s="86"/>
      <c r="L1116" s="86"/>
      <c r="M1116" s="87"/>
      <c r="N1116" s="88"/>
      <c r="O1116" s="88"/>
      <c r="P1116" s="86"/>
      <c r="Q1116" s="86"/>
      <c r="R1116" s="87"/>
      <c r="S1116" s="88"/>
      <c r="T1116" s="88"/>
      <c r="U1116" s="86"/>
      <c r="V1116" s="86"/>
      <c r="W1116" s="87"/>
      <c r="X1116" s="88"/>
      <c r="Y1116" s="88"/>
      <c r="Z1116" s="86"/>
      <c r="AA1116" s="86"/>
      <c r="AB1116" s="87"/>
      <c r="AC1116" s="88"/>
      <c r="AD1116" s="88"/>
      <c r="AE1116" s="86"/>
      <c r="AF1116" s="86"/>
      <c r="AG1116" s="87"/>
      <c r="AH1116" s="88"/>
      <c r="AI1116" s="88"/>
      <c r="AJ1116" s="86"/>
      <c r="AK1116" s="86"/>
      <c r="AL1116" s="87"/>
      <c r="AM1116" s="88"/>
      <c r="AN1116" s="88"/>
      <c r="AO1116" s="86"/>
      <c r="AP1116" s="86"/>
      <c r="AQ1116" s="87"/>
      <c r="AR1116" s="88"/>
      <c r="AS1116" s="88"/>
      <c r="AT1116" s="86"/>
      <c r="AU1116" s="86"/>
      <c r="AV1116" s="87"/>
      <c r="AW1116" s="88"/>
      <c r="AX1116" s="88"/>
      <c r="AY1116" s="86"/>
      <c r="AZ1116" s="87"/>
    </row>
    <row r="1117" spans="1:52" customFormat="1">
      <c r="A1117" s="52"/>
      <c r="B1117" s="86"/>
      <c r="C1117" s="87"/>
      <c r="D1117" s="88"/>
      <c r="E1117" s="88"/>
      <c r="F1117" s="86"/>
      <c r="G1117" s="86"/>
      <c r="H1117" s="87"/>
      <c r="I1117" s="88"/>
      <c r="J1117" s="88"/>
      <c r="K1117" s="86"/>
      <c r="L1117" s="86"/>
      <c r="M1117" s="87"/>
      <c r="N1117" s="88"/>
      <c r="O1117" s="88"/>
      <c r="P1117" s="86"/>
      <c r="Q1117" s="86"/>
      <c r="R1117" s="87"/>
      <c r="S1117" s="88"/>
      <c r="T1117" s="88"/>
      <c r="U1117" s="86"/>
      <c r="V1117" s="86"/>
      <c r="W1117" s="87"/>
      <c r="X1117" s="88"/>
      <c r="Y1117" s="88"/>
      <c r="Z1117" s="86"/>
      <c r="AA1117" s="86"/>
      <c r="AB1117" s="87"/>
      <c r="AC1117" s="88"/>
      <c r="AD1117" s="88"/>
      <c r="AE1117" s="86"/>
      <c r="AF1117" s="86"/>
      <c r="AG1117" s="87"/>
      <c r="AH1117" s="88"/>
      <c r="AI1117" s="88"/>
      <c r="AJ1117" s="86"/>
      <c r="AK1117" s="86"/>
      <c r="AL1117" s="87"/>
      <c r="AM1117" s="88"/>
      <c r="AN1117" s="88"/>
      <c r="AO1117" s="86"/>
      <c r="AP1117" s="86"/>
      <c r="AQ1117" s="87"/>
      <c r="AR1117" s="88"/>
      <c r="AS1117" s="88"/>
      <c r="AT1117" s="86"/>
      <c r="AU1117" s="86"/>
      <c r="AV1117" s="87"/>
      <c r="AW1117" s="88"/>
      <c r="AX1117" s="88"/>
      <c r="AY1117" s="86"/>
      <c r="AZ1117" s="87"/>
    </row>
    <row r="1118" spans="1:52" customFormat="1">
      <c r="A1118" s="52"/>
      <c r="B1118" s="86"/>
      <c r="C1118" s="87"/>
      <c r="D1118" s="88"/>
      <c r="E1118" s="88"/>
      <c r="F1118" s="86"/>
      <c r="G1118" s="86"/>
      <c r="H1118" s="87"/>
      <c r="I1118" s="88"/>
      <c r="J1118" s="88"/>
      <c r="K1118" s="86"/>
      <c r="L1118" s="86"/>
      <c r="M1118" s="87"/>
      <c r="N1118" s="88"/>
      <c r="O1118" s="88"/>
      <c r="P1118" s="86"/>
      <c r="Q1118" s="86"/>
      <c r="R1118" s="87"/>
      <c r="S1118" s="88"/>
      <c r="T1118" s="88"/>
      <c r="U1118" s="86"/>
      <c r="V1118" s="86"/>
      <c r="W1118" s="87"/>
      <c r="X1118" s="88"/>
      <c r="Y1118" s="88"/>
      <c r="Z1118" s="86"/>
      <c r="AA1118" s="86"/>
      <c r="AB1118" s="87"/>
      <c r="AC1118" s="88"/>
      <c r="AD1118" s="88"/>
      <c r="AE1118" s="86"/>
      <c r="AF1118" s="86"/>
      <c r="AG1118" s="87"/>
      <c r="AH1118" s="88"/>
      <c r="AI1118" s="88"/>
      <c r="AJ1118" s="86"/>
      <c r="AK1118" s="86"/>
      <c r="AL1118" s="87"/>
      <c r="AM1118" s="88"/>
      <c r="AN1118" s="88"/>
      <c r="AO1118" s="86"/>
      <c r="AP1118" s="86"/>
      <c r="AQ1118" s="87"/>
      <c r="AR1118" s="88"/>
      <c r="AS1118" s="88"/>
      <c r="AT1118" s="86"/>
      <c r="AU1118" s="86"/>
      <c r="AV1118" s="87"/>
      <c r="AW1118" s="88"/>
      <c r="AX1118" s="88"/>
      <c r="AY1118" s="86"/>
      <c r="AZ1118" s="87"/>
    </row>
    <row r="1119" spans="1:52" customFormat="1">
      <c r="A1119" s="52"/>
      <c r="B1119" s="86"/>
      <c r="C1119" s="87"/>
      <c r="D1119" s="88"/>
      <c r="E1119" s="88"/>
      <c r="F1119" s="86"/>
      <c r="G1119" s="86"/>
      <c r="H1119" s="87"/>
      <c r="I1119" s="88"/>
      <c r="J1119" s="88"/>
      <c r="K1119" s="86"/>
      <c r="L1119" s="86"/>
      <c r="M1119" s="87"/>
      <c r="N1119" s="88"/>
      <c r="O1119" s="88"/>
      <c r="P1119" s="86"/>
      <c r="Q1119" s="86"/>
      <c r="R1119" s="87"/>
      <c r="S1119" s="88"/>
      <c r="T1119" s="88"/>
      <c r="U1119" s="86"/>
      <c r="V1119" s="86"/>
      <c r="W1119" s="87"/>
      <c r="X1119" s="88"/>
      <c r="Y1119" s="88"/>
      <c r="Z1119" s="86"/>
      <c r="AA1119" s="86"/>
      <c r="AB1119" s="87"/>
      <c r="AC1119" s="88"/>
      <c r="AD1119" s="88"/>
      <c r="AE1119" s="86"/>
      <c r="AF1119" s="86"/>
      <c r="AG1119" s="87"/>
      <c r="AH1119" s="88"/>
      <c r="AI1119" s="88"/>
      <c r="AJ1119" s="86"/>
      <c r="AK1119" s="86"/>
      <c r="AL1119" s="87"/>
      <c r="AM1119" s="88"/>
      <c r="AN1119" s="88"/>
      <c r="AO1119" s="86"/>
      <c r="AP1119" s="86"/>
      <c r="AQ1119" s="87"/>
      <c r="AR1119" s="88"/>
      <c r="AS1119" s="88"/>
      <c r="AT1119" s="86"/>
      <c r="AU1119" s="86"/>
      <c r="AV1119" s="87"/>
      <c r="AW1119" s="88"/>
      <c r="AX1119" s="88"/>
      <c r="AY1119" s="86"/>
      <c r="AZ1119" s="87"/>
    </row>
    <row r="1120" spans="1:52" customFormat="1">
      <c r="A1120" s="52"/>
      <c r="B1120" s="86"/>
      <c r="C1120" s="87"/>
      <c r="D1120" s="88"/>
      <c r="E1120" s="88"/>
      <c r="F1120" s="86"/>
      <c r="G1120" s="86"/>
      <c r="H1120" s="87"/>
      <c r="I1120" s="88"/>
      <c r="J1120" s="88"/>
      <c r="K1120" s="86"/>
      <c r="L1120" s="86"/>
      <c r="M1120" s="87"/>
      <c r="N1120" s="88"/>
      <c r="O1120" s="88"/>
      <c r="P1120" s="86"/>
      <c r="Q1120" s="86"/>
      <c r="R1120" s="87"/>
      <c r="S1120" s="88"/>
      <c r="T1120" s="88"/>
      <c r="U1120" s="86"/>
      <c r="V1120" s="86"/>
      <c r="W1120" s="87"/>
      <c r="X1120" s="88"/>
      <c r="Y1120" s="88"/>
      <c r="Z1120" s="86"/>
      <c r="AA1120" s="86"/>
      <c r="AB1120" s="87"/>
      <c r="AC1120" s="88"/>
      <c r="AD1120" s="88"/>
      <c r="AE1120" s="86"/>
      <c r="AF1120" s="86"/>
      <c r="AG1120" s="87"/>
      <c r="AH1120" s="88"/>
      <c r="AI1120" s="88"/>
      <c r="AJ1120" s="86"/>
      <c r="AK1120" s="86"/>
      <c r="AL1120" s="87"/>
      <c r="AM1120" s="88"/>
      <c r="AN1120" s="88"/>
      <c r="AO1120" s="86"/>
      <c r="AP1120" s="86"/>
      <c r="AQ1120" s="87"/>
      <c r="AR1120" s="88"/>
      <c r="AS1120" s="88"/>
      <c r="AT1120" s="86"/>
      <c r="AU1120" s="86"/>
      <c r="AV1120" s="87"/>
      <c r="AW1120" s="88"/>
      <c r="AX1120" s="88"/>
      <c r="AY1120" s="86"/>
      <c r="AZ1120" s="87"/>
    </row>
    <row r="1121" spans="1:52" customFormat="1">
      <c r="A1121" s="52"/>
      <c r="B1121" s="86"/>
      <c r="C1121" s="87"/>
      <c r="D1121" s="88"/>
      <c r="E1121" s="88"/>
      <c r="F1121" s="86"/>
      <c r="G1121" s="86"/>
      <c r="H1121" s="87"/>
      <c r="I1121" s="88"/>
      <c r="J1121" s="88"/>
      <c r="K1121" s="86"/>
      <c r="L1121" s="86"/>
      <c r="M1121" s="87"/>
      <c r="N1121" s="88"/>
      <c r="O1121" s="88"/>
      <c r="P1121" s="86"/>
      <c r="Q1121" s="86"/>
      <c r="R1121" s="87"/>
      <c r="S1121" s="88"/>
      <c r="T1121" s="88"/>
      <c r="U1121" s="86"/>
      <c r="V1121" s="86"/>
      <c r="W1121" s="87"/>
      <c r="X1121" s="88"/>
      <c r="Y1121" s="88"/>
      <c r="Z1121" s="86"/>
      <c r="AA1121" s="86"/>
      <c r="AB1121" s="87"/>
      <c r="AC1121" s="88"/>
      <c r="AD1121" s="88"/>
      <c r="AE1121" s="86"/>
      <c r="AF1121" s="86"/>
      <c r="AG1121" s="87"/>
      <c r="AH1121" s="88"/>
      <c r="AI1121" s="88"/>
      <c r="AJ1121" s="86"/>
      <c r="AK1121" s="86"/>
      <c r="AL1121" s="87"/>
      <c r="AM1121" s="88"/>
      <c r="AN1121" s="88"/>
      <c r="AO1121" s="86"/>
      <c r="AP1121" s="86"/>
      <c r="AQ1121" s="87"/>
      <c r="AR1121" s="88"/>
      <c r="AS1121" s="88"/>
      <c r="AT1121" s="86"/>
      <c r="AU1121" s="86"/>
      <c r="AV1121" s="87"/>
      <c r="AW1121" s="88"/>
      <c r="AX1121" s="88"/>
      <c r="AY1121" s="86"/>
      <c r="AZ1121" s="87"/>
    </row>
    <row r="1122" spans="1:52" customFormat="1">
      <c r="A1122" s="52"/>
      <c r="B1122" s="86"/>
      <c r="C1122" s="87"/>
      <c r="D1122" s="88"/>
      <c r="E1122" s="88"/>
      <c r="F1122" s="86"/>
      <c r="G1122" s="86"/>
      <c r="H1122" s="87"/>
      <c r="I1122" s="88"/>
      <c r="J1122" s="88"/>
      <c r="K1122" s="86"/>
      <c r="L1122" s="86"/>
      <c r="M1122" s="87"/>
      <c r="N1122" s="88"/>
      <c r="O1122" s="88"/>
      <c r="P1122" s="86"/>
      <c r="Q1122" s="86"/>
      <c r="R1122" s="87"/>
      <c r="S1122" s="88"/>
      <c r="T1122" s="88"/>
      <c r="U1122" s="86"/>
      <c r="V1122" s="86"/>
      <c r="W1122" s="87"/>
      <c r="X1122" s="88"/>
      <c r="Y1122" s="88"/>
      <c r="Z1122" s="86"/>
      <c r="AA1122" s="86"/>
      <c r="AB1122" s="87"/>
      <c r="AC1122" s="88"/>
      <c r="AD1122" s="88"/>
      <c r="AE1122" s="86"/>
      <c r="AF1122" s="86"/>
      <c r="AG1122" s="87"/>
      <c r="AH1122" s="88"/>
      <c r="AI1122" s="88"/>
      <c r="AJ1122" s="86"/>
      <c r="AK1122" s="86"/>
      <c r="AL1122" s="87"/>
      <c r="AM1122" s="88"/>
      <c r="AN1122" s="88"/>
      <c r="AO1122" s="86"/>
      <c r="AP1122" s="86"/>
      <c r="AQ1122" s="87"/>
      <c r="AR1122" s="88"/>
      <c r="AS1122" s="88"/>
      <c r="AT1122" s="86"/>
      <c r="AU1122" s="86"/>
      <c r="AV1122" s="87"/>
      <c r="AW1122" s="88"/>
      <c r="AX1122" s="88"/>
      <c r="AY1122" s="86"/>
      <c r="AZ1122" s="87"/>
    </row>
    <row r="1123" spans="1:52" customFormat="1">
      <c r="A1123" s="52"/>
      <c r="B1123" s="86"/>
      <c r="C1123" s="87"/>
      <c r="D1123" s="88"/>
      <c r="E1123" s="88"/>
      <c r="F1123" s="86"/>
      <c r="G1123" s="86"/>
      <c r="H1123" s="87"/>
      <c r="I1123" s="88"/>
      <c r="J1123" s="88"/>
      <c r="K1123" s="86"/>
      <c r="L1123" s="86"/>
      <c r="M1123" s="87"/>
      <c r="N1123" s="88"/>
      <c r="O1123" s="88"/>
      <c r="P1123" s="86"/>
      <c r="Q1123" s="86"/>
      <c r="R1123" s="87"/>
      <c r="S1123" s="88"/>
      <c r="T1123" s="88"/>
      <c r="U1123" s="86"/>
      <c r="V1123" s="86"/>
      <c r="W1123" s="87"/>
      <c r="X1123" s="88"/>
      <c r="Y1123" s="88"/>
      <c r="Z1123" s="86"/>
      <c r="AA1123" s="86"/>
      <c r="AB1123" s="87"/>
      <c r="AC1123" s="88"/>
      <c r="AD1123" s="88"/>
      <c r="AE1123" s="86"/>
      <c r="AF1123" s="86"/>
      <c r="AG1123" s="87"/>
      <c r="AH1123" s="88"/>
      <c r="AI1123" s="88"/>
      <c r="AJ1123" s="86"/>
      <c r="AK1123" s="86"/>
      <c r="AL1123" s="87"/>
      <c r="AM1123" s="88"/>
      <c r="AN1123" s="88"/>
      <c r="AO1123" s="86"/>
      <c r="AP1123" s="86"/>
      <c r="AQ1123" s="87"/>
      <c r="AR1123" s="88"/>
      <c r="AS1123" s="88"/>
      <c r="AT1123" s="86"/>
      <c r="AU1123" s="86"/>
      <c r="AV1123" s="87"/>
      <c r="AW1123" s="88"/>
      <c r="AX1123" s="88"/>
      <c r="AY1123" s="86"/>
      <c r="AZ1123" s="87"/>
    </row>
    <row r="1124" spans="1:52" customFormat="1">
      <c r="A1124" s="52"/>
      <c r="B1124" s="86"/>
      <c r="C1124" s="87"/>
      <c r="D1124" s="88"/>
      <c r="E1124" s="88"/>
      <c r="F1124" s="86"/>
      <c r="G1124" s="86"/>
      <c r="H1124" s="87"/>
      <c r="I1124" s="88"/>
      <c r="J1124" s="88"/>
      <c r="K1124" s="86"/>
      <c r="L1124" s="86"/>
      <c r="M1124" s="87"/>
      <c r="N1124" s="88"/>
      <c r="O1124" s="88"/>
      <c r="P1124" s="86"/>
      <c r="Q1124" s="86"/>
      <c r="R1124" s="87"/>
      <c r="S1124" s="88"/>
      <c r="T1124" s="88"/>
      <c r="U1124" s="86"/>
      <c r="V1124" s="86"/>
      <c r="W1124" s="87"/>
      <c r="X1124" s="88"/>
      <c r="Y1124" s="88"/>
      <c r="Z1124" s="86"/>
      <c r="AA1124" s="86"/>
      <c r="AB1124" s="87"/>
      <c r="AC1124" s="88"/>
      <c r="AD1124" s="88"/>
      <c r="AE1124" s="86"/>
      <c r="AF1124" s="86"/>
      <c r="AG1124" s="87"/>
      <c r="AH1124" s="88"/>
      <c r="AI1124" s="88"/>
      <c r="AJ1124" s="86"/>
      <c r="AK1124" s="86"/>
      <c r="AL1124" s="87"/>
      <c r="AM1124" s="88"/>
      <c r="AN1124" s="88"/>
      <c r="AO1124" s="86"/>
      <c r="AP1124" s="86"/>
      <c r="AQ1124" s="87"/>
      <c r="AR1124" s="88"/>
      <c r="AS1124" s="88"/>
      <c r="AT1124" s="86"/>
      <c r="AU1124" s="86"/>
      <c r="AV1124" s="87"/>
      <c r="AW1124" s="88"/>
      <c r="AX1124" s="88"/>
      <c r="AY1124" s="86"/>
      <c r="AZ1124" s="87"/>
    </row>
    <row r="1125" spans="1:52" customFormat="1">
      <c r="A1125" s="85"/>
      <c r="B1125" s="86"/>
      <c r="C1125" s="87"/>
      <c r="D1125" s="88"/>
      <c r="E1125" s="88"/>
      <c r="F1125" s="86"/>
      <c r="G1125" s="86"/>
      <c r="H1125" s="87"/>
      <c r="I1125" s="88"/>
      <c r="J1125" s="88"/>
      <c r="K1125" s="86"/>
      <c r="L1125" s="86"/>
      <c r="M1125" s="87"/>
      <c r="N1125" s="88"/>
      <c r="O1125" s="88"/>
      <c r="P1125" s="86"/>
      <c r="Q1125" s="86"/>
      <c r="R1125" s="87"/>
      <c r="S1125" s="88"/>
      <c r="T1125" s="88"/>
      <c r="U1125" s="86"/>
      <c r="V1125" s="86"/>
      <c r="W1125" s="87"/>
      <c r="X1125" s="88"/>
      <c r="Y1125" s="88"/>
      <c r="Z1125" s="86"/>
      <c r="AA1125" s="86"/>
      <c r="AB1125" s="87"/>
      <c r="AC1125" s="88"/>
      <c r="AD1125" s="88"/>
      <c r="AE1125" s="86"/>
      <c r="AF1125" s="86"/>
      <c r="AG1125" s="87"/>
      <c r="AH1125" s="88"/>
      <c r="AI1125" s="88"/>
      <c r="AJ1125" s="86"/>
      <c r="AK1125" s="86"/>
      <c r="AL1125" s="87"/>
      <c r="AM1125" s="88"/>
      <c r="AN1125" s="88"/>
      <c r="AO1125" s="86"/>
      <c r="AP1125" s="86"/>
      <c r="AQ1125" s="87"/>
      <c r="AR1125" s="88"/>
      <c r="AS1125" s="88"/>
      <c r="AT1125" s="86"/>
      <c r="AU1125" s="86"/>
      <c r="AV1125" s="87"/>
      <c r="AW1125" s="88"/>
      <c r="AX1125" s="88"/>
      <c r="AY1125" s="86"/>
      <c r="AZ1125" s="87"/>
    </row>
    <row r="1126" spans="1:52" customFormat="1">
      <c r="A1126" s="52"/>
      <c r="B1126" s="86"/>
      <c r="C1126" s="87"/>
      <c r="D1126" s="88"/>
      <c r="E1126" s="88"/>
      <c r="F1126" s="86"/>
      <c r="G1126" s="86"/>
      <c r="H1126" s="87"/>
      <c r="I1126" s="88"/>
      <c r="J1126" s="88"/>
      <c r="K1126" s="86"/>
      <c r="L1126" s="86"/>
      <c r="M1126" s="87"/>
      <c r="N1126" s="88"/>
      <c r="O1126" s="88"/>
      <c r="P1126" s="86"/>
      <c r="Q1126" s="86"/>
      <c r="R1126" s="87"/>
      <c r="S1126" s="88"/>
      <c r="T1126" s="88"/>
      <c r="U1126" s="86"/>
      <c r="V1126" s="86"/>
      <c r="W1126" s="87"/>
      <c r="X1126" s="88"/>
      <c r="Y1126" s="88"/>
      <c r="Z1126" s="86"/>
      <c r="AA1126" s="86"/>
      <c r="AB1126" s="87"/>
      <c r="AC1126" s="88"/>
      <c r="AD1126" s="88"/>
      <c r="AE1126" s="86"/>
      <c r="AF1126" s="86"/>
      <c r="AG1126" s="87"/>
      <c r="AH1126" s="88"/>
      <c r="AI1126" s="88"/>
      <c r="AJ1126" s="86"/>
      <c r="AK1126" s="86"/>
      <c r="AL1126" s="87"/>
      <c r="AM1126" s="88"/>
      <c r="AN1126" s="88"/>
      <c r="AO1126" s="86"/>
      <c r="AP1126" s="86"/>
      <c r="AQ1126" s="87"/>
      <c r="AR1126" s="88"/>
      <c r="AS1126" s="88"/>
      <c r="AT1126" s="86"/>
      <c r="AU1126" s="86"/>
      <c r="AV1126" s="87"/>
      <c r="AW1126" s="88"/>
      <c r="AX1126" s="88"/>
      <c r="AY1126" s="86"/>
      <c r="AZ1126" s="87"/>
    </row>
    <row r="1127" spans="1:52" customFormat="1">
      <c r="A1127" s="52"/>
      <c r="B1127" s="86"/>
      <c r="C1127" s="87"/>
      <c r="D1127" s="88"/>
      <c r="E1127" s="88"/>
      <c r="F1127" s="86"/>
      <c r="G1127" s="86"/>
      <c r="H1127" s="87"/>
      <c r="I1127" s="88"/>
      <c r="J1127" s="88"/>
      <c r="K1127" s="86"/>
      <c r="L1127" s="86"/>
      <c r="M1127" s="87"/>
      <c r="N1127" s="88"/>
      <c r="O1127" s="88"/>
      <c r="P1127" s="86"/>
      <c r="Q1127" s="86"/>
      <c r="R1127" s="87"/>
      <c r="S1127" s="88"/>
      <c r="T1127" s="88"/>
      <c r="U1127" s="86"/>
      <c r="V1127" s="86"/>
      <c r="W1127" s="87"/>
      <c r="X1127" s="88"/>
      <c r="Y1127" s="88"/>
      <c r="Z1127" s="86"/>
      <c r="AA1127" s="86"/>
      <c r="AB1127" s="87"/>
      <c r="AC1127" s="88"/>
      <c r="AD1127" s="88"/>
      <c r="AE1127" s="86"/>
      <c r="AF1127" s="86"/>
      <c r="AG1127" s="87"/>
      <c r="AH1127" s="88"/>
      <c r="AI1127" s="88"/>
      <c r="AJ1127" s="86"/>
      <c r="AK1127" s="86"/>
      <c r="AL1127" s="87"/>
      <c r="AM1127" s="88"/>
      <c r="AN1127" s="88"/>
      <c r="AO1127" s="86"/>
      <c r="AP1127" s="86"/>
      <c r="AQ1127" s="87"/>
      <c r="AR1127" s="88"/>
      <c r="AS1127" s="88"/>
      <c r="AT1127" s="86"/>
      <c r="AU1127" s="86"/>
      <c r="AV1127" s="87"/>
      <c r="AW1127" s="88"/>
      <c r="AX1127" s="88"/>
      <c r="AY1127" s="86"/>
      <c r="AZ1127" s="87"/>
    </row>
    <row r="1128" spans="1:52" customFormat="1">
      <c r="A1128" s="52"/>
      <c r="B1128" s="86"/>
      <c r="C1128" s="87"/>
      <c r="D1128" s="88"/>
      <c r="E1128" s="88"/>
      <c r="F1128" s="86"/>
      <c r="G1128" s="86"/>
      <c r="H1128" s="87"/>
      <c r="I1128" s="88"/>
      <c r="J1128" s="88"/>
      <c r="K1128" s="86"/>
      <c r="L1128" s="86"/>
      <c r="M1128" s="87"/>
      <c r="N1128" s="88"/>
      <c r="O1128" s="88"/>
      <c r="P1128" s="86"/>
      <c r="Q1128" s="86"/>
      <c r="R1128" s="87"/>
      <c r="S1128" s="88"/>
      <c r="T1128" s="88"/>
      <c r="U1128" s="86"/>
      <c r="V1128" s="86"/>
      <c r="W1128" s="87"/>
      <c r="X1128" s="88"/>
      <c r="Y1128" s="88"/>
      <c r="Z1128" s="86"/>
      <c r="AA1128" s="86"/>
      <c r="AB1128" s="87"/>
      <c r="AC1128" s="88"/>
      <c r="AD1128" s="88"/>
      <c r="AE1128" s="86"/>
      <c r="AF1128" s="86"/>
      <c r="AG1128" s="87"/>
      <c r="AH1128" s="88"/>
      <c r="AI1128" s="88"/>
      <c r="AJ1128" s="86"/>
      <c r="AK1128" s="86"/>
      <c r="AL1128" s="87"/>
      <c r="AM1128" s="88"/>
      <c r="AN1128" s="88"/>
      <c r="AO1128" s="86"/>
      <c r="AP1128" s="86"/>
      <c r="AQ1128" s="87"/>
      <c r="AR1128" s="88"/>
      <c r="AS1128" s="88"/>
      <c r="AT1128" s="86"/>
      <c r="AU1128" s="86"/>
      <c r="AV1128" s="87"/>
      <c r="AW1128" s="88"/>
      <c r="AX1128" s="88"/>
      <c r="AY1128" s="86"/>
      <c r="AZ1128" s="87"/>
    </row>
    <row r="1129" spans="1:52" customFormat="1">
      <c r="A1129" s="52"/>
      <c r="B1129" s="86"/>
      <c r="C1129" s="87"/>
      <c r="D1129" s="88"/>
      <c r="E1129" s="88"/>
      <c r="F1129" s="86"/>
      <c r="G1129" s="86"/>
      <c r="H1129" s="87"/>
      <c r="I1129" s="88"/>
      <c r="J1129" s="88"/>
      <c r="K1129" s="86"/>
      <c r="L1129" s="86"/>
      <c r="M1129" s="87"/>
      <c r="N1129" s="88"/>
      <c r="O1129" s="88"/>
      <c r="P1129" s="86"/>
      <c r="Q1129" s="86"/>
      <c r="R1129" s="87"/>
      <c r="S1129" s="88"/>
      <c r="T1129" s="88"/>
      <c r="U1129" s="86"/>
      <c r="V1129" s="86"/>
      <c r="W1129" s="87"/>
      <c r="X1129" s="88"/>
      <c r="Y1129" s="88"/>
      <c r="Z1129" s="86"/>
      <c r="AA1129" s="86"/>
      <c r="AB1129" s="87"/>
      <c r="AC1129" s="88"/>
      <c r="AD1129" s="88"/>
      <c r="AE1129" s="86"/>
      <c r="AF1129" s="86"/>
      <c r="AG1129" s="87"/>
      <c r="AH1129" s="88"/>
      <c r="AI1129" s="88"/>
      <c r="AJ1129" s="86"/>
      <c r="AK1129" s="86"/>
      <c r="AL1129" s="87"/>
      <c r="AM1129" s="88"/>
      <c r="AN1129" s="88"/>
      <c r="AO1129" s="86"/>
      <c r="AP1129" s="86"/>
      <c r="AQ1129" s="87"/>
      <c r="AR1129" s="88"/>
      <c r="AS1129" s="88"/>
      <c r="AT1129" s="86"/>
      <c r="AU1129" s="86"/>
      <c r="AV1129" s="87"/>
      <c r="AW1129" s="88"/>
      <c r="AX1129" s="88"/>
      <c r="AY1129" s="86"/>
      <c r="AZ1129" s="87"/>
    </row>
    <row r="1130" spans="1:52" customFormat="1">
      <c r="A1130" s="52"/>
      <c r="B1130" s="86"/>
      <c r="C1130" s="87"/>
      <c r="D1130" s="88"/>
      <c r="E1130" s="88"/>
      <c r="F1130" s="86"/>
      <c r="G1130" s="86"/>
      <c r="H1130" s="87"/>
      <c r="I1130" s="88"/>
      <c r="J1130" s="88"/>
      <c r="K1130" s="86"/>
      <c r="L1130" s="86"/>
      <c r="M1130" s="87"/>
      <c r="N1130" s="88"/>
      <c r="O1130" s="88"/>
      <c r="P1130" s="86"/>
      <c r="Q1130" s="86"/>
      <c r="R1130" s="87"/>
      <c r="S1130" s="88"/>
      <c r="T1130" s="88"/>
      <c r="U1130" s="86"/>
      <c r="V1130" s="86"/>
      <c r="W1130" s="87"/>
      <c r="X1130" s="88"/>
      <c r="Y1130" s="88"/>
      <c r="Z1130" s="86"/>
      <c r="AA1130" s="86"/>
      <c r="AB1130" s="87"/>
      <c r="AC1130" s="88"/>
      <c r="AD1130" s="88"/>
      <c r="AE1130" s="86"/>
      <c r="AF1130" s="86"/>
      <c r="AG1130" s="87"/>
      <c r="AH1130" s="88"/>
      <c r="AI1130" s="88"/>
      <c r="AJ1130" s="86"/>
      <c r="AK1130" s="86"/>
      <c r="AL1130" s="87"/>
      <c r="AM1130" s="88"/>
      <c r="AN1130" s="88"/>
      <c r="AO1130" s="86"/>
      <c r="AP1130" s="86"/>
      <c r="AQ1130" s="87"/>
      <c r="AR1130" s="88"/>
      <c r="AS1130" s="88"/>
      <c r="AT1130" s="86"/>
      <c r="AU1130" s="86"/>
      <c r="AV1130" s="87"/>
      <c r="AW1130" s="88"/>
      <c r="AX1130" s="88"/>
      <c r="AY1130" s="86"/>
      <c r="AZ1130" s="87"/>
    </row>
    <row r="1131" spans="1:52" customFormat="1">
      <c r="A1131" s="52"/>
      <c r="B1131" s="86"/>
      <c r="C1131" s="87"/>
      <c r="D1131" s="88"/>
      <c r="E1131" s="88"/>
      <c r="F1131" s="86"/>
      <c r="G1131" s="86"/>
      <c r="H1131" s="87"/>
      <c r="I1131" s="88"/>
      <c r="J1131" s="88"/>
      <c r="K1131" s="86"/>
      <c r="L1131" s="86"/>
      <c r="M1131" s="87"/>
      <c r="N1131" s="88"/>
      <c r="O1131" s="88"/>
      <c r="P1131" s="86"/>
      <c r="Q1131" s="86"/>
      <c r="R1131" s="87"/>
      <c r="S1131" s="88"/>
      <c r="T1131" s="88"/>
      <c r="U1131" s="86"/>
      <c r="V1131" s="86"/>
      <c r="W1131" s="87"/>
      <c r="X1131" s="88"/>
      <c r="Y1131" s="88"/>
      <c r="Z1131" s="86"/>
      <c r="AA1131" s="86"/>
      <c r="AB1131" s="87"/>
      <c r="AC1131" s="88"/>
      <c r="AD1131" s="88"/>
      <c r="AE1131" s="86"/>
      <c r="AF1131" s="86"/>
      <c r="AG1131" s="87"/>
      <c r="AH1131" s="88"/>
      <c r="AI1131" s="88"/>
      <c r="AJ1131" s="86"/>
      <c r="AK1131" s="86"/>
      <c r="AL1131" s="87"/>
      <c r="AM1131" s="88"/>
      <c r="AN1131" s="88"/>
      <c r="AO1131" s="86"/>
      <c r="AP1131" s="86"/>
      <c r="AQ1131" s="87"/>
      <c r="AR1131" s="88"/>
      <c r="AS1131" s="88"/>
      <c r="AT1131" s="86"/>
      <c r="AU1131" s="86"/>
      <c r="AV1131" s="87"/>
      <c r="AW1131" s="88"/>
      <c r="AX1131" s="88"/>
      <c r="AY1131" s="86"/>
      <c r="AZ1131" s="87"/>
    </row>
    <row r="1132" spans="1:52" customFormat="1">
      <c r="A1132" s="52"/>
      <c r="B1132" s="86"/>
      <c r="C1132" s="87"/>
      <c r="D1132" s="88"/>
      <c r="E1132" s="88"/>
      <c r="F1132" s="86"/>
      <c r="G1132" s="86"/>
      <c r="H1132" s="87"/>
      <c r="I1132" s="88"/>
      <c r="J1132" s="88"/>
      <c r="K1132" s="86"/>
      <c r="L1132" s="86"/>
      <c r="M1132" s="87"/>
      <c r="N1132" s="88"/>
      <c r="O1132" s="88"/>
      <c r="P1132" s="86"/>
      <c r="Q1132" s="86"/>
      <c r="R1132" s="87"/>
      <c r="S1132" s="88"/>
      <c r="T1132" s="88"/>
      <c r="U1132" s="86"/>
      <c r="V1132" s="86"/>
      <c r="W1132" s="87"/>
      <c r="X1132" s="88"/>
      <c r="Y1132" s="88"/>
      <c r="Z1132" s="86"/>
      <c r="AA1132" s="86"/>
      <c r="AB1132" s="87"/>
      <c r="AC1132" s="88"/>
      <c r="AD1132" s="88"/>
      <c r="AE1132" s="86"/>
      <c r="AF1132" s="86"/>
      <c r="AG1132" s="87"/>
      <c r="AH1132" s="88"/>
      <c r="AI1132" s="88"/>
      <c r="AJ1132" s="86"/>
      <c r="AK1132" s="86"/>
      <c r="AL1132" s="87"/>
      <c r="AM1132" s="88"/>
      <c r="AN1132" s="88"/>
      <c r="AO1132" s="86"/>
      <c r="AP1132" s="86"/>
      <c r="AQ1132" s="87"/>
      <c r="AR1132" s="88"/>
      <c r="AS1132" s="88"/>
      <c r="AT1132" s="86"/>
      <c r="AU1132" s="86"/>
      <c r="AV1132" s="87"/>
      <c r="AW1132" s="88"/>
      <c r="AX1132" s="88"/>
      <c r="AY1132" s="86"/>
      <c r="AZ1132" s="87"/>
    </row>
    <row r="1133" spans="1:52" customFormat="1">
      <c r="A1133" s="52"/>
      <c r="B1133" s="86"/>
      <c r="C1133" s="87"/>
      <c r="D1133" s="88"/>
      <c r="E1133" s="88"/>
      <c r="F1133" s="86"/>
      <c r="G1133" s="86"/>
      <c r="H1133" s="87"/>
      <c r="I1133" s="88"/>
      <c r="J1133" s="88"/>
      <c r="K1133" s="86"/>
      <c r="L1133" s="86"/>
      <c r="M1133" s="87"/>
      <c r="N1133" s="88"/>
      <c r="O1133" s="88"/>
      <c r="P1133" s="86"/>
      <c r="Q1133" s="86"/>
      <c r="R1133" s="87"/>
      <c r="S1133" s="88"/>
      <c r="T1133" s="88"/>
      <c r="U1133" s="86"/>
      <c r="V1133" s="86"/>
      <c r="W1133" s="87"/>
      <c r="X1133" s="88"/>
      <c r="Y1133" s="88"/>
      <c r="Z1133" s="86"/>
      <c r="AA1133" s="86"/>
      <c r="AB1133" s="87"/>
      <c r="AC1133" s="88"/>
      <c r="AD1133" s="88"/>
      <c r="AE1133" s="86"/>
      <c r="AF1133" s="86"/>
      <c r="AG1133" s="87"/>
      <c r="AH1133" s="88"/>
      <c r="AI1133" s="88"/>
      <c r="AJ1133" s="86"/>
      <c r="AK1133" s="86"/>
      <c r="AL1133" s="87"/>
      <c r="AM1133" s="88"/>
      <c r="AN1133" s="88"/>
      <c r="AO1133" s="86"/>
      <c r="AP1133" s="86"/>
      <c r="AQ1133" s="87"/>
      <c r="AR1133" s="88"/>
      <c r="AS1133" s="88"/>
      <c r="AT1133" s="86"/>
      <c r="AU1133" s="86"/>
      <c r="AV1133" s="87"/>
      <c r="AW1133" s="88"/>
      <c r="AX1133" s="88"/>
      <c r="AY1133" s="86"/>
      <c r="AZ1133" s="87"/>
    </row>
    <row r="1134" spans="1:52" customFormat="1">
      <c r="A1134" s="52"/>
      <c r="B1134" s="86"/>
      <c r="C1134" s="87"/>
      <c r="D1134" s="88"/>
      <c r="E1134" s="88"/>
      <c r="F1134" s="86"/>
      <c r="G1134" s="86"/>
      <c r="H1134" s="87"/>
      <c r="I1134" s="88"/>
      <c r="J1134" s="88"/>
      <c r="K1134" s="86"/>
      <c r="L1134" s="86"/>
      <c r="M1134" s="87"/>
      <c r="N1134" s="88"/>
      <c r="O1134" s="88"/>
      <c r="P1134" s="86"/>
      <c r="Q1134" s="86"/>
      <c r="R1134" s="87"/>
      <c r="S1134" s="88"/>
      <c r="T1134" s="88"/>
      <c r="U1134" s="86"/>
      <c r="V1134" s="86"/>
      <c r="W1134" s="87"/>
      <c r="X1134" s="88"/>
      <c r="Y1134" s="88"/>
      <c r="Z1134" s="86"/>
      <c r="AA1134" s="86"/>
      <c r="AB1134" s="87"/>
      <c r="AC1134" s="88"/>
      <c r="AD1134" s="88"/>
      <c r="AE1134" s="86"/>
      <c r="AF1134" s="86"/>
      <c r="AG1134" s="87"/>
      <c r="AH1134" s="88"/>
      <c r="AI1134" s="88"/>
      <c r="AJ1134" s="86"/>
      <c r="AK1134" s="86"/>
      <c r="AL1134" s="87"/>
      <c r="AM1134" s="88"/>
      <c r="AN1134" s="88"/>
      <c r="AO1134" s="86"/>
      <c r="AP1134" s="86"/>
      <c r="AQ1134" s="87"/>
      <c r="AR1134" s="88"/>
      <c r="AS1134" s="88"/>
      <c r="AT1134" s="86"/>
      <c r="AU1134" s="86"/>
      <c r="AV1134" s="87"/>
      <c r="AW1134" s="88"/>
      <c r="AX1134" s="88"/>
      <c r="AY1134" s="86"/>
      <c r="AZ1134" s="87"/>
    </row>
    <row r="1135" spans="1:52" customFormat="1">
      <c r="A1135" s="52"/>
      <c r="B1135" s="86"/>
      <c r="C1135" s="87"/>
      <c r="D1135" s="88"/>
      <c r="E1135" s="88"/>
      <c r="F1135" s="86"/>
      <c r="G1135" s="86"/>
      <c r="H1135" s="87"/>
      <c r="I1135" s="88"/>
      <c r="J1135" s="88"/>
      <c r="K1135" s="86"/>
      <c r="L1135" s="86"/>
      <c r="M1135" s="87"/>
      <c r="N1135" s="88"/>
      <c r="O1135" s="88"/>
      <c r="P1135" s="86"/>
      <c r="Q1135" s="86"/>
      <c r="R1135" s="87"/>
      <c r="S1135" s="88"/>
      <c r="T1135" s="88"/>
      <c r="U1135" s="86"/>
      <c r="V1135" s="86"/>
      <c r="W1135" s="87"/>
      <c r="X1135" s="88"/>
      <c r="Y1135" s="88"/>
      <c r="Z1135" s="86"/>
      <c r="AA1135" s="86"/>
      <c r="AB1135" s="87"/>
      <c r="AC1135" s="88"/>
      <c r="AD1135" s="88"/>
      <c r="AE1135" s="86"/>
      <c r="AF1135" s="86"/>
      <c r="AG1135" s="87"/>
      <c r="AH1135" s="88"/>
      <c r="AI1135" s="88"/>
      <c r="AJ1135" s="86"/>
      <c r="AK1135" s="86"/>
      <c r="AL1135" s="87"/>
      <c r="AM1135" s="88"/>
      <c r="AN1135" s="88"/>
      <c r="AO1135" s="86"/>
      <c r="AP1135" s="86"/>
      <c r="AQ1135" s="87"/>
      <c r="AR1135" s="88"/>
      <c r="AS1135" s="88"/>
      <c r="AT1135" s="86"/>
      <c r="AU1135" s="86"/>
      <c r="AV1135" s="87"/>
      <c r="AW1135" s="88"/>
      <c r="AX1135" s="88"/>
      <c r="AY1135" s="86"/>
      <c r="AZ1135" s="87"/>
    </row>
    <row r="1136" spans="1:52" customFormat="1">
      <c r="A1136" s="52"/>
      <c r="B1136" s="86"/>
      <c r="C1136" s="87"/>
      <c r="D1136" s="88"/>
      <c r="E1136" s="88"/>
      <c r="F1136" s="86"/>
      <c r="G1136" s="86"/>
      <c r="H1136" s="87"/>
      <c r="I1136" s="88"/>
      <c r="J1136" s="88"/>
      <c r="K1136" s="86"/>
      <c r="L1136" s="86"/>
      <c r="M1136" s="87"/>
      <c r="N1136" s="88"/>
      <c r="O1136" s="88"/>
      <c r="P1136" s="86"/>
      <c r="Q1136" s="86"/>
      <c r="R1136" s="87"/>
      <c r="S1136" s="88"/>
      <c r="T1136" s="88"/>
      <c r="U1136" s="86"/>
      <c r="V1136" s="86"/>
      <c r="W1136" s="87"/>
      <c r="X1136" s="88"/>
      <c r="Y1136" s="88"/>
      <c r="Z1136" s="86"/>
      <c r="AA1136" s="86"/>
      <c r="AB1136" s="87"/>
      <c r="AC1136" s="88"/>
      <c r="AD1136" s="88"/>
      <c r="AE1136" s="86"/>
      <c r="AF1136" s="86"/>
      <c r="AG1136" s="87"/>
      <c r="AH1136" s="88"/>
      <c r="AI1136" s="88"/>
      <c r="AJ1136" s="86"/>
      <c r="AK1136" s="86"/>
      <c r="AL1136" s="87"/>
      <c r="AM1136" s="88"/>
      <c r="AN1136" s="88"/>
      <c r="AO1136" s="86"/>
      <c r="AP1136" s="86"/>
      <c r="AQ1136" s="87"/>
      <c r="AR1136" s="88"/>
      <c r="AS1136" s="88"/>
      <c r="AT1136" s="86"/>
      <c r="AU1136" s="86"/>
      <c r="AV1136" s="87"/>
      <c r="AW1136" s="88"/>
      <c r="AX1136" s="88"/>
      <c r="AY1136" s="86"/>
      <c r="AZ1136" s="87"/>
    </row>
    <row r="1137" spans="1:52" customFormat="1">
      <c r="A1137" s="52"/>
      <c r="B1137" s="86"/>
      <c r="C1137" s="87"/>
      <c r="D1137" s="88"/>
      <c r="E1137" s="88"/>
      <c r="F1137" s="86"/>
      <c r="G1137" s="86"/>
      <c r="H1137" s="87"/>
      <c r="I1137" s="88"/>
      <c r="J1137" s="88"/>
      <c r="K1137" s="86"/>
      <c r="L1137" s="86"/>
      <c r="M1137" s="87"/>
      <c r="N1137" s="88"/>
      <c r="O1137" s="88"/>
      <c r="P1137" s="86"/>
      <c r="Q1137" s="86"/>
      <c r="R1137" s="87"/>
      <c r="S1137" s="88"/>
      <c r="T1137" s="88"/>
      <c r="U1137" s="86"/>
      <c r="V1137" s="86"/>
      <c r="W1137" s="87"/>
      <c r="X1137" s="88"/>
      <c r="Y1137" s="88"/>
      <c r="Z1137" s="86"/>
      <c r="AA1137" s="86"/>
      <c r="AB1137" s="87"/>
      <c r="AC1137" s="88"/>
      <c r="AD1137" s="88"/>
      <c r="AE1137" s="86"/>
      <c r="AF1137" s="86"/>
      <c r="AG1137" s="87"/>
      <c r="AH1137" s="88"/>
      <c r="AI1137" s="88"/>
      <c r="AJ1137" s="86"/>
      <c r="AK1137" s="86"/>
      <c r="AL1137" s="87"/>
      <c r="AM1137" s="88"/>
      <c r="AN1137" s="88"/>
      <c r="AO1137" s="86"/>
      <c r="AP1137" s="86"/>
      <c r="AQ1137" s="87"/>
      <c r="AR1137" s="88"/>
      <c r="AS1137" s="88"/>
      <c r="AT1137" s="86"/>
      <c r="AU1137" s="86"/>
      <c r="AV1137" s="87"/>
      <c r="AW1137" s="88"/>
      <c r="AX1137" s="88"/>
      <c r="AY1137" s="86"/>
      <c r="AZ1137" s="87"/>
    </row>
    <row r="1138" spans="1:52" customFormat="1">
      <c r="A1138" s="52"/>
      <c r="B1138" s="86"/>
      <c r="C1138" s="87"/>
      <c r="D1138" s="88"/>
      <c r="E1138" s="88"/>
      <c r="F1138" s="86"/>
      <c r="G1138" s="86"/>
      <c r="H1138" s="87"/>
      <c r="I1138" s="88"/>
      <c r="J1138" s="88"/>
      <c r="K1138" s="86"/>
      <c r="L1138" s="86"/>
      <c r="M1138" s="87"/>
      <c r="N1138" s="88"/>
      <c r="O1138" s="88"/>
      <c r="P1138" s="86"/>
      <c r="Q1138" s="86"/>
      <c r="R1138" s="87"/>
      <c r="S1138" s="88"/>
      <c r="T1138" s="88"/>
      <c r="U1138" s="86"/>
      <c r="V1138" s="86"/>
      <c r="W1138" s="87"/>
      <c r="X1138" s="88"/>
      <c r="Y1138" s="88"/>
      <c r="Z1138" s="86"/>
      <c r="AA1138" s="86"/>
      <c r="AB1138" s="87"/>
      <c r="AC1138" s="88"/>
      <c r="AD1138" s="88"/>
      <c r="AE1138" s="86"/>
      <c r="AF1138" s="86"/>
      <c r="AG1138" s="87"/>
      <c r="AH1138" s="88"/>
      <c r="AI1138" s="88"/>
      <c r="AJ1138" s="86"/>
      <c r="AK1138" s="86"/>
      <c r="AL1138" s="87"/>
      <c r="AM1138" s="88"/>
      <c r="AN1138" s="88"/>
      <c r="AO1138" s="86"/>
      <c r="AP1138" s="86"/>
      <c r="AQ1138" s="87"/>
      <c r="AR1138" s="88"/>
      <c r="AS1138" s="88"/>
      <c r="AT1138" s="86"/>
      <c r="AU1138" s="86"/>
      <c r="AV1138" s="87"/>
      <c r="AW1138" s="88"/>
      <c r="AX1138" s="88"/>
      <c r="AY1138" s="86"/>
      <c r="AZ1138" s="87"/>
    </row>
    <row r="1139" spans="1:52" customFormat="1">
      <c r="A1139" s="85"/>
      <c r="B1139" s="86"/>
      <c r="C1139" s="87"/>
      <c r="D1139" s="88"/>
      <c r="E1139" s="88"/>
      <c r="F1139" s="86"/>
      <c r="G1139" s="86"/>
      <c r="H1139" s="87"/>
      <c r="I1139" s="88"/>
      <c r="J1139" s="88"/>
      <c r="K1139" s="86"/>
      <c r="L1139" s="86"/>
      <c r="M1139" s="87"/>
      <c r="N1139" s="88"/>
      <c r="O1139" s="88"/>
      <c r="P1139" s="86"/>
      <c r="Q1139" s="86"/>
      <c r="R1139" s="87"/>
      <c r="S1139" s="88"/>
      <c r="T1139" s="88"/>
      <c r="U1139" s="86"/>
      <c r="V1139" s="86"/>
      <c r="W1139" s="87"/>
      <c r="X1139" s="88"/>
      <c r="Y1139" s="88"/>
      <c r="Z1139" s="86"/>
      <c r="AA1139" s="86"/>
      <c r="AB1139" s="87"/>
      <c r="AC1139" s="88"/>
      <c r="AD1139" s="88"/>
      <c r="AE1139" s="86"/>
      <c r="AF1139" s="86"/>
      <c r="AG1139" s="87"/>
      <c r="AH1139" s="88"/>
      <c r="AI1139" s="88"/>
      <c r="AJ1139" s="86"/>
      <c r="AK1139" s="86"/>
      <c r="AL1139" s="87"/>
      <c r="AM1139" s="88"/>
      <c r="AN1139" s="88"/>
      <c r="AO1139" s="86"/>
      <c r="AP1139" s="86"/>
      <c r="AQ1139" s="87"/>
      <c r="AR1139" s="88"/>
      <c r="AS1139" s="88"/>
      <c r="AT1139" s="86"/>
      <c r="AU1139" s="86"/>
      <c r="AV1139" s="87"/>
      <c r="AW1139" s="88"/>
      <c r="AX1139" s="88"/>
      <c r="AY1139" s="86"/>
      <c r="AZ1139" s="87"/>
    </row>
    <row r="1140" spans="1:52" customFormat="1">
      <c r="A1140" s="52"/>
      <c r="B1140" s="86"/>
      <c r="C1140" s="87"/>
      <c r="D1140" s="88"/>
      <c r="E1140" s="88"/>
      <c r="F1140" s="86"/>
      <c r="G1140" s="86"/>
      <c r="H1140" s="87"/>
      <c r="I1140" s="88"/>
      <c r="J1140" s="88"/>
      <c r="K1140" s="86"/>
      <c r="L1140" s="86"/>
      <c r="M1140" s="87"/>
      <c r="N1140" s="88"/>
      <c r="O1140" s="88"/>
      <c r="P1140" s="86"/>
      <c r="Q1140" s="86"/>
      <c r="R1140" s="87"/>
      <c r="S1140" s="88"/>
      <c r="T1140" s="88"/>
      <c r="U1140" s="86"/>
      <c r="V1140" s="86"/>
      <c r="W1140" s="87"/>
      <c r="X1140" s="88"/>
      <c r="Y1140" s="88"/>
      <c r="Z1140" s="86"/>
      <c r="AA1140" s="86"/>
      <c r="AB1140" s="87"/>
      <c r="AC1140" s="88"/>
      <c r="AD1140" s="88"/>
      <c r="AE1140" s="86"/>
      <c r="AF1140" s="86"/>
      <c r="AG1140" s="87"/>
      <c r="AH1140" s="88"/>
      <c r="AI1140" s="88"/>
      <c r="AJ1140" s="86"/>
      <c r="AK1140" s="86"/>
      <c r="AL1140" s="87"/>
      <c r="AM1140" s="88"/>
      <c r="AN1140" s="88"/>
      <c r="AO1140" s="86"/>
      <c r="AP1140" s="86"/>
      <c r="AQ1140" s="87"/>
      <c r="AR1140" s="88"/>
      <c r="AS1140" s="88"/>
      <c r="AT1140" s="86"/>
      <c r="AU1140" s="86"/>
      <c r="AV1140" s="87"/>
      <c r="AW1140" s="88"/>
      <c r="AX1140" s="88"/>
      <c r="AY1140" s="86"/>
      <c r="AZ1140" s="87"/>
    </row>
    <row r="1141" spans="1:52" customFormat="1">
      <c r="A1141" s="52"/>
      <c r="B1141" s="86"/>
      <c r="C1141" s="87"/>
      <c r="D1141" s="88"/>
      <c r="E1141" s="88"/>
      <c r="F1141" s="86"/>
      <c r="G1141" s="86"/>
      <c r="H1141" s="87"/>
      <c r="I1141" s="88"/>
      <c r="J1141" s="88"/>
      <c r="K1141" s="86"/>
      <c r="L1141" s="86"/>
      <c r="M1141" s="87"/>
      <c r="N1141" s="88"/>
      <c r="O1141" s="88"/>
      <c r="P1141" s="86"/>
      <c r="Q1141" s="86"/>
      <c r="R1141" s="87"/>
      <c r="S1141" s="88"/>
      <c r="T1141" s="88"/>
      <c r="U1141" s="86"/>
      <c r="V1141" s="86"/>
      <c r="W1141" s="87"/>
      <c r="X1141" s="88"/>
      <c r="Y1141" s="88"/>
      <c r="Z1141" s="86"/>
      <c r="AA1141" s="86"/>
      <c r="AB1141" s="87"/>
      <c r="AC1141" s="88"/>
      <c r="AD1141" s="88"/>
      <c r="AE1141" s="86"/>
      <c r="AF1141" s="86"/>
      <c r="AG1141" s="87"/>
      <c r="AH1141" s="88"/>
      <c r="AI1141" s="88"/>
      <c r="AJ1141" s="86"/>
      <c r="AK1141" s="86"/>
      <c r="AL1141" s="87"/>
      <c r="AM1141" s="88"/>
      <c r="AN1141" s="88"/>
      <c r="AO1141" s="86"/>
      <c r="AP1141" s="86"/>
      <c r="AQ1141" s="87"/>
      <c r="AR1141" s="88"/>
      <c r="AS1141" s="88"/>
      <c r="AT1141" s="86"/>
      <c r="AU1141" s="86"/>
      <c r="AV1141" s="87"/>
      <c r="AW1141" s="88"/>
      <c r="AX1141" s="88"/>
      <c r="AY1141" s="86"/>
      <c r="AZ1141" s="87"/>
    </row>
    <row r="1142" spans="1:52" customFormat="1">
      <c r="A1142" s="52"/>
      <c r="B1142" s="86"/>
      <c r="C1142" s="87"/>
      <c r="D1142" s="88"/>
      <c r="E1142" s="88"/>
      <c r="F1142" s="86"/>
      <c r="G1142" s="86"/>
      <c r="H1142" s="87"/>
      <c r="I1142" s="88"/>
      <c r="J1142" s="88"/>
      <c r="K1142" s="86"/>
      <c r="L1142" s="86"/>
      <c r="M1142" s="87"/>
      <c r="N1142" s="88"/>
      <c r="O1142" s="88"/>
      <c r="P1142" s="86"/>
      <c r="Q1142" s="86"/>
      <c r="R1142" s="87"/>
      <c r="S1142" s="88"/>
      <c r="T1142" s="88"/>
      <c r="U1142" s="86"/>
      <c r="V1142" s="86"/>
      <c r="W1142" s="87"/>
      <c r="X1142" s="88"/>
      <c r="Y1142" s="88"/>
      <c r="Z1142" s="86"/>
      <c r="AA1142" s="86"/>
      <c r="AB1142" s="87"/>
      <c r="AC1142" s="88"/>
      <c r="AD1142" s="88"/>
      <c r="AE1142" s="86"/>
      <c r="AF1142" s="86"/>
      <c r="AG1142" s="87"/>
      <c r="AH1142" s="88"/>
      <c r="AI1142" s="88"/>
      <c r="AJ1142" s="86"/>
      <c r="AK1142" s="86"/>
      <c r="AL1142" s="87"/>
      <c r="AM1142" s="88"/>
      <c r="AN1142" s="88"/>
      <c r="AO1142" s="86"/>
      <c r="AP1142" s="86"/>
      <c r="AQ1142" s="87"/>
      <c r="AR1142" s="88"/>
      <c r="AS1142" s="88"/>
      <c r="AT1142" s="86"/>
      <c r="AU1142" s="86"/>
      <c r="AV1142" s="87"/>
      <c r="AW1142" s="88"/>
      <c r="AX1142" s="88"/>
      <c r="AY1142" s="86"/>
      <c r="AZ1142" s="87"/>
    </row>
    <row r="1143" spans="1:52" customFormat="1">
      <c r="A1143" s="52"/>
      <c r="B1143" s="86"/>
      <c r="C1143" s="87"/>
      <c r="D1143" s="88"/>
      <c r="E1143" s="88"/>
      <c r="F1143" s="86"/>
      <c r="G1143" s="86"/>
      <c r="H1143" s="87"/>
      <c r="I1143" s="88"/>
      <c r="J1143" s="88"/>
      <c r="K1143" s="86"/>
      <c r="L1143" s="86"/>
      <c r="M1143" s="87"/>
      <c r="N1143" s="88"/>
      <c r="O1143" s="88"/>
      <c r="P1143" s="86"/>
      <c r="Q1143" s="86"/>
      <c r="R1143" s="87"/>
      <c r="S1143" s="88"/>
      <c r="T1143" s="88"/>
      <c r="U1143" s="86"/>
      <c r="V1143" s="86"/>
      <c r="W1143" s="87"/>
      <c r="X1143" s="88"/>
      <c r="Y1143" s="88"/>
      <c r="Z1143" s="86"/>
      <c r="AA1143" s="86"/>
      <c r="AB1143" s="87"/>
      <c r="AC1143" s="88"/>
      <c r="AD1143" s="88"/>
      <c r="AE1143" s="86"/>
      <c r="AF1143" s="86"/>
      <c r="AG1143" s="87"/>
      <c r="AH1143" s="88"/>
      <c r="AI1143" s="88"/>
      <c r="AJ1143" s="86"/>
      <c r="AK1143" s="86"/>
      <c r="AL1143" s="87"/>
      <c r="AM1143" s="88"/>
      <c r="AN1143" s="88"/>
      <c r="AO1143" s="86"/>
      <c r="AP1143" s="86"/>
      <c r="AQ1143" s="87"/>
      <c r="AR1143" s="88"/>
      <c r="AS1143" s="88"/>
      <c r="AT1143" s="86"/>
      <c r="AU1143" s="86"/>
      <c r="AV1143" s="87"/>
      <c r="AW1143" s="88"/>
      <c r="AX1143" s="88"/>
      <c r="AY1143" s="86"/>
      <c r="AZ1143" s="87"/>
    </row>
    <row r="1144" spans="1:52" customFormat="1">
      <c r="A1144" s="52"/>
      <c r="B1144" s="86"/>
      <c r="C1144" s="87"/>
      <c r="D1144" s="88"/>
      <c r="E1144" s="88"/>
      <c r="F1144" s="86"/>
      <c r="G1144" s="86"/>
      <c r="H1144" s="87"/>
      <c r="I1144" s="88"/>
      <c r="J1144" s="88"/>
      <c r="K1144" s="86"/>
      <c r="L1144" s="86"/>
      <c r="M1144" s="87"/>
      <c r="N1144" s="88"/>
      <c r="O1144" s="88"/>
      <c r="P1144" s="86"/>
      <c r="Q1144" s="86"/>
      <c r="R1144" s="87"/>
      <c r="S1144" s="88"/>
      <c r="T1144" s="88"/>
      <c r="U1144" s="86"/>
      <c r="V1144" s="86"/>
      <c r="W1144" s="87"/>
      <c r="X1144" s="88"/>
      <c r="Y1144" s="88"/>
      <c r="Z1144" s="86"/>
      <c r="AA1144" s="86"/>
      <c r="AB1144" s="87"/>
      <c r="AC1144" s="88"/>
      <c r="AD1144" s="88"/>
      <c r="AE1144" s="86"/>
      <c r="AF1144" s="86"/>
      <c r="AG1144" s="87"/>
      <c r="AH1144" s="88"/>
      <c r="AI1144" s="88"/>
      <c r="AJ1144" s="86"/>
      <c r="AK1144" s="86"/>
      <c r="AL1144" s="87"/>
      <c r="AM1144" s="88"/>
      <c r="AN1144" s="88"/>
      <c r="AO1144" s="86"/>
      <c r="AP1144" s="86"/>
      <c r="AQ1144" s="87"/>
      <c r="AR1144" s="88"/>
      <c r="AS1144" s="88"/>
      <c r="AT1144" s="86"/>
      <c r="AU1144" s="86"/>
      <c r="AV1144" s="87"/>
      <c r="AW1144" s="88"/>
      <c r="AX1144" s="88"/>
      <c r="AY1144" s="86"/>
      <c r="AZ1144" s="87"/>
    </row>
    <row r="1145" spans="1:52" customFormat="1">
      <c r="A1145" s="52"/>
      <c r="B1145" s="86"/>
      <c r="C1145" s="87"/>
      <c r="D1145" s="88"/>
      <c r="E1145" s="88"/>
      <c r="F1145" s="86"/>
      <c r="G1145" s="86"/>
      <c r="H1145" s="87"/>
      <c r="I1145" s="88"/>
      <c r="J1145" s="88"/>
      <c r="K1145" s="86"/>
      <c r="L1145" s="86"/>
      <c r="M1145" s="87"/>
      <c r="N1145" s="88"/>
      <c r="O1145" s="88"/>
      <c r="P1145" s="86"/>
      <c r="Q1145" s="86"/>
      <c r="R1145" s="87"/>
      <c r="S1145" s="88"/>
      <c r="T1145" s="88"/>
      <c r="U1145" s="86"/>
      <c r="V1145" s="86"/>
      <c r="W1145" s="87"/>
      <c r="X1145" s="88"/>
      <c r="Y1145" s="88"/>
      <c r="Z1145" s="86"/>
      <c r="AA1145" s="86"/>
      <c r="AB1145" s="87"/>
      <c r="AC1145" s="88"/>
      <c r="AD1145" s="88"/>
      <c r="AE1145" s="86"/>
      <c r="AF1145" s="86"/>
      <c r="AG1145" s="87"/>
      <c r="AH1145" s="88"/>
      <c r="AI1145" s="88"/>
      <c r="AJ1145" s="86"/>
      <c r="AK1145" s="86"/>
      <c r="AL1145" s="87"/>
      <c r="AM1145" s="88"/>
      <c r="AN1145" s="88"/>
      <c r="AO1145" s="86"/>
      <c r="AP1145" s="86"/>
      <c r="AQ1145" s="87"/>
      <c r="AR1145" s="88"/>
      <c r="AS1145" s="88"/>
      <c r="AT1145" s="86"/>
      <c r="AU1145" s="86"/>
      <c r="AV1145" s="87"/>
      <c r="AW1145" s="88"/>
      <c r="AX1145" s="88"/>
      <c r="AY1145" s="86"/>
      <c r="AZ1145" s="87"/>
    </row>
    <row r="1146" spans="1:52" customFormat="1">
      <c r="A1146" s="52"/>
      <c r="B1146" s="86"/>
      <c r="C1146" s="87"/>
      <c r="D1146" s="88"/>
      <c r="E1146" s="88"/>
      <c r="F1146" s="86"/>
      <c r="G1146" s="86"/>
      <c r="H1146" s="87"/>
      <c r="I1146" s="88"/>
      <c r="J1146" s="88"/>
      <c r="K1146" s="86"/>
      <c r="L1146" s="86"/>
      <c r="M1146" s="87"/>
      <c r="N1146" s="88"/>
      <c r="O1146" s="88"/>
      <c r="P1146" s="86"/>
      <c r="Q1146" s="86"/>
      <c r="R1146" s="87"/>
      <c r="S1146" s="88"/>
      <c r="T1146" s="88"/>
      <c r="U1146" s="86"/>
      <c r="V1146" s="86"/>
      <c r="W1146" s="87"/>
      <c r="X1146" s="88"/>
      <c r="Y1146" s="88"/>
      <c r="Z1146" s="86"/>
      <c r="AA1146" s="86"/>
      <c r="AB1146" s="87"/>
      <c r="AC1146" s="88"/>
      <c r="AD1146" s="88"/>
      <c r="AE1146" s="86"/>
      <c r="AF1146" s="86"/>
      <c r="AG1146" s="87"/>
      <c r="AH1146" s="88"/>
      <c r="AI1146" s="88"/>
      <c r="AJ1146" s="86"/>
      <c r="AK1146" s="86"/>
      <c r="AL1146" s="87"/>
      <c r="AM1146" s="88"/>
      <c r="AN1146" s="88"/>
      <c r="AO1146" s="86"/>
      <c r="AP1146" s="86"/>
      <c r="AQ1146" s="87"/>
      <c r="AR1146" s="88"/>
      <c r="AS1146" s="88"/>
      <c r="AT1146" s="86"/>
      <c r="AU1146" s="86"/>
      <c r="AV1146" s="87"/>
      <c r="AW1146" s="88"/>
      <c r="AX1146" s="88"/>
      <c r="AY1146" s="86"/>
      <c r="AZ1146" s="87"/>
    </row>
    <row r="1147" spans="1:52" customFormat="1">
      <c r="A1147" s="52"/>
      <c r="B1147" s="86"/>
      <c r="C1147" s="87"/>
      <c r="D1147" s="88"/>
      <c r="E1147" s="88"/>
      <c r="F1147" s="86"/>
      <c r="G1147" s="86"/>
      <c r="H1147" s="87"/>
      <c r="I1147" s="88"/>
      <c r="J1147" s="88"/>
      <c r="K1147" s="86"/>
      <c r="L1147" s="86"/>
      <c r="M1147" s="87"/>
      <c r="N1147" s="88"/>
      <c r="O1147" s="88"/>
      <c r="P1147" s="86"/>
      <c r="Q1147" s="86"/>
      <c r="R1147" s="87"/>
      <c r="S1147" s="88"/>
      <c r="T1147" s="88"/>
      <c r="U1147" s="86"/>
      <c r="V1147" s="86"/>
      <c r="W1147" s="87"/>
      <c r="X1147" s="88"/>
      <c r="Y1147" s="88"/>
      <c r="Z1147" s="86"/>
      <c r="AA1147" s="86"/>
      <c r="AB1147" s="87"/>
      <c r="AC1147" s="88"/>
      <c r="AD1147" s="88"/>
      <c r="AE1147" s="86"/>
      <c r="AF1147" s="86"/>
      <c r="AG1147" s="87"/>
      <c r="AH1147" s="88"/>
      <c r="AI1147" s="88"/>
      <c r="AJ1147" s="86"/>
      <c r="AK1147" s="86"/>
      <c r="AL1147" s="87"/>
      <c r="AM1147" s="88"/>
      <c r="AN1147" s="88"/>
      <c r="AO1147" s="86"/>
      <c r="AP1147" s="86"/>
      <c r="AQ1147" s="87"/>
      <c r="AR1147" s="88"/>
      <c r="AS1147" s="88"/>
      <c r="AT1147" s="86"/>
      <c r="AU1147" s="86"/>
      <c r="AV1147" s="87"/>
      <c r="AW1147" s="88"/>
      <c r="AX1147" s="88"/>
      <c r="AY1147" s="86"/>
      <c r="AZ1147" s="87"/>
    </row>
    <row r="1148" spans="1:52" customFormat="1">
      <c r="A1148" s="52"/>
      <c r="B1148" s="86"/>
      <c r="C1148" s="87"/>
      <c r="D1148" s="88"/>
      <c r="E1148" s="88"/>
      <c r="F1148" s="86"/>
      <c r="G1148" s="86"/>
      <c r="H1148" s="87"/>
      <c r="I1148" s="88"/>
      <c r="J1148" s="88"/>
      <c r="K1148" s="86"/>
      <c r="L1148" s="86"/>
      <c r="M1148" s="87"/>
      <c r="N1148" s="88"/>
      <c r="O1148" s="88"/>
      <c r="P1148" s="86"/>
      <c r="Q1148" s="86"/>
      <c r="R1148" s="87"/>
      <c r="S1148" s="88"/>
      <c r="T1148" s="88"/>
      <c r="U1148" s="86"/>
      <c r="V1148" s="86"/>
      <c r="W1148" s="87"/>
      <c r="X1148" s="88"/>
      <c r="Y1148" s="88"/>
      <c r="Z1148" s="86"/>
      <c r="AA1148" s="86"/>
      <c r="AB1148" s="87"/>
      <c r="AC1148" s="88"/>
      <c r="AD1148" s="88"/>
      <c r="AE1148" s="86"/>
      <c r="AF1148" s="86"/>
      <c r="AG1148" s="87"/>
      <c r="AH1148" s="88"/>
      <c r="AI1148" s="88"/>
      <c r="AJ1148" s="86"/>
      <c r="AK1148" s="86"/>
      <c r="AL1148" s="87"/>
      <c r="AM1148" s="88"/>
      <c r="AN1148" s="88"/>
      <c r="AO1148" s="86"/>
      <c r="AP1148" s="86"/>
      <c r="AQ1148" s="87"/>
      <c r="AR1148" s="88"/>
      <c r="AS1148" s="88"/>
      <c r="AT1148" s="86"/>
      <c r="AU1148" s="86"/>
      <c r="AV1148" s="87"/>
      <c r="AW1148" s="88"/>
      <c r="AX1148" s="88"/>
      <c r="AY1148" s="86"/>
      <c r="AZ1148" s="87"/>
    </row>
    <row r="1149" spans="1:52" customFormat="1">
      <c r="A1149" s="52"/>
      <c r="B1149" s="86"/>
      <c r="C1149" s="87"/>
      <c r="D1149" s="88"/>
      <c r="E1149" s="88"/>
      <c r="F1149" s="86"/>
      <c r="G1149" s="86"/>
      <c r="H1149" s="87"/>
      <c r="I1149" s="88"/>
      <c r="J1149" s="88"/>
      <c r="K1149" s="86"/>
      <c r="L1149" s="86"/>
      <c r="M1149" s="87"/>
      <c r="N1149" s="88"/>
      <c r="O1149" s="88"/>
      <c r="P1149" s="86"/>
      <c r="Q1149" s="86"/>
      <c r="R1149" s="87"/>
      <c r="S1149" s="88"/>
      <c r="T1149" s="88"/>
      <c r="U1149" s="86"/>
      <c r="V1149" s="86"/>
      <c r="W1149" s="87"/>
      <c r="X1149" s="88"/>
      <c r="Y1149" s="88"/>
      <c r="Z1149" s="86"/>
      <c r="AA1149" s="86"/>
      <c r="AB1149" s="87"/>
      <c r="AC1149" s="88"/>
      <c r="AD1149" s="88"/>
      <c r="AE1149" s="86"/>
      <c r="AF1149" s="86"/>
      <c r="AG1149" s="87"/>
      <c r="AH1149" s="88"/>
      <c r="AI1149" s="88"/>
      <c r="AJ1149" s="86"/>
      <c r="AK1149" s="86"/>
      <c r="AL1149" s="87"/>
      <c r="AM1149" s="88"/>
      <c r="AN1149" s="88"/>
      <c r="AO1149" s="86"/>
      <c r="AP1149" s="86"/>
      <c r="AQ1149" s="87"/>
      <c r="AR1149" s="88"/>
      <c r="AS1149" s="88"/>
      <c r="AT1149" s="86"/>
      <c r="AU1149" s="86"/>
      <c r="AV1149" s="87"/>
      <c r="AW1149" s="88"/>
      <c r="AX1149" s="88"/>
      <c r="AY1149" s="86"/>
      <c r="AZ1149" s="87"/>
    </row>
    <row r="1150" spans="1:52" customFormat="1">
      <c r="A1150" s="52"/>
      <c r="B1150" s="86"/>
      <c r="C1150" s="87"/>
      <c r="D1150" s="88"/>
      <c r="E1150" s="88"/>
      <c r="F1150" s="86"/>
      <c r="G1150" s="86"/>
      <c r="H1150" s="87"/>
      <c r="I1150" s="88"/>
      <c r="J1150" s="88"/>
      <c r="K1150" s="86"/>
      <c r="L1150" s="86"/>
      <c r="M1150" s="87"/>
      <c r="N1150" s="88"/>
      <c r="O1150" s="88"/>
      <c r="P1150" s="86"/>
      <c r="Q1150" s="86"/>
      <c r="R1150" s="87"/>
      <c r="S1150" s="88"/>
      <c r="T1150" s="88"/>
      <c r="U1150" s="86"/>
      <c r="V1150" s="86"/>
      <c r="W1150" s="87"/>
      <c r="X1150" s="88"/>
      <c r="Y1150" s="88"/>
      <c r="Z1150" s="86"/>
      <c r="AA1150" s="86"/>
      <c r="AB1150" s="87"/>
      <c r="AC1150" s="88"/>
      <c r="AD1150" s="88"/>
      <c r="AE1150" s="86"/>
      <c r="AF1150" s="86"/>
      <c r="AG1150" s="87"/>
      <c r="AH1150" s="88"/>
      <c r="AI1150" s="88"/>
      <c r="AJ1150" s="86"/>
      <c r="AK1150" s="86"/>
      <c r="AL1150" s="87"/>
      <c r="AM1150" s="88"/>
      <c r="AN1150" s="88"/>
      <c r="AO1150" s="86"/>
      <c r="AP1150" s="86"/>
      <c r="AQ1150" s="87"/>
      <c r="AR1150" s="88"/>
      <c r="AS1150" s="88"/>
      <c r="AT1150" s="86"/>
      <c r="AU1150" s="86"/>
      <c r="AV1150" s="87"/>
      <c r="AW1150" s="88"/>
      <c r="AX1150" s="88"/>
      <c r="AY1150" s="86"/>
      <c r="AZ1150" s="87"/>
    </row>
    <row r="1151" spans="1:52" customFormat="1">
      <c r="A1151" s="52"/>
      <c r="B1151" s="86"/>
      <c r="C1151" s="87"/>
      <c r="D1151" s="88"/>
      <c r="E1151" s="88"/>
      <c r="F1151" s="86"/>
      <c r="G1151" s="86"/>
      <c r="H1151" s="87"/>
      <c r="I1151" s="88"/>
      <c r="J1151" s="88"/>
      <c r="K1151" s="86"/>
      <c r="L1151" s="86"/>
      <c r="M1151" s="87"/>
      <c r="N1151" s="88"/>
      <c r="O1151" s="88"/>
      <c r="P1151" s="86"/>
      <c r="Q1151" s="86"/>
      <c r="R1151" s="87"/>
      <c r="S1151" s="88"/>
      <c r="T1151" s="88"/>
      <c r="U1151" s="86"/>
      <c r="V1151" s="86"/>
      <c r="W1151" s="87"/>
      <c r="X1151" s="88"/>
      <c r="Y1151" s="88"/>
      <c r="Z1151" s="86"/>
      <c r="AA1151" s="86"/>
      <c r="AB1151" s="87"/>
      <c r="AC1151" s="88"/>
      <c r="AD1151" s="88"/>
      <c r="AE1151" s="86"/>
      <c r="AF1151" s="86"/>
      <c r="AG1151" s="87"/>
      <c r="AH1151" s="88"/>
      <c r="AI1151" s="88"/>
      <c r="AJ1151" s="86"/>
      <c r="AK1151" s="86"/>
      <c r="AL1151" s="87"/>
      <c r="AM1151" s="88"/>
      <c r="AN1151" s="88"/>
      <c r="AO1151" s="86"/>
      <c r="AP1151" s="86"/>
      <c r="AQ1151" s="87"/>
      <c r="AR1151" s="88"/>
      <c r="AS1151" s="88"/>
      <c r="AT1151" s="86"/>
      <c r="AU1151" s="86"/>
      <c r="AV1151" s="87"/>
      <c r="AW1151" s="88"/>
      <c r="AX1151" s="88"/>
      <c r="AY1151" s="86"/>
      <c r="AZ1151" s="87"/>
    </row>
    <row r="1152" spans="1:52" customFormat="1">
      <c r="A1152" s="52"/>
      <c r="B1152" s="86"/>
      <c r="C1152" s="87"/>
      <c r="D1152" s="88"/>
      <c r="E1152" s="88"/>
      <c r="F1152" s="86"/>
      <c r="G1152" s="86"/>
      <c r="H1152" s="87"/>
      <c r="I1152" s="88"/>
      <c r="J1152" s="88"/>
      <c r="K1152" s="86"/>
      <c r="L1152" s="86"/>
      <c r="M1152" s="87"/>
      <c r="N1152" s="88"/>
      <c r="O1152" s="88"/>
      <c r="P1152" s="86"/>
      <c r="Q1152" s="86"/>
      <c r="R1152" s="87"/>
      <c r="S1152" s="88"/>
      <c r="T1152" s="88"/>
      <c r="U1152" s="86"/>
      <c r="V1152" s="86"/>
      <c r="W1152" s="87"/>
      <c r="X1152" s="88"/>
      <c r="Y1152" s="88"/>
      <c r="Z1152" s="86"/>
      <c r="AA1152" s="86"/>
      <c r="AB1152" s="87"/>
      <c r="AC1152" s="88"/>
      <c r="AD1152" s="88"/>
      <c r="AE1152" s="86"/>
      <c r="AF1152" s="86"/>
      <c r="AG1152" s="87"/>
      <c r="AH1152" s="88"/>
      <c r="AI1152" s="88"/>
      <c r="AJ1152" s="86"/>
      <c r="AK1152" s="86"/>
      <c r="AL1152" s="87"/>
      <c r="AM1152" s="88"/>
      <c r="AN1152" s="88"/>
      <c r="AO1152" s="86"/>
      <c r="AP1152" s="86"/>
      <c r="AQ1152" s="87"/>
      <c r="AR1152" s="88"/>
      <c r="AS1152" s="88"/>
      <c r="AT1152" s="86"/>
      <c r="AU1152" s="86"/>
      <c r="AV1152" s="87"/>
      <c r="AW1152" s="88"/>
      <c r="AX1152" s="88"/>
      <c r="AY1152" s="86"/>
      <c r="AZ1152" s="87"/>
    </row>
    <row r="1153" spans="1:52" customFormat="1">
      <c r="A1153" s="85"/>
      <c r="B1153" s="86"/>
      <c r="C1153" s="87"/>
      <c r="D1153" s="88"/>
      <c r="E1153" s="88"/>
      <c r="F1153" s="86"/>
      <c r="G1153" s="86"/>
      <c r="H1153" s="87"/>
      <c r="I1153" s="88"/>
      <c r="J1153" s="88"/>
      <c r="K1153" s="86"/>
      <c r="L1153" s="86"/>
      <c r="M1153" s="87"/>
      <c r="N1153" s="88"/>
      <c r="O1153" s="88"/>
      <c r="P1153" s="86"/>
      <c r="Q1153" s="86"/>
      <c r="R1153" s="87"/>
      <c r="S1153" s="88"/>
      <c r="T1153" s="88"/>
      <c r="U1153" s="86"/>
      <c r="V1153" s="86"/>
      <c r="W1153" s="87"/>
      <c r="X1153" s="88"/>
      <c r="Y1153" s="88"/>
      <c r="Z1153" s="86"/>
      <c r="AA1153" s="86"/>
      <c r="AB1153" s="87"/>
      <c r="AC1153" s="88"/>
      <c r="AD1153" s="88"/>
      <c r="AE1153" s="86"/>
      <c r="AF1153" s="86"/>
      <c r="AG1153" s="87"/>
      <c r="AH1153" s="88"/>
      <c r="AI1153" s="88"/>
      <c r="AJ1153" s="86"/>
      <c r="AK1153" s="86"/>
      <c r="AL1153" s="87"/>
      <c r="AM1153" s="88"/>
      <c r="AN1153" s="88"/>
      <c r="AO1153" s="86"/>
      <c r="AP1153" s="86"/>
      <c r="AQ1153" s="87"/>
      <c r="AR1153" s="88"/>
      <c r="AS1153" s="88"/>
      <c r="AT1153" s="86"/>
      <c r="AU1153" s="86"/>
      <c r="AV1153" s="87"/>
      <c r="AW1153" s="88"/>
      <c r="AX1153" s="88"/>
      <c r="AY1153" s="86"/>
      <c r="AZ1153" s="87"/>
    </row>
    <row r="1154" spans="1:52" customFormat="1">
      <c r="A1154" s="52"/>
      <c r="B1154" s="86"/>
      <c r="C1154" s="87"/>
      <c r="D1154" s="88"/>
      <c r="E1154" s="88"/>
      <c r="F1154" s="86"/>
      <c r="G1154" s="86"/>
      <c r="H1154" s="87"/>
      <c r="I1154" s="88"/>
      <c r="J1154" s="88"/>
      <c r="K1154" s="86"/>
      <c r="L1154" s="86"/>
      <c r="M1154" s="87"/>
      <c r="N1154" s="88"/>
      <c r="O1154" s="88"/>
      <c r="P1154" s="86"/>
      <c r="Q1154" s="86"/>
      <c r="R1154" s="87"/>
      <c r="S1154" s="88"/>
      <c r="T1154" s="88"/>
      <c r="U1154" s="86"/>
      <c r="V1154" s="86"/>
      <c r="W1154" s="87"/>
      <c r="X1154" s="88"/>
      <c r="Y1154" s="88"/>
      <c r="Z1154" s="86"/>
      <c r="AA1154" s="86"/>
      <c r="AB1154" s="87"/>
      <c r="AC1154" s="88"/>
      <c r="AD1154" s="88"/>
      <c r="AE1154" s="86"/>
      <c r="AF1154" s="86"/>
      <c r="AG1154" s="87"/>
      <c r="AH1154" s="88"/>
      <c r="AI1154" s="88"/>
      <c r="AJ1154" s="86"/>
      <c r="AK1154" s="86"/>
      <c r="AL1154" s="87"/>
      <c r="AM1154" s="88"/>
      <c r="AN1154" s="88"/>
      <c r="AO1154" s="86"/>
      <c r="AP1154" s="86"/>
      <c r="AQ1154" s="87"/>
      <c r="AR1154" s="88"/>
      <c r="AS1154" s="88"/>
      <c r="AT1154" s="86"/>
      <c r="AU1154" s="86"/>
      <c r="AV1154" s="87"/>
      <c r="AW1154" s="88"/>
      <c r="AX1154" s="88"/>
      <c r="AY1154" s="86"/>
      <c r="AZ1154" s="87"/>
    </row>
    <row r="1155" spans="1:52" customFormat="1">
      <c r="A1155" s="52"/>
      <c r="B1155" s="86"/>
      <c r="C1155" s="87"/>
      <c r="D1155" s="88"/>
      <c r="E1155" s="88"/>
      <c r="F1155" s="86"/>
      <c r="G1155" s="86"/>
      <c r="H1155" s="87"/>
      <c r="I1155" s="88"/>
      <c r="J1155" s="88"/>
      <c r="K1155" s="86"/>
      <c r="L1155" s="86"/>
      <c r="M1155" s="87"/>
      <c r="N1155" s="88"/>
      <c r="O1155" s="88"/>
      <c r="P1155" s="86"/>
      <c r="Q1155" s="86"/>
      <c r="R1155" s="87"/>
      <c r="S1155" s="88"/>
      <c r="T1155" s="88"/>
      <c r="U1155" s="86"/>
      <c r="V1155" s="86"/>
      <c r="W1155" s="87"/>
      <c r="X1155" s="88"/>
      <c r="Y1155" s="88"/>
      <c r="Z1155" s="86"/>
      <c r="AA1155" s="86"/>
      <c r="AB1155" s="87"/>
      <c r="AC1155" s="88"/>
      <c r="AD1155" s="88"/>
      <c r="AE1155" s="86"/>
      <c r="AF1155" s="86"/>
      <c r="AG1155" s="87"/>
      <c r="AH1155" s="88"/>
      <c r="AI1155" s="88"/>
      <c r="AJ1155" s="86"/>
      <c r="AK1155" s="86"/>
      <c r="AL1155" s="87"/>
      <c r="AM1155" s="88"/>
      <c r="AN1155" s="88"/>
      <c r="AO1155" s="86"/>
      <c r="AP1155" s="86"/>
      <c r="AQ1155" s="87"/>
      <c r="AR1155" s="88"/>
      <c r="AS1155" s="88"/>
      <c r="AT1155" s="86"/>
      <c r="AU1155" s="86"/>
      <c r="AV1155" s="87"/>
      <c r="AW1155" s="88"/>
      <c r="AX1155" s="88"/>
      <c r="AY1155" s="86"/>
      <c r="AZ1155" s="87"/>
    </row>
    <row r="1156" spans="1:52" customFormat="1">
      <c r="A1156" s="52"/>
      <c r="B1156" s="86"/>
      <c r="C1156" s="87"/>
      <c r="D1156" s="88"/>
      <c r="E1156" s="88"/>
      <c r="F1156" s="86"/>
      <c r="G1156" s="86"/>
      <c r="H1156" s="87"/>
      <c r="I1156" s="88"/>
      <c r="J1156" s="88"/>
      <c r="K1156" s="86"/>
      <c r="L1156" s="86"/>
      <c r="M1156" s="87"/>
      <c r="N1156" s="88"/>
      <c r="O1156" s="88"/>
      <c r="P1156" s="86"/>
      <c r="Q1156" s="86"/>
      <c r="R1156" s="87"/>
      <c r="S1156" s="88"/>
      <c r="T1156" s="88"/>
      <c r="U1156" s="86"/>
      <c r="V1156" s="86"/>
      <c r="W1156" s="87"/>
      <c r="X1156" s="88"/>
      <c r="Y1156" s="88"/>
      <c r="Z1156" s="86"/>
      <c r="AA1156" s="86"/>
      <c r="AB1156" s="87"/>
      <c r="AC1156" s="88"/>
      <c r="AD1156" s="88"/>
      <c r="AE1156" s="86"/>
      <c r="AF1156" s="86"/>
      <c r="AG1156" s="87"/>
      <c r="AH1156" s="88"/>
      <c r="AI1156" s="88"/>
      <c r="AJ1156" s="86"/>
      <c r="AK1156" s="86"/>
      <c r="AL1156" s="87"/>
      <c r="AM1156" s="88"/>
      <c r="AN1156" s="88"/>
      <c r="AO1156" s="86"/>
      <c r="AP1156" s="86"/>
      <c r="AQ1156" s="87"/>
      <c r="AR1156" s="88"/>
      <c r="AS1156" s="88"/>
      <c r="AT1156" s="86"/>
      <c r="AU1156" s="86"/>
      <c r="AV1156" s="87"/>
      <c r="AW1156" s="88"/>
      <c r="AX1156" s="88"/>
      <c r="AY1156" s="86"/>
      <c r="AZ1156" s="87"/>
    </row>
    <row r="1157" spans="1:52" customFormat="1">
      <c r="A1157" s="52"/>
      <c r="B1157" s="86"/>
      <c r="C1157" s="87"/>
      <c r="D1157" s="88"/>
      <c r="E1157" s="88"/>
      <c r="F1157" s="86"/>
      <c r="G1157" s="86"/>
      <c r="H1157" s="87"/>
      <c r="I1157" s="88"/>
      <c r="J1157" s="88"/>
      <c r="K1157" s="86"/>
      <c r="L1157" s="86"/>
      <c r="M1157" s="87"/>
      <c r="N1157" s="88"/>
      <c r="O1157" s="88"/>
      <c r="P1157" s="86"/>
      <c r="Q1157" s="86"/>
      <c r="R1157" s="87"/>
      <c r="S1157" s="88"/>
      <c r="T1157" s="88"/>
      <c r="U1157" s="86"/>
      <c r="V1157" s="86"/>
      <c r="W1157" s="87"/>
      <c r="X1157" s="88"/>
      <c r="Y1157" s="88"/>
      <c r="Z1157" s="86"/>
      <c r="AA1157" s="86"/>
      <c r="AB1157" s="87"/>
      <c r="AC1157" s="88"/>
      <c r="AD1157" s="88"/>
      <c r="AE1157" s="86"/>
      <c r="AF1157" s="86"/>
      <c r="AG1157" s="87"/>
      <c r="AH1157" s="88"/>
      <c r="AI1157" s="88"/>
      <c r="AJ1157" s="86"/>
      <c r="AK1157" s="86"/>
      <c r="AL1157" s="87"/>
      <c r="AM1157" s="88"/>
      <c r="AN1157" s="88"/>
      <c r="AO1157" s="86"/>
      <c r="AP1157" s="86"/>
      <c r="AQ1157" s="87"/>
      <c r="AR1157" s="88"/>
      <c r="AS1157" s="88"/>
      <c r="AT1157" s="86"/>
      <c r="AU1157" s="86"/>
      <c r="AV1157" s="87"/>
      <c r="AW1157" s="88"/>
      <c r="AX1157" s="88"/>
      <c r="AY1157" s="86"/>
      <c r="AZ1157" s="87"/>
    </row>
    <row r="1158" spans="1:52" customFormat="1">
      <c r="A1158" s="52"/>
      <c r="B1158" s="86"/>
      <c r="C1158" s="87"/>
      <c r="D1158" s="88"/>
      <c r="E1158" s="88"/>
      <c r="F1158" s="86"/>
      <c r="G1158" s="86"/>
      <c r="H1158" s="87"/>
      <c r="I1158" s="88"/>
      <c r="J1158" s="88"/>
      <c r="K1158" s="86"/>
      <c r="L1158" s="86"/>
      <c r="M1158" s="87"/>
      <c r="N1158" s="88"/>
      <c r="O1158" s="88"/>
      <c r="P1158" s="86"/>
      <c r="Q1158" s="86"/>
      <c r="R1158" s="87"/>
      <c r="S1158" s="88"/>
      <c r="T1158" s="88"/>
      <c r="U1158" s="86"/>
      <c r="V1158" s="86"/>
      <c r="W1158" s="87"/>
      <c r="X1158" s="88"/>
      <c r="Y1158" s="88"/>
      <c r="Z1158" s="86"/>
      <c r="AA1158" s="86"/>
      <c r="AB1158" s="87"/>
      <c r="AC1158" s="88"/>
      <c r="AD1158" s="88"/>
      <c r="AE1158" s="86"/>
      <c r="AF1158" s="86"/>
      <c r="AG1158" s="87"/>
      <c r="AH1158" s="88"/>
      <c r="AI1158" s="88"/>
      <c r="AJ1158" s="86"/>
      <c r="AK1158" s="86"/>
      <c r="AL1158" s="87"/>
      <c r="AM1158" s="88"/>
      <c r="AN1158" s="88"/>
      <c r="AO1158" s="86"/>
      <c r="AP1158" s="86"/>
      <c r="AQ1158" s="87"/>
      <c r="AR1158" s="88"/>
      <c r="AS1158" s="88"/>
      <c r="AT1158" s="86"/>
      <c r="AU1158" s="86"/>
      <c r="AV1158" s="87"/>
      <c r="AW1158" s="88"/>
      <c r="AX1158" s="88"/>
      <c r="AY1158" s="86"/>
      <c r="AZ1158" s="87"/>
    </row>
    <row r="1159" spans="1:52" customFormat="1">
      <c r="A1159" s="52"/>
      <c r="B1159" s="86"/>
      <c r="C1159" s="87"/>
      <c r="D1159" s="88"/>
      <c r="E1159" s="88"/>
      <c r="F1159" s="86"/>
      <c r="G1159" s="86"/>
      <c r="H1159" s="87"/>
      <c r="I1159" s="88"/>
      <c r="J1159" s="88"/>
      <c r="K1159" s="86"/>
      <c r="L1159" s="86"/>
      <c r="M1159" s="87"/>
      <c r="N1159" s="88"/>
      <c r="O1159" s="88"/>
      <c r="P1159" s="86"/>
      <c r="Q1159" s="86"/>
      <c r="R1159" s="87"/>
      <c r="S1159" s="88"/>
      <c r="T1159" s="88"/>
      <c r="U1159" s="86"/>
      <c r="V1159" s="86"/>
      <c r="W1159" s="87"/>
      <c r="X1159" s="88"/>
      <c r="Y1159" s="88"/>
      <c r="Z1159" s="86"/>
      <c r="AA1159" s="86"/>
      <c r="AB1159" s="87"/>
      <c r="AC1159" s="88"/>
      <c r="AD1159" s="88"/>
      <c r="AE1159" s="86"/>
      <c r="AF1159" s="86"/>
      <c r="AG1159" s="87"/>
      <c r="AH1159" s="88"/>
      <c r="AI1159" s="88"/>
      <c r="AJ1159" s="86"/>
      <c r="AK1159" s="86"/>
      <c r="AL1159" s="87"/>
      <c r="AM1159" s="88"/>
      <c r="AN1159" s="88"/>
      <c r="AO1159" s="86"/>
      <c r="AP1159" s="86"/>
      <c r="AQ1159" s="87"/>
      <c r="AR1159" s="88"/>
      <c r="AS1159" s="88"/>
      <c r="AT1159" s="86"/>
      <c r="AU1159" s="86"/>
      <c r="AV1159" s="87"/>
      <c r="AW1159" s="88"/>
      <c r="AX1159" s="88"/>
      <c r="AY1159" s="86"/>
      <c r="AZ1159" s="87"/>
    </row>
    <row r="1160" spans="1:52" customFormat="1">
      <c r="A1160" s="52"/>
      <c r="B1160" s="86"/>
      <c r="C1160" s="87"/>
      <c r="D1160" s="88"/>
      <c r="E1160" s="88"/>
      <c r="F1160" s="86"/>
      <c r="G1160" s="86"/>
      <c r="H1160" s="87"/>
      <c r="I1160" s="88"/>
      <c r="J1160" s="88"/>
      <c r="K1160" s="86"/>
      <c r="L1160" s="86"/>
      <c r="M1160" s="87"/>
      <c r="N1160" s="88"/>
      <c r="O1160" s="88"/>
      <c r="P1160" s="86"/>
      <c r="Q1160" s="86"/>
      <c r="R1160" s="87"/>
      <c r="S1160" s="88"/>
      <c r="T1160" s="88"/>
      <c r="U1160" s="86"/>
      <c r="V1160" s="86"/>
      <c r="W1160" s="87"/>
      <c r="X1160" s="88"/>
      <c r="Y1160" s="88"/>
      <c r="Z1160" s="86"/>
      <c r="AA1160" s="86"/>
      <c r="AB1160" s="87"/>
      <c r="AC1160" s="88"/>
      <c r="AD1160" s="88"/>
      <c r="AE1160" s="86"/>
      <c r="AF1160" s="86"/>
      <c r="AG1160" s="87"/>
      <c r="AH1160" s="88"/>
      <c r="AI1160" s="88"/>
      <c r="AJ1160" s="86"/>
      <c r="AK1160" s="86"/>
      <c r="AL1160" s="87"/>
      <c r="AM1160" s="88"/>
      <c r="AN1160" s="88"/>
      <c r="AO1160" s="86"/>
      <c r="AP1160" s="86"/>
      <c r="AQ1160" s="87"/>
      <c r="AR1160" s="88"/>
      <c r="AS1160" s="88"/>
      <c r="AT1160" s="86"/>
      <c r="AU1160" s="86"/>
      <c r="AV1160" s="87"/>
      <c r="AW1160" s="88"/>
      <c r="AX1160" s="88"/>
      <c r="AY1160" s="86"/>
      <c r="AZ1160" s="87"/>
    </row>
    <row r="1161" spans="1:52" customFormat="1">
      <c r="A1161" s="52"/>
      <c r="B1161" s="86"/>
      <c r="C1161" s="87"/>
      <c r="D1161" s="88"/>
      <c r="E1161" s="88"/>
      <c r="F1161" s="86"/>
      <c r="G1161" s="86"/>
      <c r="H1161" s="87"/>
      <c r="I1161" s="88"/>
      <c r="J1161" s="88"/>
      <c r="K1161" s="86"/>
      <c r="L1161" s="86"/>
      <c r="M1161" s="87"/>
      <c r="N1161" s="88"/>
      <c r="O1161" s="88"/>
      <c r="P1161" s="86"/>
      <c r="Q1161" s="86"/>
      <c r="R1161" s="87"/>
      <c r="S1161" s="88"/>
      <c r="T1161" s="88"/>
      <c r="U1161" s="86"/>
      <c r="V1161" s="86"/>
      <c r="W1161" s="87"/>
      <c r="X1161" s="88"/>
      <c r="Y1161" s="88"/>
      <c r="Z1161" s="86"/>
      <c r="AA1161" s="86"/>
      <c r="AB1161" s="87"/>
      <c r="AC1161" s="88"/>
      <c r="AD1161" s="88"/>
      <c r="AE1161" s="86"/>
      <c r="AF1161" s="86"/>
      <c r="AG1161" s="87"/>
      <c r="AH1161" s="88"/>
      <c r="AI1161" s="88"/>
      <c r="AJ1161" s="86"/>
      <c r="AK1161" s="86"/>
      <c r="AL1161" s="87"/>
      <c r="AM1161" s="88"/>
      <c r="AN1161" s="88"/>
      <c r="AO1161" s="86"/>
      <c r="AP1161" s="86"/>
      <c r="AQ1161" s="87"/>
      <c r="AR1161" s="88"/>
      <c r="AS1161" s="88"/>
      <c r="AT1161" s="86"/>
      <c r="AU1161" s="86"/>
      <c r="AV1161" s="87"/>
      <c r="AW1161" s="88"/>
      <c r="AX1161" s="88"/>
      <c r="AY1161" s="86"/>
      <c r="AZ1161" s="87"/>
    </row>
    <row r="1162" spans="1:52" customFormat="1">
      <c r="A1162" s="52"/>
      <c r="B1162" s="86"/>
      <c r="C1162" s="87"/>
      <c r="D1162" s="88"/>
      <c r="E1162" s="88"/>
      <c r="F1162" s="86"/>
      <c r="G1162" s="86"/>
      <c r="H1162" s="87"/>
      <c r="I1162" s="88"/>
      <c r="J1162" s="88"/>
      <c r="K1162" s="86"/>
      <c r="L1162" s="86"/>
      <c r="M1162" s="87"/>
      <c r="N1162" s="88"/>
      <c r="O1162" s="88"/>
      <c r="P1162" s="86"/>
      <c r="Q1162" s="86"/>
      <c r="R1162" s="87"/>
      <c r="S1162" s="88"/>
      <c r="T1162" s="88"/>
      <c r="U1162" s="86"/>
      <c r="V1162" s="86"/>
      <c r="W1162" s="87"/>
      <c r="X1162" s="88"/>
      <c r="Y1162" s="88"/>
      <c r="Z1162" s="86"/>
      <c r="AA1162" s="86"/>
      <c r="AB1162" s="87"/>
      <c r="AC1162" s="88"/>
      <c r="AD1162" s="88"/>
      <c r="AE1162" s="86"/>
      <c r="AF1162" s="86"/>
      <c r="AG1162" s="87"/>
      <c r="AH1162" s="88"/>
      <c r="AI1162" s="88"/>
      <c r="AJ1162" s="86"/>
      <c r="AK1162" s="86"/>
      <c r="AL1162" s="87"/>
      <c r="AM1162" s="88"/>
      <c r="AN1162" s="88"/>
      <c r="AO1162" s="86"/>
      <c r="AP1162" s="86"/>
      <c r="AQ1162" s="87"/>
      <c r="AR1162" s="88"/>
      <c r="AS1162" s="88"/>
      <c r="AT1162" s="86"/>
      <c r="AU1162" s="86"/>
      <c r="AV1162" s="87"/>
      <c r="AW1162" s="88"/>
      <c r="AX1162" s="88"/>
      <c r="AY1162" s="86"/>
      <c r="AZ1162" s="87"/>
    </row>
    <row r="1163" spans="1:52" customFormat="1">
      <c r="A1163" s="52"/>
      <c r="B1163" s="86"/>
      <c r="C1163" s="87"/>
      <c r="D1163" s="88"/>
      <c r="E1163" s="88"/>
      <c r="F1163" s="86"/>
      <c r="G1163" s="86"/>
      <c r="H1163" s="87"/>
      <c r="I1163" s="88"/>
      <c r="J1163" s="88"/>
      <c r="K1163" s="86"/>
      <c r="L1163" s="86"/>
      <c r="M1163" s="87"/>
      <c r="N1163" s="88"/>
      <c r="O1163" s="88"/>
      <c r="P1163" s="86"/>
      <c r="Q1163" s="86"/>
      <c r="R1163" s="87"/>
      <c r="S1163" s="88"/>
      <c r="T1163" s="88"/>
      <c r="U1163" s="86"/>
      <c r="V1163" s="86"/>
      <c r="W1163" s="87"/>
      <c r="X1163" s="88"/>
      <c r="Y1163" s="88"/>
      <c r="Z1163" s="86"/>
      <c r="AA1163" s="86"/>
      <c r="AB1163" s="87"/>
      <c r="AC1163" s="88"/>
      <c r="AD1163" s="88"/>
      <c r="AE1163" s="86"/>
      <c r="AF1163" s="86"/>
      <c r="AG1163" s="87"/>
      <c r="AH1163" s="88"/>
      <c r="AI1163" s="88"/>
      <c r="AJ1163" s="86"/>
      <c r="AK1163" s="86"/>
      <c r="AL1163" s="87"/>
      <c r="AM1163" s="88"/>
      <c r="AN1163" s="88"/>
      <c r="AO1163" s="86"/>
      <c r="AP1163" s="86"/>
      <c r="AQ1163" s="87"/>
      <c r="AR1163" s="88"/>
      <c r="AS1163" s="88"/>
      <c r="AT1163" s="86"/>
      <c r="AU1163" s="86"/>
      <c r="AV1163" s="87"/>
      <c r="AW1163" s="88"/>
      <c r="AX1163" s="88"/>
      <c r="AY1163" s="86"/>
      <c r="AZ1163" s="87"/>
    </row>
    <row r="1164" spans="1:52" customFormat="1">
      <c r="A1164" s="52"/>
      <c r="B1164" s="86"/>
      <c r="C1164" s="87"/>
      <c r="D1164" s="88"/>
      <c r="E1164" s="88"/>
      <c r="F1164" s="86"/>
      <c r="G1164" s="86"/>
      <c r="H1164" s="87"/>
      <c r="I1164" s="88"/>
      <c r="J1164" s="88"/>
      <c r="K1164" s="86"/>
      <c r="L1164" s="86"/>
      <c r="M1164" s="87"/>
      <c r="N1164" s="88"/>
      <c r="O1164" s="88"/>
      <c r="P1164" s="86"/>
      <c r="Q1164" s="86"/>
      <c r="R1164" s="87"/>
      <c r="S1164" s="88"/>
      <c r="T1164" s="88"/>
      <c r="U1164" s="86"/>
      <c r="V1164" s="86"/>
      <c r="W1164" s="87"/>
      <c r="X1164" s="88"/>
      <c r="Y1164" s="88"/>
      <c r="Z1164" s="86"/>
      <c r="AA1164" s="86"/>
      <c r="AB1164" s="87"/>
      <c r="AC1164" s="88"/>
      <c r="AD1164" s="88"/>
      <c r="AE1164" s="86"/>
      <c r="AF1164" s="86"/>
      <c r="AG1164" s="87"/>
      <c r="AH1164" s="88"/>
      <c r="AI1164" s="88"/>
      <c r="AJ1164" s="86"/>
      <c r="AK1164" s="86"/>
      <c r="AL1164" s="87"/>
      <c r="AM1164" s="88"/>
      <c r="AN1164" s="88"/>
      <c r="AO1164" s="86"/>
      <c r="AP1164" s="86"/>
      <c r="AQ1164" s="87"/>
      <c r="AR1164" s="88"/>
      <c r="AS1164" s="88"/>
      <c r="AT1164" s="86"/>
      <c r="AU1164" s="86"/>
      <c r="AV1164" s="87"/>
      <c r="AW1164" s="88"/>
      <c r="AX1164" s="88"/>
      <c r="AY1164" s="86"/>
      <c r="AZ1164" s="87"/>
    </row>
    <row r="1165" spans="1:52" customFormat="1">
      <c r="A1165" s="52"/>
      <c r="B1165" s="86"/>
      <c r="C1165" s="87"/>
      <c r="D1165" s="88"/>
      <c r="E1165" s="88"/>
      <c r="F1165" s="86"/>
      <c r="G1165" s="86"/>
      <c r="H1165" s="87"/>
      <c r="I1165" s="88"/>
      <c r="J1165" s="88"/>
      <c r="K1165" s="86"/>
      <c r="L1165" s="86"/>
      <c r="M1165" s="87"/>
      <c r="N1165" s="88"/>
      <c r="O1165" s="88"/>
      <c r="P1165" s="86"/>
      <c r="Q1165" s="86"/>
      <c r="R1165" s="87"/>
      <c r="S1165" s="88"/>
      <c r="T1165" s="88"/>
      <c r="U1165" s="86"/>
      <c r="V1165" s="86"/>
      <c r="W1165" s="87"/>
      <c r="X1165" s="88"/>
      <c r="Y1165" s="88"/>
      <c r="Z1165" s="86"/>
      <c r="AA1165" s="86"/>
      <c r="AB1165" s="87"/>
      <c r="AC1165" s="88"/>
      <c r="AD1165" s="88"/>
      <c r="AE1165" s="86"/>
      <c r="AF1165" s="86"/>
      <c r="AG1165" s="87"/>
      <c r="AH1165" s="88"/>
      <c r="AI1165" s="88"/>
      <c r="AJ1165" s="86"/>
      <c r="AK1165" s="86"/>
      <c r="AL1165" s="87"/>
      <c r="AM1165" s="88"/>
      <c r="AN1165" s="88"/>
      <c r="AO1165" s="86"/>
      <c r="AP1165" s="86"/>
      <c r="AQ1165" s="87"/>
      <c r="AR1165" s="88"/>
      <c r="AS1165" s="88"/>
      <c r="AT1165" s="86"/>
      <c r="AU1165" s="86"/>
      <c r="AV1165" s="87"/>
      <c r="AW1165" s="88"/>
      <c r="AX1165" s="88"/>
      <c r="AY1165" s="86"/>
      <c r="AZ1165" s="87"/>
    </row>
    <row r="1166" spans="1:52" customFormat="1">
      <c r="A1166" s="52"/>
      <c r="B1166" s="86"/>
      <c r="C1166" s="87"/>
      <c r="D1166" s="88"/>
      <c r="E1166" s="88"/>
      <c r="F1166" s="86"/>
      <c r="G1166" s="86"/>
      <c r="H1166" s="87"/>
      <c r="I1166" s="88"/>
      <c r="J1166" s="88"/>
      <c r="K1166" s="86"/>
      <c r="L1166" s="86"/>
      <c r="M1166" s="87"/>
      <c r="N1166" s="88"/>
      <c r="O1166" s="88"/>
      <c r="P1166" s="86"/>
      <c r="Q1166" s="86"/>
      <c r="R1166" s="87"/>
      <c r="S1166" s="88"/>
      <c r="T1166" s="88"/>
      <c r="U1166" s="86"/>
      <c r="V1166" s="86"/>
      <c r="W1166" s="87"/>
      <c r="X1166" s="88"/>
      <c r="Y1166" s="88"/>
      <c r="Z1166" s="86"/>
      <c r="AA1166" s="86"/>
      <c r="AB1166" s="87"/>
      <c r="AC1166" s="88"/>
      <c r="AD1166" s="88"/>
      <c r="AE1166" s="86"/>
      <c r="AF1166" s="86"/>
      <c r="AG1166" s="87"/>
      <c r="AH1166" s="88"/>
      <c r="AI1166" s="88"/>
      <c r="AJ1166" s="86"/>
      <c r="AK1166" s="86"/>
      <c r="AL1166" s="87"/>
      <c r="AM1166" s="88"/>
      <c r="AN1166" s="88"/>
      <c r="AO1166" s="86"/>
      <c r="AP1166" s="86"/>
      <c r="AQ1166" s="87"/>
      <c r="AR1166" s="88"/>
      <c r="AS1166" s="88"/>
      <c r="AT1166" s="86"/>
      <c r="AU1166" s="86"/>
      <c r="AV1166" s="87"/>
      <c r="AW1166" s="88"/>
      <c r="AX1166" s="88"/>
      <c r="AY1166" s="86"/>
      <c r="AZ1166" s="87"/>
    </row>
    <row r="1167" spans="1:52" customFormat="1">
      <c r="A1167" s="85"/>
      <c r="B1167" s="86"/>
      <c r="C1167" s="87"/>
      <c r="D1167" s="88"/>
      <c r="E1167" s="88"/>
      <c r="F1167" s="86"/>
      <c r="G1167" s="86"/>
      <c r="H1167" s="87"/>
      <c r="I1167" s="88"/>
      <c r="J1167" s="88"/>
      <c r="K1167" s="86"/>
      <c r="L1167" s="86"/>
      <c r="M1167" s="87"/>
      <c r="N1167" s="88"/>
      <c r="O1167" s="88"/>
      <c r="P1167" s="86"/>
      <c r="Q1167" s="86"/>
      <c r="R1167" s="87"/>
      <c r="S1167" s="88"/>
      <c r="T1167" s="88"/>
      <c r="U1167" s="86"/>
      <c r="V1167" s="86"/>
      <c r="W1167" s="87"/>
      <c r="X1167" s="88"/>
      <c r="Y1167" s="88"/>
      <c r="Z1167" s="86"/>
      <c r="AA1167" s="86"/>
      <c r="AB1167" s="87"/>
      <c r="AC1167" s="88"/>
      <c r="AD1167" s="88"/>
      <c r="AE1167" s="86"/>
      <c r="AF1167" s="86"/>
      <c r="AG1167" s="87"/>
      <c r="AH1167" s="88"/>
      <c r="AI1167" s="88"/>
      <c r="AJ1167" s="86"/>
      <c r="AK1167" s="86"/>
      <c r="AL1167" s="87"/>
      <c r="AM1167" s="88"/>
      <c r="AN1167" s="88"/>
      <c r="AO1167" s="86"/>
      <c r="AP1167" s="86"/>
      <c r="AQ1167" s="87"/>
      <c r="AR1167" s="88"/>
      <c r="AS1167" s="88"/>
      <c r="AT1167" s="86"/>
      <c r="AU1167" s="86"/>
      <c r="AV1167" s="87"/>
      <c r="AW1167" s="88"/>
      <c r="AX1167" s="88"/>
      <c r="AY1167" s="86"/>
      <c r="AZ1167" s="87"/>
    </row>
    <row r="1168" spans="1:52" customFormat="1">
      <c r="A1168" s="52"/>
      <c r="B1168" s="86"/>
      <c r="C1168" s="87"/>
      <c r="D1168" s="88"/>
      <c r="E1168" s="88"/>
      <c r="F1168" s="86"/>
      <c r="G1168" s="86"/>
      <c r="H1168" s="87"/>
      <c r="I1168" s="88"/>
      <c r="J1168" s="88"/>
      <c r="K1168" s="86"/>
      <c r="L1168" s="86"/>
      <c r="M1168" s="87"/>
      <c r="N1168" s="88"/>
      <c r="O1168" s="88"/>
      <c r="P1168" s="86"/>
      <c r="Q1168" s="86"/>
      <c r="R1168" s="87"/>
      <c r="S1168" s="88"/>
      <c r="T1168" s="88"/>
      <c r="U1168" s="86"/>
      <c r="V1168" s="86"/>
      <c r="W1168" s="87"/>
      <c r="X1168" s="88"/>
      <c r="Y1168" s="88"/>
      <c r="Z1168" s="86"/>
      <c r="AA1168" s="86"/>
      <c r="AB1168" s="87"/>
      <c r="AC1168" s="88"/>
      <c r="AD1168" s="88"/>
      <c r="AE1168" s="86"/>
      <c r="AF1168" s="86"/>
      <c r="AG1168" s="87"/>
      <c r="AH1168" s="88"/>
      <c r="AI1168" s="88"/>
      <c r="AJ1168" s="86"/>
      <c r="AK1168" s="86"/>
      <c r="AL1168" s="87"/>
      <c r="AM1168" s="88"/>
      <c r="AN1168" s="88"/>
      <c r="AO1168" s="86"/>
      <c r="AP1168" s="86"/>
      <c r="AQ1168" s="87"/>
      <c r="AR1168" s="88"/>
      <c r="AS1168" s="88"/>
      <c r="AT1168" s="86"/>
      <c r="AU1168" s="86"/>
      <c r="AV1168" s="87"/>
      <c r="AW1168" s="88"/>
      <c r="AX1168" s="88"/>
      <c r="AY1168" s="86"/>
      <c r="AZ1168" s="87"/>
    </row>
    <row r="1169" spans="1:52" customFormat="1">
      <c r="A1169" s="52"/>
      <c r="B1169" s="86"/>
      <c r="C1169" s="87"/>
      <c r="D1169" s="88"/>
      <c r="E1169" s="88"/>
      <c r="F1169" s="86"/>
      <c r="G1169" s="86"/>
      <c r="H1169" s="87"/>
      <c r="I1169" s="88"/>
      <c r="J1169" s="88"/>
      <c r="K1169" s="86"/>
      <c r="L1169" s="86"/>
      <c r="M1169" s="87"/>
      <c r="N1169" s="88"/>
      <c r="O1169" s="88"/>
      <c r="P1169" s="86"/>
      <c r="Q1169" s="86"/>
      <c r="R1169" s="87"/>
      <c r="S1169" s="88"/>
      <c r="T1169" s="88"/>
      <c r="U1169" s="86"/>
      <c r="V1169" s="86"/>
      <c r="W1169" s="87"/>
      <c r="X1169" s="88"/>
      <c r="Y1169" s="88"/>
      <c r="Z1169" s="86"/>
      <c r="AA1169" s="86"/>
      <c r="AB1169" s="87"/>
      <c r="AC1169" s="88"/>
      <c r="AD1169" s="88"/>
      <c r="AE1169" s="86"/>
      <c r="AF1169" s="86"/>
      <c r="AG1169" s="87"/>
      <c r="AH1169" s="88"/>
      <c r="AI1169" s="88"/>
      <c r="AJ1169" s="86"/>
      <c r="AK1169" s="86"/>
      <c r="AL1169" s="87"/>
      <c r="AM1169" s="88"/>
      <c r="AN1169" s="88"/>
      <c r="AO1169" s="86"/>
      <c r="AP1169" s="86"/>
      <c r="AQ1169" s="87"/>
      <c r="AR1169" s="88"/>
      <c r="AS1169" s="88"/>
      <c r="AT1169" s="86"/>
      <c r="AU1169" s="86"/>
      <c r="AV1169" s="87"/>
      <c r="AW1169" s="88"/>
      <c r="AX1169" s="88"/>
      <c r="AY1169" s="86"/>
      <c r="AZ1169" s="87"/>
    </row>
    <row r="1170" spans="1:52" customFormat="1">
      <c r="A1170" s="52"/>
      <c r="B1170" s="86"/>
      <c r="C1170" s="87"/>
      <c r="D1170" s="88"/>
      <c r="E1170" s="88"/>
      <c r="F1170" s="86"/>
      <c r="G1170" s="86"/>
      <c r="H1170" s="87"/>
      <c r="I1170" s="88"/>
      <c r="J1170" s="88"/>
      <c r="K1170" s="86"/>
      <c r="L1170" s="86"/>
      <c r="M1170" s="87"/>
      <c r="N1170" s="88"/>
      <c r="O1170" s="88"/>
      <c r="P1170" s="86"/>
      <c r="Q1170" s="86"/>
      <c r="R1170" s="87"/>
      <c r="S1170" s="88"/>
      <c r="T1170" s="88"/>
      <c r="U1170" s="86"/>
      <c r="V1170" s="86"/>
      <c r="W1170" s="87"/>
      <c r="X1170" s="88"/>
      <c r="Y1170" s="88"/>
      <c r="Z1170" s="86"/>
      <c r="AA1170" s="86"/>
      <c r="AB1170" s="87"/>
      <c r="AC1170" s="88"/>
      <c r="AD1170" s="88"/>
      <c r="AE1170" s="86"/>
      <c r="AF1170" s="86"/>
      <c r="AG1170" s="87"/>
      <c r="AH1170" s="88"/>
      <c r="AI1170" s="88"/>
      <c r="AJ1170" s="86"/>
      <c r="AK1170" s="86"/>
      <c r="AL1170" s="87"/>
      <c r="AM1170" s="88"/>
      <c r="AN1170" s="88"/>
      <c r="AO1170" s="86"/>
      <c r="AP1170" s="86"/>
      <c r="AQ1170" s="87"/>
      <c r="AR1170" s="88"/>
      <c r="AS1170" s="88"/>
      <c r="AT1170" s="86"/>
      <c r="AU1170" s="86"/>
      <c r="AV1170" s="87"/>
      <c r="AW1170" s="88"/>
      <c r="AX1170" s="88"/>
      <c r="AY1170" s="86"/>
      <c r="AZ1170" s="87"/>
    </row>
    <row r="1171" spans="1:52" customFormat="1">
      <c r="A1171" s="52"/>
      <c r="B1171" s="86"/>
      <c r="C1171" s="87"/>
      <c r="D1171" s="88"/>
      <c r="E1171" s="88"/>
      <c r="F1171" s="86"/>
      <c r="G1171" s="86"/>
      <c r="H1171" s="87"/>
      <c r="I1171" s="88"/>
      <c r="J1171" s="88"/>
      <c r="K1171" s="86"/>
      <c r="L1171" s="86"/>
      <c r="M1171" s="87"/>
      <c r="N1171" s="88"/>
      <c r="O1171" s="88"/>
      <c r="P1171" s="86"/>
      <c r="Q1171" s="86"/>
      <c r="R1171" s="87"/>
      <c r="S1171" s="88"/>
      <c r="T1171" s="88"/>
      <c r="U1171" s="86"/>
      <c r="V1171" s="86"/>
      <c r="W1171" s="87"/>
      <c r="X1171" s="88"/>
      <c r="Y1171" s="88"/>
      <c r="Z1171" s="86"/>
      <c r="AA1171" s="86"/>
      <c r="AB1171" s="87"/>
      <c r="AC1171" s="88"/>
      <c r="AD1171" s="88"/>
      <c r="AE1171" s="86"/>
      <c r="AF1171" s="86"/>
      <c r="AG1171" s="87"/>
      <c r="AH1171" s="88"/>
      <c r="AI1171" s="88"/>
      <c r="AJ1171" s="86"/>
      <c r="AK1171" s="86"/>
      <c r="AL1171" s="87"/>
      <c r="AM1171" s="88"/>
      <c r="AN1171" s="88"/>
      <c r="AO1171" s="86"/>
      <c r="AP1171" s="86"/>
      <c r="AQ1171" s="87"/>
      <c r="AR1171" s="88"/>
      <c r="AS1171" s="88"/>
      <c r="AT1171" s="86"/>
      <c r="AU1171" s="86"/>
      <c r="AV1171" s="87"/>
      <c r="AW1171" s="88"/>
      <c r="AX1171" s="88"/>
      <c r="AY1171" s="86"/>
      <c r="AZ1171" s="87"/>
    </row>
    <row r="1172" spans="1:52" customFormat="1">
      <c r="A1172" s="52"/>
      <c r="B1172" s="86"/>
      <c r="C1172" s="87"/>
      <c r="D1172" s="88"/>
      <c r="E1172" s="88"/>
      <c r="F1172" s="86"/>
      <c r="G1172" s="86"/>
      <c r="H1172" s="87"/>
      <c r="I1172" s="88"/>
      <c r="J1172" s="88"/>
      <c r="K1172" s="86"/>
      <c r="L1172" s="86"/>
      <c r="M1172" s="87"/>
      <c r="N1172" s="88"/>
      <c r="O1172" s="88"/>
      <c r="P1172" s="86"/>
      <c r="Q1172" s="86"/>
      <c r="R1172" s="87"/>
      <c r="S1172" s="88"/>
      <c r="T1172" s="88"/>
      <c r="U1172" s="86"/>
      <c r="V1172" s="86"/>
      <c r="W1172" s="87"/>
      <c r="X1172" s="88"/>
      <c r="Y1172" s="88"/>
      <c r="Z1172" s="86"/>
      <c r="AA1172" s="86"/>
      <c r="AB1172" s="87"/>
      <c r="AC1172" s="88"/>
      <c r="AD1172" s="88"/>
      <c r="AE1172" s="86"/>
      <c r="AF1172" s="86"/>
      <c r="AG1172" s="87"/>
      <c r="AH1172" s="88"/>
      <c r="AI1172" s="88"/>
      <c r="AJ1172" s="86"/>
      <c r="AK1172" s="86"/>
      <c r="AL1172" s="87"/>
      <c r="AM1172" s="88"/>
      <c r="AN1172" s="88"/>
      <c r="AO1172" s="86"/>
      <c r="AP1172" s="86"/>
      <c r="AQ1172" s="87"/>
      <c r="AR1172" s="88"/>
      <c r="AS1172" s="88"/>
      <c r="AT1172" s="86"/>
      <c r="AU1172" s="86"/>
      <c r="AV1172" s="87"/>
      <c r="AW1172" s="88"/>
      <c r="AX1172" s="88"/>
      <c r="AY1172" s="86"/>
      <c r="AZ1172" s="87"/>
    </row>
    <row r="1173" spans="1:52" customFormat="1">
      <c r="A1173" s="52"/>
      <c r="B1173" s="86"/>
      <c r="C1173" s="87"/>
      <c r="D1173" s="88"/>
      <c r="E1173" s="88"/>
      <c r="F1173" s="86"/>
      <c r="G1173" s="86"/>
      <c r="H1173" s="87"/>
      <c r="I1173" s="88"/>
      <c r="J1173" s="88"/>
      <c r="K1173" s="86"/>
      <c r="L1173" s="86"/>
      <c r="M1173" s="87"/>
      <c r="N1173" s="88"/>
      <c r="O1173" s="88"/>
      <c r="P1173" s="86"/>
      <c r="Q1173" s="86"/>
      <c r="R1173" s="87"/>
      <c r="S1173" s="88"/>
      <c r="T1173" s="88"/>
      <c r="U1173" s="86"/>
      <c r="V1173" s="86"/>
      <c r="W1173" s="87"/>
      <c r="X1173" s="88"/>
      <c r="Y1173" s="88"/>
      <c r="Z1173" s="86"/>
      <c r="AA1173" s="86"/>
      <c r="AB1173" s="87"/>
      <c r="AC1173" s="88"/>
      <c r="AD1173" s="88"/>
      <c r="AE1173" s="86"/>
      <c r="AF1173" s="86"/>
      <c r="AG1173" s="87"/>
      <c r="AH1173" s="88"/>
      <c r="AI1173" s="88"/>
      <c r="AJ1173" s="86"/>
      <c r="AK1173" s="86"/>
      <c r="AL1173" s="87"/>
      <c r="AM1173" s="88"/>
      <c r="AN1173" s="88"/>
      <c r="AO1173" s="86"/>
      <c r="AP1173" s="86"/>
      <c r="AQ1173" s="87"/>
      <c r="AR1173" s="88"/>
      <c r="AS1173" s="88"/>
      <c r="AT1173" s="86"/>
      <c r="AU1173" s="86"/>
      <c r="AV1173" s="87"/>
      <c r="AW1173" s="88"/>
      <c r="AX1173" s="88"/>
      <c r="AY1173" s="86"/>
      <c r="AZ1173" s="87"/>
    </row>
    <row r="1174" spans="1:52" customFormat="1">
      <c r="A1174" s="52"/>
      <c r="B1174" s="86"/>
      <c r="C1174" s="87"/>
      <c r="D1174" s="88"/>
      <c r="E1174" s="88"/>
      <c r="F1174" s="86"/>
      <c r="G1174" s="86"/>
      <c r="H1174" s="87"/>
      <c r="I1174" s="88"/>
      <c r="J1174" s="88"/>
      <c r="K1174" s="86"/>
      <c r="L1174" s="86"/>
      <c r="M1174" s="87"/>
      <c r="N1174" s="88"/>
      <c r="O1174" s="88"/>
      <c r="P1174" s="86"/>
      <c r="Q1174" s="86"/>
      <c r="R1174" s="87"/>
      <c r="S1174" s="88"/>
      <c r="T1174" s="88"/>
      <c r="U1174" s="86"/>
      <c r="V1174" s="86"/>
      <c r="W1174" s="87"/>
      <c r="X1174" s="88"/>
      <c r="Y1174" s="88"/>
      <c r="Z1174" s="86"/>
      <c r="AA1174" s="86"/>
      <c r="AB1174" s="87"/>
      <c r="AC1174" s="88"/>
      <c r="AD1174" s="88"/>
      <c r="AE1174" s="86"/>
      <c r="AF1174" s="86"/>
      <c r="AG1174" s="87"/>
      <c r="AH1174" s="88"/>
      <c r="AI1174" s="88"/>
      <c r="AJ1174" s="86"/>
      <c r="AK1174" s="86"/>
      <c r="AL1174" s="87"/>
      <c r="AM1174" s="88"/>
      <c r="AN1174" s="88"/>
      <c r="AO1174" s="86"/>
      <c r="AP1174" s="86"/>
      <c r="AQ1174" s="87"/>
      <c r="AR1174" s="88"/>
      <c r="AS1174" s="88"/>
      <c r="AT1174" s="86"/>
      <c r="AU1174" s="86"/>
      <c r="AV1174" s="87"/>
      <c r="AW1174" s="88"/>
      <c r="AX1174" s="88"/>
      <c r="AY1174" s="86"/>
      <c r="AZ1174" s="87"/>
    </row>
    <row r="1175" spans="1:52" customFormat="1">
      <c r="A1175" s="52"/>
      <c r="B1175" s="86"/>
      <c r="C1175" s="87"/>
      <c r="D1175" s="88"/>
      <c r="E1175" s="88"/>
      <c r="F1175" s="86"/>
      <c r="G1175" s="86"/>
      <c r="H1175" s="87"/>
      <c r="I1175" s="88"/>
      <c r="J1175" s="88"/>
      <c r="K1175" s="86"/>
      <c r="L1175" s="86"/>
      <c r="M1175" s="87"/>
      <c r="N1175" s="88"/>
      <c r="O1175" s="88"/>
      <c r="P1175" s="86"/>
      <c r="Q1175" s="86"/>
      <c r="R1175" s="87"/>
      <c r="S1175" s="88"/>
      <c r="T1175" s="88"/>
      <c r="U1175" s="86"/>
      <c r="V1175" s="86"/>
      <c r="W1175" s="87"/>
      <c r="X1175" s="88"/>
      <c r="Y1175" s="88"/>
      <c r="Z1175" s="86"/>
      <c r="AA1175" s="86"/>
      <c r="AB1175" s="87"/>
      <c r="AC1175" s="88"/>
      <c r="AD1175" s="88"/>
      <c r="AE1175" s="86"/>
      <c r="AF1175" s="86"/>
      <c r="AG1175" s="87"/>
      <c r="AH1175" s="88"/>
      <c r="AI1175" s="88"/>
      <c r="AJ1175" s="86"/>
      <c r="AK1175" s="86"/>
      <c r="AL1175" s="87"/>
      <c r="AM1175" s="88"/>
      <c r="AN1175" s="88"/>
      <c r="AO1175" s="86"/>
      <c r="AP1175" s="86"/>
      <c r="AQ1175" s="87"/>
      <c r="AR1175" s="88"/>
      <c r="AS1175" s="88"/>
      <c r="AT1175" s="86"/>
      <c r="AU1175" s="86"/>
      <c r="AV1175" s="87"/>
      <c r="AW1175" s="88"/>
      <c r="AX1175" s="88"/>
      <c r="AY1175" s="86"/>
      <c r="AZ1175" s="87"/>
    </row>
    <row r="1176" spans="1:52" customFormat="1">
      <c r="A1176" s="52"/>
      <c r="B1176" s="86"/>
      <c r="C1176" s="87"/>
      <c r="D1176" s="88"/>
      <c r="E1176" s="88"/>
      <c r="F1176" s="86"/>
      <c r="G1176" s="86"/>
      <c r="H1176" s="87"/>
      <c r="I1176" s="88"/>
      <c r="J1176" s="88"/>
      <c r="K1176" s="86"/>
      <c r="L1176" s="86"/>
      <c r="M1176" s="87"/>
      <c r="N1176" s="88"/>
      <c r="O1176" s="88"/>
      <c r="P1176" s="86"/>
      <c r="Q1176" s="86"/>
      <c r="R1176" s="87"/>
      <c r="S1176" s="88"/>
      <c r="T1176" s="88"/>
      <c r="U1176" s="86"/>
      <c r="V1176" s="86"/>
      <c r="W1176" s="87"/>
      <c r="X1176" s="88"/>
      <c r="Y1176" s="88"/>
      <c r="Z1176" s="86"/>
      <c r="AA1176" s="86"/>
      <c r="AB1176" s="87"/>
      <c r="AC1176" s="88"/>
      <c r="AD1176" s="88"/>
      <c r="AE1176" s="86"/>
      <c r="AF1176" s="86"/>
      <c r="AG1176" s="87"/>
      <c r="AH1176" s="88"/>
      <c r="AI1176" s="88"/>
      <c r="AJ1176" s="86"/>
      <c r="AK1176" s="86"/>
      <c r="AL1176" s="87"/>
      <c r="AM1176" s="88"/>
      <c r="AN1176" s="88"/>
      <c r="AO1176" s="86"/>
      <c r="AP1176" s="86"/>
      <c r="AQ1176" s="87"/>
      <c r="AR1176" s="88"/>
      <c r="AS1176" s="88"/>
      <c r="AT1176" s="86"/>
      <c r="AU1176" s="86"/>
      <c r="AV1176" s="87"/>
      <c r="AW1176" s="88"/>
      <c r="AX1176" s="88"/>
      <c r="AY1176" s="86"/>
      <c r="AZ1176" s="87"/>
    </row>
    <row r="1177" spans="1:52" customFormat="1">
      <c r="A1177" s="52"/>
      <c r="B1177" s="86"/>
      <c r="C1177" s="87"/>
      <c r="D1177" s="88"/>
      <c r="E1177" s="88"/>
      <c r="F1177" s="86"/>
      <c r="G1177" s="86"/>
      <c r="H1177" s="87"/>
      <c r="I1177" s="88"/>
      <c r="J1177" s="88"/>
      <c r="K1177" s="86"/>
      <c r="L1177" s="86"/>
      <c r="M1177" s="87"/>
      <c r="N1177" s="88"/>
      <c r="O1177" s="88"/>
      <c r="P1177" s="86"/>
      <c r="Q1177" s="86"/>
      <c r="R1177" s="87"/>
      <c r="S1177" s="88"/>
      <c r="T1177" s="88"/>
      <c r="U1177" s="86"/>
      <c r="V1177" s="86"/>
      <c r="W1177" s="87"/>
      <c r="X1177" s="88"/>
      <c r="Y1177" s="88"/>
      <c r="Z1177" s="86"/>
      <c r="AA1177" s="86"/>
      <c r="AB1177" s="87"/>
      <c r="AC1177" s="88"/>
      <c r="AD1177" s="88"/>
      <c r="AE1177" s="86"/>
      <c r="AF1177" s="86"/>
      <c r="AG1177" s="87"/>
      <c r="AH1177" s="88"/>
      <c r="AI1177" s="88"/>
      <c r="AJ1177" s="86"/>
      <c r="AK1177" s="86"/>
      <c r="AL1177" s="87"/>
      <c r="AM1177" s="88"/>
      <c r="AN1177" s="88"/>
      <c r="AO1177" s="86"/>
      <c r="AP1177" s="86"/>
      <c r="AQ1177" s="87"/>
      <c r="AR1177" s="88"/>
      <c r="AS1177" s="88"/>
      <c r="AT1177" s="86"/>
      <c r="AU1177" s="86"/>
      <c r="AV1177" s="87"/>
      <c r="AW1177" s="88"/>
      <c r="AX1177" s="88"/>
      <c r="AY1177" s="86"/>
      <c r="AZ1177" s="87"/>
    </row>
    <row r="1178" spans="1:52" customFormat="1">
      <c r="A1178" s="52"/>
      <c r="B1178" s="86"/>
      <c r="C1178" s="87"/>
      <c r="D1178" s="88"/>
      <c r="E1178" s="88"/>
      <c r="F1178" s="86"/>
      <c r="G1178" s="86"/>
      <c r="H1178" s="87"/>
      <c r="I1178" s="88"/>
      <c r="J1178" s="88"/>
      <c r="K1178" s="86"/>
      <c r="L1178" s="86"/>
      <c r="M1178" s="87"/>
      <c r="N1178" s="88"/>
      <c r="O1178" s="88"/>
      <c r="P1178" s="86"/>
      <c r="Q1178" s="86"/>
      <c r="R1178" s="87"/>
      <c r="S1178" s="88"/>
      <c r="T1178" s="88"/>
      <c r="U1178" s="86"/>
      <c r="V1178" s="86"/>
      <c r="W1178" s="87"/>
      <c r="X1178" s="88"/>
      <c r="Y1178" s="88"/>
      <c r="Z1178" s="86"/>
      <c r="AA1178" s="86"/>
      <c r="AB1178" s="87"/>
      <c r="AC1178" s="88"/>
      <c r="AD1178" s="88"/>
      <c r="AE1178" s="86"/>
      <c r="AF1178" s="86"/>
      <c r="AG1178" s="87"/>
      <c r="AH1178" s="88"/>
      <c r="AI1178" s="88"/>
      <c r="AJ1178" s="86"/>
      <c r="AK1178" s="86"/>
      <c r="AL1178" s="87"/>
      <c r="AM1178" s="88"/>
      <c r="AN1178" s="88"/>
      <c r="AO1178" s="86"/>
      <c r="AP1178" s="86"/>
      <c r="AQ1178" s="87"/>
      <c r="AR1178" s="88"/>
      <c r="AS1178" s="88"/>
      <c r="AT1178" s="86"/>
      <c r="AU1178" s="86"/>
      <c r="AV1178" s="87"/>
      <c r="AW1178" s="88"/>
      <c r="AX1178" s="88"/>
      <c r="AY1178" s="86"/>
      <c r="AZ1178" s="87"/>
    </row>
    <row r="1179" spans="1:52" customFormat="1">
      <c r="A1179" s="52"/>
      <c r="B1179" s="86"/>
      <c r="C1179" s="87"/>
      <c r="D1179" s="88"/>
      <c r="E1179" s="88"/>
      <c r="F1179" s="86"/>
      <c r="G1179" s="86"/>
      <c r="H1179" s="87"/>
      <c r="I1179" s="88"/>
      <c r="J1179" s="88"/>
      <c r="K1179" s="86"/>
      <c r="L1179" s="86"/>
      <c r="M1179" s="87"/>
      <c r="N1179" s="88"/>
      <c r="O1179" s="88"/>
      <c r="P1179" s="86"/>
      <c r="Q1179" s="86"/>
      <c r="R1179" s="87"/>
      <c r="S1179" s="88"/>
      <c r="T1179" s="88"/>
      <c r="U1179" s="86"/>
      <c r="V1179" s="86"/>
      <c r="W1179" s="87"/>
      <c r="X1179" s="88"/>
      <c r="Y1179" s="88"/>
      <c r="Z1179" s="86"/>
      <c r="AA1179" s="86"/>
      <c r="AB1179" s="87"/>
      <c r="AC1179" s="88"/>
      <c r="AD1179" s="88"/>
      <c r="AE1179" s="86"/>
      <c r="AF1179" s="86"/>
      <c r="AG1179" s="87"/>
      <c r="AH1179" s="88"/>
      <c r="AI1179" s="88"/>
      <c r="AJ1179" s="86"/>
      <c r="AK1179" s="86"/>
      <c r="AL1179" s="87"/>
      <c r="AM1179" s="88"/>
      <c r="AN1179" s="88"/>
      <c r="AO1179" s="86"/>
      <c r="AP1179" s="86"/>
      <c r="AQ1179" s="87"/>
      <c r="AR1179" s="88"/>
      <c r="AS1179" s="88"/>
      <c r="AT1179" s="86"/>
      <c r="AU1179" s="86"/>
      <c r="AV1179" s="87"/>
      <c r="AW1179" s="88"/>
      <c r="AX1179" s="88"/>
      <c r="AY1179" s="86"/>
      <c r="AZ1179" s="87"/>
    </row>
    <row r="1180" spans="1:52" customFormat="1">
      <c r="A1180" s="52"/>
      <c r="B1180" s="86"/>
      <c r="C1180" s="87"/>
      <c r="D1180" s="88"/>
      <c r="E1180" s="88"/>
      <c r="F1180" s="86"/>
      <c r="G1180" s="86"/>
      <c r="H1180" s="87"/>
      <c r="I1180" s="88"/>
      <c r="J1180" s="88"/>
      <c r="K1180" s="86"/>
      <c r="L1180" s="86"/>
      <c r="M1180" s="87"/>
      <c r="N1180" s="88"/>
      <c r="O1180" s="88"/>
      <c r="P1180" s="86"/>
      <c r="Q1180" s="86"/>
      <c r="R1180" s="87"/>
      <c r="S1180" s="88"/>
      <c r="T1180" s="88"/>
      <c r="U1180" s="86"/>
      <c r="V1180" s="86"/>
      <c r="W1180" s="87"/>
      <c r="X1180" s="88"/>
      <c r="Y1180" s="88"/>
      <c r="Z1180" s="86"/>
      <c r="AA1180" s="86"/>
      <c r="AB1180" s="87"/>
      <c r="AC1180" s="88"/>
      <c r="AD1180" s="88"/>
      <c r="AE1180" s="86"/>
      <c r="AF1180" s="86"/>
      <c r="AG1180" s="87"/>
      <c r="AH1180" s="88"/>
      <c r="AI1180" s="88"/>
      <c r="AJ1180" s="86"/>
      <c r="AK1180" s="86"/>
      <c r="AL1180" s="87"/>
      <c r="AM1180" s="88"/>
      <c r="AN1180" s="88"/>
      <c r="AO1180" s="86"/>
      <c r="AP1180" s="86"/>
      <c r="AQ1180" s="87"/>
      <c r="AR1180" s="88"/>
      <c r="AS1180" s="88"/>
      <c r="AT1180" s="86"/>
      <c r="AU1180" s="86"/>
      <c r="AV1180" s="87"/>
      <c r="AW1180" s="88"/>
      <c r="AX1180" s="88"/>
      <c r="AY1180" s="86"/>
      <c r="AZ1180" s="87"/>
    </row>
    <row r="1181" spans="1:52" customFormat="1">
      <c r="A1181" s="85"/>
      <c r="B1181" s="86"/>
      <c r="C1181" s="87"/>
      <c r="D1181" s="88"/>
      <c r="E1181" s="88"/>
      <c r="F1181" s="86"/>
      <c r="G1181" s="86"/>
      <c r="H1181" s="87"/>
      <c r="I1181" s="88"/>
      <c r="J1181" s="88"/>
      <c r="K1181" s="86"/>
      <c r="L1181" s="86"/>
      <c r="M1181" s="87"/>
      <c r="N1181" s="88"/>
      <c r="O1181" s="88"/>
      <c r="P1181" s="86"/>
      <c r="Q1181" s="86"/>
      <c r="R1181" s="87"/>
      <c r="S1181" s="88"/>
      <c r="T1181" s="88"/>
      <c r="U1181" s="86"/>
      <c r="V1181" s="86"/>
      <c r="W1181" s="87"/>
      <c r="X1181" s="88"/>
      <c r="Y1181" s="88"/>
      <c r="Z1181" s="86"/>
      <c r="AA1181" s="86"/>
      <c r="AB1181" s="87"/>
      <c r="AC1181" s="88"/>
      <c r="AD1181" s="88"/>
      <c r="AE1181" s="86"/>
      <c r="AF1181" s="86"/>
      <c r="AG1181" s="87"/>
      <c r="AH1181" s="88"/>
      <c r="AI1181" s="88"/>
      <c r="AJ1181" s="86"/>
      <c r="AK1181" s="86"/>
      <c r="AL1181" s="87"/>
      <c r="AM1181" s="88"/>
      <c r="AN1181" s="88"/>
      <c r="AO1181" s="86"/>
      <c r="AP1181" s="86"/>
      <c r="AQ1181" s="87"/>
      <c r="AR1181" s="88"/>
      <c r="AS1181" s="88"/>
      <c r="AT1181" s="86"/>
      <c r="AU1181" s="86"/>
      <c r="AV1181" s="87"/>
      <c r="AW1181" s="88"/>
      <c r="AX1181" s="88"/>
      <c r="AY1181" s="86"/>
      <c r="AZ1181" s="87"/>
    </row>
    <row r="1182" spans="1:52" customFormat="1">
      <c r="A1182" s="52"/>
      <c r="B1182" s="86"/>
      <c r="C1182" s="87"/>
      <c r="D1182" s="88"/>
      <c r="E1182" s="88"/>
      <c r="F1182" s="86"/>
      <c r="G1182" s="86"/>
      <c r="H1182" s="87"/>
      <c r="I1182" s="88"/>
      <c r="J1182" s="88"/>
      <c r="K1182" s="86"/>
      <c r="L1182" s="86"/>
      <c r="M1182" s="87"/>
      <c r="N1182" s="88"/>
      <c r="O1182" s="88"/>
      <c r="P1182" s="86"/>
      <c r="Q1182" s="86"/>
      <c r="R1182" s="87"/>
      <c r="S1182" s="88"/>
      <c r="T1182" s="88"/>
      <c r="U1182" s="86"/>
      <c r="V1182" s="86"/>
      <c r="W1182" s="87"/>
      <c r="X1182" s="88"/>
      <c r="Y1182" s="88"/>
      <c r="Z1182" s="86"/>
      <c r="AA1182" s="86"/>
      <c r="AB1182" s="87"/>
      <c r="AC1182" s="88"/>
      <c r="AD1182" s="88"/>
      <c r="AE1182" s="86"/>
      <c r="AF1182" s="86"/>
      <c r="AG1182" s="87"/>
      <c r="AH1182" s="88"/>
      <c r="AI1182" s="88"/>
      <c r="AJ1182" s="86"/>
      <c r="AK1182" s="86"/>
      <c r="AL1182" s="87"/>
      <c r="AM1182" s="88"/>
      <c r="AN1182" s="88"/>
      <c r="AO1182" s="86"/>
      <c r="AP1182" s="86"/>
      <c r="AQ1182" s="87"/>
      <c r="AR1182" s="88"/>
      <c r="AS1182" s="88"/>
      <c r="AT1182" s="86"/>
      <c r="AU1182" s="86"/>
      <c r="AV1182" s="87"/>
      <c r="AW1182" s="88"/>
      <c r="AX1182" s="88"/>
      <c r="AY1182" s="86"/>
      <c r="AZ1182" s="87"/>
    </row>
    <row r="1183" spans="1:52" customFormat="1">
      <c r="A1183" s="52"/>
      <c r="B1183" s="86"/>
      <c r="C1183" s="87"/>
      <c r="D1183" s="88"/>
      <c r="E1183" s="88"/>
      <c r="F1183" s="86"/>
      <c r="G1183" s="86"/>
      <c r="H1183" s="87"/>
      <c r="I1183" s="88"/>
      <c r="J1183" s="88"/>
      <c r="K1183" s="86"/>
      <c r="L1183" s="86"/>
      <c r="M1183" s="87"/>
      <c r="N1183" s="88"/>
      <c r="O1183" s="88"/>
      <c r="P1183" s="86"/>
      <c r="Q1183" s="86"/>
      <c r="R1183" s="87"/>
      <c r="S1183" s="88"/>
      <c r="T1183" s="88"/>
      <c r="U1183" s="86"/>
      <c r="V1183" s="86"/>
      <c r="W1183" s="87"/>
      <c r="X1183" s="88"/>
      <c r="Y1183" s="88"/>
      <c r="Z1183" s="86"/>
      <c r="AA1183" s="86"/>
      <c r="AB1183" s="87"/>
      <c r="AC1183" s="88"/>
      <c r="AD1183" s="88"/>
      <c r="AE1183" s="86"/>
      <c r="AF1183" s="86"/>
      <c r="AG1183" s="87"/>
      <c r="AH1183" s="88"/>
      <c r="AI1183" s="88"/>
      <c r="AJ1183" s="86"/>
      <c r="AK1183" s="86"/>
      <c r="AL1183" s="87"/>
      <c r="AM1183" s="88"/>
      <c r="AN1183" s="88"/>
      <c r="AO1183" s="86"/>
      <c r="AP1183" s="86"/>
      <c r="AQ1183" s="87"/>
      <c r="AR1183" s="88"/>
      <c r="AS1183" s="88"/>
      <c r="AT1183" s="86"/>
      <c r="AU1183" s="86"/>
      <c r="AV1183" s="87"/>
      <c r="AW1183" s="88"/>
      <c r="AX1183" s="88"/>
      <c r="AY1183" s="86"/>
      <c r="AZ1183" s="87"/>
    </row>
    <row r="1184" spans="1:52" customFormat="1">
      <c r="A1184" s="52"/>
      <c r="B1184" s="86"/>
      <c r="C1184" s="87"/>
      <c r="D1184" s="88"/>
      <c r="E1184" s="88"/>
      <c r="F1184" s="86"/>
      <c r="G1184" s="86"/>
      <c r="H1184" s="87"/>
      <c r="I1184" s="88"/>
      <c r="J1184" s="88"/>
      <c r="K1184" s="86"/>
      <c r="L1184" s="86"/>
      <c r="M1184" s="87"/>
      <c r="N1184" s="88"/>
      <c r="O1184" s="88"/>
      <c r="P1184" s="86"/>
      <c r="Q1184" s="86"/>
      <c r="R1184" s="87"/>
      <c r="S1184" s="88"/>
      <c r="T1184" s="88"/>
      <c r="U1184" s="86"/>
      <c r="V1184" s="86"/>
      <c r="W1184" s="87"/>
      <c r="X1184" s="88"/>
      <c r="Y1184" s="88"/>
      <c r="Z1184" s="86"/>
      <c r="AA1184" s="86"/>
      <c r="AB1184" s="87"/>
      <c r="AC1184" s="88"/>
      <c r="AD1184" s="88"/>
      <c r="AE1184" s="86"/>
      <c r="AF1184" s="86"/>
      <c r="AG1184" s="87"/>
      <c r="AH1184" s="88"/>
      <c r="AI1184" s="88"/>
      <c r="AJ1184" s="86"/>
      <c r="AK1184" s="86"/>
      <c r="AL1184" s="87"/>
      <c r="AM1184" s="88"/>
      <c r="AN1184" s="88"/>
      <c r="AO1184" s="86"/>
      <c r="AP1184" s="86"/>
      <c r="AQ1184" s="87"/>
      <c r="AR1184" s="88"/>
      <c r="AS1184" s="88"/>
      <c r="AT1184" s="86"/>
      <c r="AU1184" s="86"/>
      <c r="AV1184" s="87"/>
      <c r="AW1184" s="88"/>
      <c r="AX1184" s="88"/>
      <c r="AY1184" s="86"/>
      <c r="AZ1184" s="87"/>
    </row>
    <row r="1185" spans="1:52" customFormat="1">
      <c r="A1185" s="52"/>
      <c r="B1185" s="86"/>
      <c r="C1185" s="87"/>
      <c r="D1185" s="88"/>
      <c r="E1185" s="88"/>
      <c r="F1185" s="86"/>
      <c r="G1185" s="86"/>
      <c r="H1185" s="87"/>
      <c r="I1185" s="88"/>
      <c r="J1185" s="88"/>
      <c r="K1185" s="86"/>
      <c r="L1185" s="86"/>
      <c r="M1185" s="87"/>
      <c r="N1185" s="88"/>
      <c r="O1185" s="88"/>
      <c r="P1185" s="86"/>
      <c r="Q1185" s="86"/>
      <c r="R1185" s="87"/>
      <c r="S1185" s="88"/>
      <c r="T1185" s="88"/>
      <c r="U1185" s="86"/>
      <c r="V1185" s="86"/>
      <c r="W1185" s="87"/>
      <c r="X1185" s="88"/>
      <c r="Y1185" s="88"/>
      <c r="Z1185" s="86"/>
      <c r="AA1185" s="86"/>
      <c r="AB1185" s="87"/>
      <c r="AC1185" s="88"/>
      <c r="AD1185" s="88"/>
      <c r="AE1185" s="86"/>
      <c r="AF1185" s="86"/>
      <c r="AG1185" s="87"/>
      <c r="AH1185" s="88"/>
      <c r="AI1185" s="88"/>
      <c r="AJ1185" s="86"/>
      <c r="AK1185" s="86"/>
      <c r="AL1185" s="87"/>
      <c r="AM1185" s="88"/>
      <c r="AN1185" s="88"/>
      <c r="AO1185" s="86"/>
      <c r="AP1185" s="86"/>
      <c r="AQ1185" s="87"/>
      <c r="AR1185" s="88"/>
      <c r="AS1185" s="88"/>
      <c r="AT1185" s="86"/>
      <c r="AU1185" s="86"/>
      <c r="AV1185" s="87"/>
      <c r="AW1185" s="88"/>
      <c r="AX1185" s="88"/>
      <c r="AY1185" s="86"/>
      <c r="AZ1185" s="87"/>
    </row>
    <row r="1186" spans="1:52" customFormat="1">
      <c r="A1186" s="52"/>
      <c r="B1186" s="86"/>
      <c r="C1186" s="87"/>
      <c r="D1186" s="88"/>
      <c r="E1186" s="88"/>
      <c r="F1186" s="86"/>
      <c r="G1186" s="86"/>
      <c r="H1186" s="87"/>
      <c r="I1186" s="88"/>
      <c r="J1186" s="88"/>
      <c r="K1186" s="86"/>
      <c r="L1186" s="86"/>
      <c r="M1186" s="87"/>
      <c r="N1186" s="88"/>
      <c r="O1186" s="88"/>
      <c r="P1186" s="86"/>
      <c r="Q1186" s="86"/>
      <c r="R1186" s="87"/>
      <c r="S1186" s="88"/>
      <c r="T1186" s="88"/>
      <c r="U1186" s="86"/>
      <c r="V1186" s="86"/>
      <c r="W1186" s="87"/>
      <c r="X1186" s="88"/>
      <c r="Y1186" s="88"/>
      <c r="Z1186" s="86"/>
      <c r="AA1186" s="86"/>
      <c r="AB1186" s="87"/>
      <c r="AC1186" s="88"/>
      <c r="AD1186" s="88"/>
      <c r="AE1186" s="86"/>
      <c r="AF1186" s="86"/>
      <c r="AG1186" s="87"/>
      <c r="AH1186" s="88"/>
      <c r="AI1186" s="88"/>
      <c r="AJ1186" s="86"/>
      <c r="AK1186" s="86"/>
      <c r="AL1186" s="87"/>
      <c r="AM1186" s="88"/>
      <c r="AN1186" s="88"/>
      <c r="AO1186" s="86"/>
      <c r="AP1186" s="86"/>
      <c r="AQ1186" s="87"/>
      <c r="AR1186" s="88"/>
      <c r="AS1186" s="88"/>
      <c r="AT1186" s="86"/>
      <c r="AU1186" s="86"/>
      <c r="AV1186" s="87"/>
      <c r="AW1186" s="88"/>
      <c r="AX1186" s="88"/>
      <c r="AY1186" s="86"/>
      <c r="AZ1186" s="87"/>
    </row>
    <row r="1187" spans="1:52" customFormat="1">
      <c r="A1187" s="52"/>
      <c r="B1187" s="86"/>
      <c r="C1187" s="87"/>
      <c r="D1187" s="88"/>
      <c r="E1187" s="88"/>
      <c r="F1187" s="86"/>
      <c r="G1187" s="86"/>
      <c r="H1187" s="87"/>
      <c r="I1187" s="88"/>
      <c r="J1187" s="88"/>
      <c r="K1187" s="86"/>
      <c r="L1187" s="86"/>
      <c r="M1187" s="87"/>
      <c r="N1187" s="88"/>
      <c r="O1187" s="88"/>
      <c r="P1187" s="86"/>
      <c r="Q1187" s="86"/>
      <c r="R1187" s="87"/>
      <c r="S1187" s="88"/>
      <c r="T1187" s="88"/>
      <c r="U1187" s="86"/>
      <c r="V1187" s="86"/>
      <c r="W1187" s="87"/>
      <c r="X1187" s="88"/>
      <c r="Y1187" s="88"/>
      <c r="Z1187" s="86"/>
      <c r="AA1187" s="86"/>
      <c r="AB1187" s="87"/>
      <c r="AC1187" s="88"/>
      <c r="AD1187" s="88"/>
      <c r="AE1187" s="86"/>
      <c r="AF1187" s="86"/>
      <c r="AG1187" s="87"/>
      <c r="AH1187" s="88"/>
      <c r="AI1187" s="88"/>
      <c r="AJ1187" s="86"/>
      <c r="AK1187" s="86"/>
      <c r="AL1187" s="87"/>
      <c r="AM1187" s="88"/>
      <c r="AN1187" s="88"/>
      <c r="AO1187" s="86"/>
      <c r="AP1187" s="86"/>
      <c r="AQ1187" s="87"/>
      <c r="AR1187" s="88"/>
      <c r="AS1187" s="88"/>
      <c r="AT1187" s="86"/>
      <c r="AU1187" s="86"/>
      <c r="AV1187" s="87"/>
      <c r="AW1187" s="88"/>
      <c r="AX1187" s="88"/>
      <c r="AY1187" s="86"/>
      <c r="AZ1187" s="87"/>
    </row>
    <row r="1188" spans="1:52" customFormat="1">
      <c r="A1188" s="52"/>
      <c r="B1188" s="86"/>
      <c r="C1188" s="87"/>
      <c r="D1188" s="88"/>
      <c r="E1188" s="88"/>
      <c r="F1188" s="86"/>
      <c r="G1188" s="86"/>
      <c r="H1188" s="87"/>
      <c r="I1188" s="88"/>
      <c r="J1188" s="88"/>
      <c r="K1188" s="86"/>
      <c r="L1188" s="86"/>
      <c r="M1188" s="87"/>
      <c r="N1188" s="88"/>
      <c r="O1188" s="88"/>
      <c r="P1188" s="86"/>
      <c r="Q1188" s="86"/>
      <c r="R1188" s="87"/>
      <c r="S1188" s="88"/>
      <c r="T1188" s="88"/>
      <c r="U1188" s="86"/>
      <c r="V1188" s="86"/>
      <c r="W1188" s="87"/>
      <c r="X1188" s="88"/>
      <c r="Y1188" s="88"/>
      <c r="Z1188" s="86"/>
      <c r="AA1188" s="86"/>
      <c r="AB1188" s="87"/>
      <c r="AC1188" s="88"/>
      <c r="AD1188" s="88"/>
      <c r="AE1188" s="86"/>
      <c r="AF1188" s="86"/>
      <c r="AG1188" s="87"/>
      <c r="AH1188" s="88"/>
      <c r="AI1188" s="88"/>
      <c r="AJ1188" s="86"/>
      <c r="AK1188" s="86"/>
      <c r="AL1188" s="87"/>
      <c r="AM1188" s="88"/>
      <c r="AN1188" s="88"/>
      <c r="AO1188" s="86"/>
      <c r="AP1188" s="86"/>
      <c r="AQ1188" s="87"/>
      <c r="AR1188" s="88"/>
      <c r="AS1188" s="88"/>
      <c r="AT1188" s="86"/>
      <c r="AU1188" s="86"/>
      <c r="AV1188" s="87"/>
      <c r="AW1188" s="88"/>
      <c r="AX1188" s="88"/>
      <c r="AY1188" s="86"/>
      <c r="AZ1188" s="87"/>
    </row>
    <row r="1189" spans="1:52" customFormat="1">
      <c r="A1189" s="52"/>
      <c r="B1189" s="86"/>
      <c r="C1189" s="87"/>
      <c r="D1189" s="88"/>
      <c r="E1189" s="88"/>
      <c r="F1189" s="86"/>
      <c r="G1189" s="86"/>
      <c r="H1189" s="87"/>
      <c r="I1189" s="88"/>
      <c r="J1189" s="88"/>
      <c r="K1189" s="86"/>
      <c r="L1189" s="86"/>
      <c r="M1189" s="87"/>
      <c r="N1189" s="88"/>
      <c r="O1189" s="88"/>
      <c r="P1189" s="86"/>
      <c r="Q1189" s="86"/>
      <c r="R1189" s="87"/>
      <c r="S1189" s="88"/>
      <c r="T1189" s="88"/>
      <c r="U1189" s="86"/>
      <c r="V1189" s="86"/>
      <c r="W1189" s="87"/>
      <c r="X1189" s="88"/>
      <c r="Y1189" s="88"/>
      <c r="Z1189" s="86"/>
      <c r="AA1189" s="86"/>
      <c r="AB1189" s="87"/>
      <c r="AC1189" s="88"/>
      <c r="AD1189" s="88"/>
      <c r="AE1189" s="86"/>
      <c r="AF1189" s="86"/>
      <c r="AG1189" s="87"/>
      <c r="AH1189" s="88"/>
      <c r="AI1189" s="88"/>
      <c r="AJ1189" s="86"/>
      <c r="AK1189" s="86"/>
      <c r="AL1189" s="87"/>
      <c r="AM1189" s="88"/>
      <c r="AN1189" s="88"/>
      <c r="AO1189" s="86"/>
      <c r="AP1189" s="86"/>
      <c r="AQ1189" s="87"/>
      <c r="AR1189" s="88"/>
      <c r="AS1189" s="88"/>
      <c r="AT1189" s="86"/>
      <c r="AU1189" s="86"/>
      <c r="AV1189" s="87"/>
      <c r="AW1189" s="88"/>
      <c r="AX1189" s="88"/>
      <c r="AY1189" s="86"/>
      <c r="AZ1189" s="87"/>
    </row>
    <row r="1190" spans="1:52" customFormat="1">
      <c r="A1190" s="52"/>
      <c r="B1190" s="86"/>
      <c r="C1190" s="87"/>
      <c r="D1190" s="88"/>
      <c r="E1190" s="88"/>
      <c r="F1190" s="86"/>
      <c r="G1190" s="86"/>
      <c r="H1190" s="87"/>
      <c r="I1190" s="88"/>
      <c r="J1190" s="88"/>
      <c r="K1190" s="86"/>
      <c r="L1190" s="86"/>
      <c r="M1190" s="87"/>
      <c r="N1190" s="88"/>
      <c r="O1190" s="88"/>
      <c r="P1190" s="86"/>
      <c r="Q1190" s="86"/>
      <c r="R1190" s="87"/>
      <c r="S1190" s="88"/>
      <c r="T1190" s="88"/>
      <c r="U1190" s="86"/>
      <c r="V1190" s="86"/>
      <c r="W1190" s="87"/>
      <c r="X1190" s="88"/>
      <c r="Y1190" s="88"/>
      <c r="Z1190" s="86"/>
      <c r="AA1190" s="86"/>
      <c r="AB1190" s="87"/>
      <c r="AC1190" s="88"/>
      <c r="AD1190" s="88"/>
      <c r="AE1190" s="86"/>
      <c r="AF1190" s="86"/>
      <c r="AG1190" s="87"/>
      <c r="AH1190" s="88"/>
      <c r="AI1190" s="88"/>
      <c r="AJ1190" s="86"/>
      <c r="AK1190" s="86"/>
      <c r="AL1190" s="87"/>
      <c r="AM1190" s="88"/>
      <c r="AN1190" s="88"/>
      <c r="AO1190" s="86"/>
      <c r="AP1190" s="86"/>
      <c r="AQ1190" s="87"/>
      <c r="AR1190" s="88"/>
      <c r="AS1190" s="88"/>
      <c r="AT1190" s="86"/>
      <c r="AU1190" s="86"/>
      <c r="AV1190" s="87"/>
      <c r="AW1190" s="88"/>
      <c r="AX1190" s="88"/>
      <c r="AY1190" s="86"/>
      <c r="AZ1190" s="87"/>
    </row>
    <row r="1191" spans="1:52" customFormat="1">
      <c r="A1191" s="52"/>
      <c r="B1191" s="86"/>
      <c r="C1191" s="87"/>
      <c r="D1191" s="88"/>
      <c r="E1191" s="88"/>
      <c r="F1191" s="86"/>
      <c r="G1191" s="86"/>
      <c r="H1191" s="87"/>
      <c r="I1191" s="88"/>
      <c r="J1191" s="88"/>
      <c r="K1191" s="86"/>
      <c r="L1191" s="86"/>
      <c r="M1191" s="87"/>
      <c r="N1191" s="88"/>
      <c r="O1191" s="88"/>
      <c r="P1191" s="86"/>
      <c r="Q1191" s="86"/>
      <c r="R1191" s="87"/>
      <c r="S1191" s="88"/>
      <c r="T1191" s="88"/>
      <c r="U1191" s="86"/>
      <c r="V1191" s="86"/>
      <c r="W1191" s="87"/>
      <c r="X1191" s="88"/>
      <c r="Y1191" s="88"/>
      <c r="Z1191" s="86"/>
      <c r="AA1191" s="86"/>
      <c r="AB1191" s="87"/>
      <c r="AC1191" s="88"/>
      <c r="AD1191" s="88"/>
      <c r="AE1191" s="86"/>
      <c r="AF1191" s="86"/>
      <c r="AG1191" s="87"/>
      <c r="AH1191" s="88"/>
      <c r="AI1191" s="88"/>
      <c r="AJ1191" s="86"/>
      <c r="AK1191" s="86"/>
      <c r="AL1191" s="87"/>
      <c r="AM1191" s="88"/>
      <c r="AN1191" s="88"/>
      <c r="AO1191" s="86"/>
      <c r="AP1191" s="86"/>
      <c r="AQ1191" s="87"/>
      <c r="AR1191" s="88"/>
      <c r="AS1191" s="88"/>
      <c r="AT1191" s="86"/>
      <c r="AU1191" s="86"/>
      <c r="AV1191" s="87"/>
      <c r="AW1191" s="88"/>
      <c r="AX1191" s="88"/>
      <c r="AY1191" s="86"/>
      <c r="AZ1191" s="87"/>
    </row>
    <row r="1192" spans="1:52" customFormat="1">
      <c r="A1192" s="52"/>
      <c r="B1192" s="86"/>
      <c r="C1192" s="87"/>
      <c r="D1192" s="88"/>
      <c r="E1192" s="88"/>
      <c r="F1192" s="86"/>
      <c r="G1192" s="86"/>
      <c r="H1192" s="87"/>
      <c r="I1192" s="88"/>
      <c r="J1192" s="88"/>
      <c r="K1192" s="86"/>
      <c r="L1192" s="86"/>
      <c r="M1192" s="87"/>
      <c r="N1192" s="88"/>
      <c r="O1192" s="88"/>
      <c r="P1192" s="86"/>
      <c r="Q1192" s="86"/>
      <c r="R1192" s="87"/>
      <c r="S1192" s="88"/>
      <c r="T1192" s="88"/>
      <c r="U1192" s="86"/>
      <c r="V1192" s="86"/>
      <c r="W1192" s="87"/>
      <c r="X1192" s="88"/>
      <c r="Y1192" s="88"/>
      <c r="Z1192" s="86"/>
      <c r="AA1192" s="86"/>
      <c r="AB1192" s="87"/>
      <c r="AC1192" s="88"/>
      <c r="AD1192" s="88"/>
      <c r="AE1192" s="86"/>
      <c r="AF1192" s="86"/>
      <c r="AG1192" s="87"/>
      <c r="AH1192" s="88"/>
      <c r="AI1192" s="88"/>
      <c r="AJ1192" s="86"/>
      <c r="AK1192" s="86"/>
      <c r="AL1192" s="87"/>
      <c r="AM1192" s="88"/>
      <c r="AN1192" s="88"/>
      <c r="AO1192" s="86"/>
      <c r="AP1192" s="86"/>
      <c r="AQ1192" s="87"/>
      <c r="AR1192" s="88"/>
      <c r="AS1192" s="88"/>
      <c r="AT1192" s="86"/>
      <c r="AU1192" s="86"/>
      <c r="AV1192" s="87"/>
      <c r="AW1192" s="88"/>
      <c r="AX1192" s="88"/>
      <c r="AY1192" s="86"/>
      <c r="AZ1192" s="87"/>
    </row>
    <row r="1193" spans="1:52" customFormat="1">
      <c r="A1193" s="52"/>
      <c r="B1193" s="86"/>
      <c r="C1193" s="87"/>
      <c r="D1193" s="88"/>
      <c r="E1193" s="88"/>
      <c r="F1193" s="86"/>
      <c r="G1193" s="86"/>
      <c r="H1193" s="87"/>
      <c r="I1193" s="88"/>
      <c r="J1193" s="88"/>
      <c r="K1193" s="86"/>
      <c r="L1193" s="86"/>
      <c r="M1193" s="87"/>
      <c r="N1193" s="88"/>
      <c r="O1193" s="88"/>
      <c r="P1193" s="86"/>
      <c r="Q1193" s="86"/>
      <c r="R1193" s="87"/>
      <c r="S1193" s="88"/>
      <c r="T1193" s="88"/>
      <c r="U1193" s="86"/>
      <c r="V1193" s="86"/>
      <c r="W1193" s="87"/>
      <c r="X1193" s="88"/>
      <c r="Y1193" s="88"/>
      <c r="Z1193" s="86"/>
      <c r="AA1193" s="86"/>
      <c r="AB1193" s="87"/>
      <c r="AC1193" s="88"/>
      <c r="AD1193" s="88"/>
      <c r="AE1193" s="86"/>
      <c r="AF1193" s="86"/>
      <c r="AG1193" s="87"/>
      <c r="AH1193" s="88"/>
      <c r="AI1193" s="88"/>
      <c r="AJ1193" s="86"/>
      <c r="AK1193" s="86"/>
      <c r="AL1193" s="87"/>
      <c r="AM1193" s="88"/>
      <c r="AN1193" s="88"/>
      <c r="AO1193" s="86"/>
      <c r="AP1193" s="86"/>
      <c r="AQ1193" s="87"/>
      <c r="AR1193" s="88"/>
      <c r="AS1193" s="88"/>
      <c r="AT1193" s="86"/>
      <c r="AU1193" s="86"/>
      <c r="AV1193" s="87"/>
      <c r="AW1193" s="88"/>
      <c r="AX1193" s="88"/>
      <c r="AY1193" s="86"/>
      <c r="AZ1193" s="87"/>
    </row>
    <row r="1194" spans="1:52" customFormat="1">
      <c r="A1194" s="52"/>
      <c r="B1194" s="86"/>
      <c r="C1194" s="87"/>
      <c r="D1194" s="88"/>
      <c r="E1194" s="88"/>
      <c r="F1194" s="86"/>
      <c r="G1194" s="86"/>
      <c r="H1194" s="87"/>
      <c r="I1194" s="88"/>
      <c r="J1194" s="88"/>
      <c r="K1194" s="86"/>
      <c r="L1194" s="86"/>
      <c r="M1194" s="87"/>
      <c r="N1194" s="88"/>
      <c r="O1194" s="88"/>
      <c r="P1194" s="86"/>
      <c r="Q1194" s="86"/>
      <c r="R1194" s="87"/>
      <c r="S1194" s="88"/>
      <c r="T1194" s="88"/>
      <c r="U1194" s="86"/>
      <c r="V1194" s="86"/>
      <c r="W1194" s="87"/>
      <c r="X1194" s="88"/>
      <c r="Y1194" s="88"/>
      <c r="Z1194" s="86"/>
      <c r="AA1194" s="86"/>
      <c r="AB1194" s="87"/>
      <c r="AC1194" s="88"/>
      <c r="AD1194" s="88"/>
      <c r="AE1194" s="86"/>
      <c r="AF1194" s="86"/>
      <c r="AG1194" s="87"/>
      <c r="AH1194" s="88"/>
      <c r="AI1194" s="88"/>
      <c r="AJ1194" s="86"/>
      <c r="AK1194" s="86"/>
      <c r="AL1194" s="87"/>
      <c r="AM1194" s="88"/>
      <c r="AN1194" s="88"/>
      <c r="AO1194" s="86"/>
      <c r="AP1194" s="86"/>
      <c r="AQ1194" s="87"/>
      <c r="AR1194" s="88"/>
      <c r="AS1194" s="88"/>
      <c r="AT1194" s="86"/>
      <c r="AU1194" s="86"/>
      <c r="AV1194" s="87"/>
      <c r="AW1194" s="88"/>
      <c r="AX1194" s="88"/>
      <c r="AY1194" s="86"/>
      <c r="AZ1194" s="87"/>
    </row>
    <row r="1195" spans="1:52" customFormat="1">
      <c r="A1195" s="85"/>
      <c r="B1195" s="86"/>
      <c r="C1195" s="87"/>
      <c r="D1195" s="88"/>
      <c r="E1195" s="88"/>
      <c r="F1195" s="86"/>
      <c r="G1195" s="86"/>
      <c r="H1195" s="87"/>
      <c r="I1195" s="88"/>
      <c r="J1195" s="88"/>
      <c r="K1195" s="86"/>
      <c r="L1195" s="86"/>
      <c r="M1195" s="87"/>
      <c r="N1195" s="88"/>
      <c r="O1195" s="88"/>
      <c r="P1195" s="86"/>
      <c r="Q1195" s="86"/>
      <c r="R1195" s="87"/>
      <c r="S1195" s="88"/>
      <c r="T1195" s="88"/>
      <c r="U1195" s="86"/>
      <c r="V1195" s="86"/>
      <c r="W1195" s="87"/>
      <c r="X1195" s="88"/>
      <c r="Y1195" s="88"/>
      <c r="Z1195" s="86"/>
      <c r="AA1195" s="86"/>
      <c r="AB1195" s="87"/>
      <c r="AC1195" s="88"/>
      <c r="AD1195" s="88"/>
      <c r="AE1195" s="86"/>
      <c r="AF1195" s="86"/>
      <c r="AG1195" s="87"/>
      <c r="AH1195" s="88"/>
      <c r="AI1195" s="88"/>
      <c r="AJ1195" s="86"/>
      <c r="AK1195" s="86"/>
      <c r="AL1195" s="87"/>
      <c r="AM1195" s="88"/>
      <c r="AN1195" s="88"/>
      <c r="AO1195" s="86"/>
      <c r="AP1195" s="86"/>
      <c r="AQ1195" s="87"/>
      <c r="AR1195" s="88"/>
      <c r="AS1195" s="88"/>
      <c r="AT1195" s="86"/>
      <c r="AU1195" s="86"/>
      <c r="AV1195" s="87"/>
      <c r="AW1195" s="88"/>
      <c r="AX1195" s="88"/>
      <c r="AY1195" s="86"/>
      <c r="AZ1195" s="87"/>
    </row>
    <row r="1196" spans="1:52" customFormat="1">
      <c r="A1196" s="52"/>
      <c r="B1196" s="86"/>
      <c r="C1196" s="87"/>
      <c r="D1196" s="88"/>
      <c r="E1196" s="88"/>
      <c r="F1196" s="86"/>
      <c r="G1196" s="86"/>
      <c r="H1196" s="87"/>
      <c r="I1196" s="88"/>
      <c r="J1196" s="88"/>
      <c r="K1196" s="86"/>
      <c r="L1196" s="86"/>
      <c r="M1196" s="87"/>
      <c r="N1196" s="88"/>
      <c r="O1196" s="88"/>
      <c r="P1196" s="86"/>
      <c r="Q1196" s="86"/>
      <c r="R1196" s="87"/>
      <c r="S1196" s="88"/>
      <c r="T1196" s="88"/>
      <c r="U1196" s="86"/>
      <c r="V1196" s="86"/>
      <c r="W1196" s="87"/>
      <c r="X1196" s="88"/>
      <c r="Y1196" s="88"/>
      <c r="Z1196" s="86"/>
      <c r="AA1196" s="86"/>
      <c r="AB1196" s="87"/>
      <c r="AC1196" s="88"/>
      <c r="AD1196" s="88"/>
      <c r="AE1196" s="86"/>
      <c r="AF1196" s="86"/>
      <c r="AG1196" s="87"/>
      <c r="AH1196" s="88"/>
      <c r="AI1196" s="88"/>
      <c r="AJ1196" s="86"/>
      <c r="AK1196" s="86"/>
      <c r="AL1196" s="87"/>
      <c r="AM1196" s="88"/>
      <c r="AN1196" s="88"/>
      <c r="AO1196" s="86"/>
      <c r="AP1196" s="86"/>
      <c r="AQ1196" s="87"/>
      <c r="AR1196" s="88"/>
      <c r="AS1196" s="88"/>
      <c r="AT1196" s="86"/>
      <c r="AU1196" s="86"/>
      <c r="AV1196" s="87"/>
      <c r="AW1196" s="88"/>
      <c r="AX1196" s="88"/>
      <c r="AY1196" s="86"/>
      <c r="AZ1196" s="87"/>
    </row>
    <row r="1197" spans="1:52" customFormat="1">
      <c r="A1197" s="52"/>
      <c r="B1197" s="86"/>
      <c r="C1197" s="87"/>
      <c r="D1197" s="88"/>
      <c r="E1197" s="88"/>
      <c r="F1197" s="86"/>
      <c r="G1197" s="86"/>
      <c r="H1197" s="87"/>
      <c r="I1197" s="88"/>
      <c r="J1197" s="88"/>
      <c r="K1197" s="86"/>
      <c r="L1197" s="86"/>
      <c r="M1197" s="87"/>
      <c r="N1197" s="88"/>
      <c r="O1197" s="88"/>
      <c r="P1197" s="86"/>
      <c r="Q1197" s="86"/>
      <c r="R1197" s="87"/>
      <c r="S1197" s="88"/>
      <c r="T1197" s="88"/>
      <c r="U1197" s="86"/>
      <c r="V1197" s="86"/>
      <c r="W1197" s="87"/>
      <c r="X1197" s="88"/>
      <c r="Y1197" s="88"/>
      <c r="Z1197" s="86"/>
      <c r="AA1197" s="86"/>
      <c r="AB1197" s="87"/>
      <c r="AC1197" s="88"/>
      <c r="AD1197" s="88"/>
      <c r="AE1197" s="86"/>
      <c r="AF1197" s="86"/>
      <c r="AG1197" s="87"/>
      <c r="AH1197" s="88"/>
      <c r="AI1197" s="88"/>
      <c r="AJ1197" s="86"/>
      <c r="AK1197" s="86"/>
      <c r="AL1197" s="87"/>
      <c r="AM1197" s="88"/>
      <c r="AN1197" s="88"/>
      <c r="AO1197" s="86"/>
      <c r="AP1197" s="86"/>
      <c r="AQ1197" s="87"/>
      <c r="AR1197" s="88"/>
      <c r="AS1197" s="88"/>
      <c r="AT1197" s="86"/>
      <c r="AU1197" s="86"/>
      <c r="AV1197" s="87"/>
      <c r="AW1197" s="88"/>
      <c r="AX1197" s="88"/>
      <c r="AY1197" s="86"/>
      <c r="AZ1197" s="87"/>
    </row>
    <row r="1198" spans="1:52" customFormat="1">
      <c r="A1198" s="52"/>
      <c r="B1198" s="86"/>
      <c r="C1198" s="87"/>
      <c r="D1198" s="88"/>
      <c r="E1198" s="88"/>
      <c r="F1198" s="86"/>
      <c r="G1198" s="86"/>
      <c r="H1198" s="87"/>
      <c r="I1198" s="88"/>
      <c r="J1198" s="88"/>
      <c r="K1198" s="86"/>
      <c r="L1198" s="86"/>
      <c r="M1198" s="87"/>
      <c r="N1198" s="88"/>
      <c r="O1198" s="88"/>
      <c r="P1198" s="86"/>
      <c r="Q1198" s="86"/>
      <c r="R1198" s="87"/>
      <c r="S1198" s="88"/>
      <c r="T1198" s="88"/>
      <c r="U1198" s="86"/>
      <c r="V1198" s="86"/>
      <c r="W1198" s="87"/>
      <c r="X1198" s="88"/>
      <c r="Y1198" s="88"/>
      <c r="Z1198" s="86"/>
      <c r="AA1198" s="86"/>
      <c r="AB1198" s="87"/>
      <c r="AC1198" s="88"/>
      <c r="AD1198" s="88"/>
      <c r="AE1198" s="86"/>
      <c r="AF1198" s="86"/>
      <c r="AG1198" s="87"/>
      <c r="AH1198" s="88"/>
      <c r="AI1198" s="88"/>
      <c r="AJ1198" s="86"/>
      <c r="AK1198" s="86"/>
      <c r="AL1198" s="87"/>
      <c r="AM1198" s="88"/>
      <c r="AN1198" s="88"/>
      <c r="AO1198" s="86"/>
      <c r="AP1198" s="86"/>
      <c r="AQ1198" s="87"/>
      <c r="AR1198" s="88"/>
      <c r="AS1198" s="88"/>
      <c r="AT1198" s="86"/>
      <c r="AU1198" s="86"/>
      <c r="AV1198" s="87"/>
      <c r="AW1198" s="88"/>
      <c r="AX1198" s="88"/>
      <c r="AY1198" s="86"/>
      <c r="AZ1198" s="87"/>
    </row>
    <row r="1199" spans="1:52" customFormat="1">
      <c r="A1199" s="52"/>
      <c r="B1199" s="86"/>
      <c r="C1199" s="87"/>
      <c r="D1199" s="88"/>
      <c r="E1199" s="88"/>
      <c r="F1199" s="86"/>
      <c r="G1199" s="86"/>
      <c r="H1199" s="87"/>
      <c r="I1199" s="88"/>
      <c r="J1199" s="88"/>
      <c r="K1199" s="86"/>
      <c r="L1199" s="86"/>
      <c r="M1199" s="87"/>
      <c r="N1199" s="88"/>
      <c r="O1199" s="88"/>
      <c r="P1199" s="86"/>
      <c r="Q1199" s="86"/>
      <c r="R1199" s="87"/>
      <c r="S1199" s="88"/>
      <c r="T1199" s="88"/>
      <c r="U1199" s="86"/>
      <c r="V1199" s="86"/>
      <c r="W1199" s="87"/>
      <c r="X1199" s="88"/>
      <c r="Y1199" s="88"/>
      <c r="Z1199" s="86"/>
      <c r="AA1199" s="86"/>
      <c r="AB1199" s="87"/>
      <c r="AC1199" s="88"/>
      <c r="AD1199" s="88"/>
      <c r="AE1199" s="86"/>
      <c r="AF1199" s="86"/>
      <c r="AG1199" s="87"/>
      <c r="AH1199" s="88"/>
      <c r="AI1199" s="88"/>
      <c r="AJ1199" s="86"/>
      <c r="AK1199" s="86"/>
      <c r="AL1199" s="87"/>
      <c r="AM1199" s="88"/>
      <c r="AN1199" s="88"/>
      <c r="AO1199" s="86"/>
      <c r="AP1199" s="86"/>
      <c r="AQ1199" s="87"/>
      <c r="AR1199" s="88"/>
      <c r="AS1199" s="88"/>
      <c r="AT1199" s="86"/>
      <c r="AU1199" s="86"/>
      <c r="AV1199" s="87"/>
      <c r="AW1199" s="88"/>
      <c r="AX1199" s="88"/>
      <c r="AY1199" s="86"/>
      <c r="AZ1199" s="87"/>
    </row>
    <row r="1200" spans="1:52" customFormat="1">
      <c r="A1200" s="52"/>
      <c r="B1200" s="86"/>
      <c r="C1200" s="87"/>
      <c r="D1200" s="88"/>
      <c r="E1200" s="88"/>
      <c r="F1200" s="86"/>
      <c r="G1200" s="86"/>
      <c r="H1200" s="87"/>
      <c r="I1200" s="88"/>
      <c r="J1200" s="88"/>
      <c r="K1200" s="86"/>
      <c r="L1200" s="86"/>
      <c r="M1200" s="87"/>
      <c r="N1200" s="88"/>
      <c r="O1200" s="88"/>
      <c r="P1200" s="86"/>
      <c r="Q1200" s="86"/>
      <c r="R1200" s="87"/>
      <c r="S1200" s="88"/>
      <c r="T1200" s="88"/>
      <c r="U1200" s="86"/>
      <c r="V1200" s="86"/>
      <c r="W1200" s="87"/>
      <c r="X1200" s="88"/>
      <c r="Y1200" s="88"/>
      <c r="Z1200" s="86"/>
      <c r="AA1200" s="86"/>
      <c r="AB1200" s="87"/>
      <c r="AC1200" s="88"/>
      <c r="AD1200" s="88"/>
      <c r="AE1200" s="86"/>
      <c r="AF1200" s="86"/>
      <c r="AG1200" s="87"/>
      <c r="AH1200" s="88"/>
      <c r="AI1200" s="88"/>
      <c r="AJ1200" s="86"/>
      <c r="AK1200" s="86"/>
      <c r="AL1200" s="87"/>
      <c r="AM1200" s="88"/>
      <c r="AN1200" s="88"/>
      <c r="AO1200" s="86"/>
      <c r="AP1200" s="86"/>
      <c r="AQ1200" s="87"/>
      <c r="AR1200" s="88"/>
      <c r="AS1200" s="88"/>
      <c r="AT1200" s="86"/>
      <c r="AU1200" s="86"/>
      <c r="AV1200" s="87"/>
      <c r="AW1200" s="88"/>
      <c r="AX1200" s="88"/>
      <c r="AY1200" s="86"/>
      <c r="AZ1200" s="87"/>
    </row>
    <row r="1201" spans="1:52" customFormat="1">
      <c r="A1201" s="52"/>
      <c r="B1201" s="86"/>
      <c r="C1201" s="87"/>
      <c r="D1201" s="88"/>
      <c r="E1201" s="88"/>
      <c r="F1201" s="86"/>
      <c r="G1201" s="86"/>
      <c r="H1201" s="87"/>
      <c r="I1201" s="88"/>
      <c r="J1201" s="88"/>
      <c r="K1201" s="86"/>
      <c r="L1201" s="86"/>
      <c r="M1201" s="87"/>
      <c r="N1201" s="88"/>
      <c r="O1201" s="88"/>
      <c r="P1201" s="86"/>
      <c r="Q1201" s="86"/>
      <c r="R1201" s="87"/>
      <c r="S1201" s="88"/>
      <c r="T1201" s="88"/>
      <c r="U1201" s="86"/>
      <c r="V1201" s="86"/>
      <c r="W1201" s="87"/>
      <c r="X1201" s="88"/>
      <c r="Y1201" s="88"/>
      <c r="Z1201" s="86"/>
      <c r="AA1201" s="86"/>
      <c r="AB1201" s="87"/>
      <c r="AC1201" s="88"/>
      <c r="AD1201" s="88"/>
      <c r="AE1201" s="86"/>
      <c r="AF1201" s="86"/>
      <c r="AG1201" s="87"/>
      <c r="AH1201" s="88"/>
      <c r="AI1201" s="88"/>
      <c r="AJ1201" s="86"/>
      <c r="AK1201" s="86"/>
      <c r="AL1201" s="87"/>
      <c r="AM1201" s="88"/>
      <c r="AN1201" s="88"/>
      <c r="AO1201" s="86"/>
      <c r="AP1201" s="86"/>
      <c r="AQ1201" s="87"/>
      <c r="AR1201" s="88"/>
      <c r="AS1201" s="88"/>
      <c r="AT1201" s="86"/>
      <c r="AU1201" s="86"/>
      <c r="AV1201" s="87"/>
      <c r="AW1201" s="88"/>
      <c r="AX1201" s="88"/>
      <c r="AY1201" s="86"/>
      <c r="AZ1201" s="87"/>
    </row>
    <row r="1202" spans="1:52" customFormat="1">
      <c r="A1202" s="52"/>
      <c r="B1202" s="86"/>
      <c r="C1202" s="87"/>
      <c r="D1202" s="88"/>
      <c r="E1202" s="88"/>
      <c r="F1202" s="86"/>
      <c r="G1202" s="86"/>
      <c r="H1202" s="87"/>
      <c r="I1202" s="88"/>
      <c r="J1202" s="88"/>
      <c r="K1202" s="86"/>
      <c r="L1202" s="86"/>
      <c r="M1202" s="87"/>
      <c r="N1202" s="88"/>
      <c r="O1202" s="88"/>
      <c r="P1202" s="86"/>
      <c r="Q1202" s="86"/>
      <c r="R1202" s="87"/>
      <c r="S1202" s="88"/>
      <c r="T1202" s="88"/>
      <c r="U1202" s="86"/>
      <c r="V1202" s="86"/>
      <c r="W1202" s="87"/>
      <c r="X1202" s="88"/>
      <c r="Y1202" s="88"/>
      <c r="Z1202" s="86"/>
      <c r="AA1202" s="86"/>
      <c r="AB1202" s="87"/>
      <c r="AC1202" s="88"/>
      <c r="AD1202" s="88"/>
      <c r="AE1202" s="86"/>
      <c r="AF1202" s="86"/>
      <c r="AG1202" s="87"/>
      <c r="AH1202" s="88"/>
      <c r="AI1202" s="88"/>
      <c r="AJ1202" s="86"/>
      <c r="AK1202" s="86"/>
      <c r="AL1202" s="87"/>
      <c r="AM1202" s="88"/>
      <c r="AN1202" s="88"/>
      <c r="AO1202" s="86"/>
      <c r="AP1202" s="86"/>
      <c r="AQ1202" s="87"/>
      <c r="AR1202" s="88"/>
      <c r="AS1202" s="88"/>
      <c r="AT1202" s="86"/>
      <c r="AU1202" s="86"/>
      <c r="AV1202" s="87"/>
      <c r="AW1202" s="88"/>
      <c r="AX1202" s="88"/>
      <c r="AY1202" s="86"/>
      <c r="AZ1202" s="87"/>
    </row>
    <row r="1203" spans="1:52" customFormat="1">
      <c r="A1203" s="52"/>
      <c r="B1203" s="86"/>
      <c r="C1203" s="87"/>
      <c r="D1203" s="88"/>
      <c r="E1203" s="88"/>
      <c r="F1203" s="86"/>
      <c r="G1203" s="86"/>
      <c r="H1203" s="87"/>
      <c r="I1203" s="88"/>
      <c r="J1203" s="88"/>
      <c r="K1203" s="86"/>
      <c r="L1203" s="86"/>
      <c r="M1203" s="87"/>
      <c r="N1203" s="88"/>
      <c r="O1203" s="88"/>
      <c r="P1203" s="86"/>
      <c r="Q1203" s="86"/>
      <c r="R1203" s="87"/>
      <c r="S1203" s="88"/>
      <c r="T1203" s="88"/>
      <c r="U1203" s="86"/>
      <c r="V1203" s="86"/>
      <c r="W1203" s="87"/>
      <c r="X1203" s="88"/>
      <c r="Y1203" s="88"/>
      <c r="Z1203" s="86"/>
      <c r="AA1203" s="86"/>
      <c r="AB1203" s="87"/>
      <c r="AC1203" s="88"/>
      <c r="AD1203" s="88"/>
      <c r="AE1203" s="86"/>
      <c r="AF1203" s="86"/>
      <c r="AG1203" s="87"/>
      <c r="AH1203" s="88"/>
      <c r="AI1203" s="88"/>
      <c r="AJ1203" s="86"/>
      <c r="AK1203" s="86"/>
      <c r="AL1203" s="87"/>
      <c r="AM1203" s="88"/>
      <c r="AN1203" s="88"/>
      <c r="AO1203" s="86"/>
      <c r="AP1203" s="86"/>
      <c r="AQ1203" s="87"/>
      <c r="AR1203" s="88"/>
      <c r="AS1203" s="88"/>
      <c r="AT1203" s="86"/>
      <c r="AU1203" s="86"/>
      <c r="AV1203" s="87"/>
      <c r="AW1203" s="88"/>
      <c r="AX1203" s="88"/>
      <c r="AY1203" s="86"/>
      <c r="AZ1203" s="87"/>
    </row>
    <row r="1204" spans="1:52" customFormat="1">
      <c r="A1204" s="52"/>
      <c r="B1204" s="86"/>
      <c r="C1204" s="87"/>
      <c r="D1204" s="88"/>
      <c r="E1204" s="88"/>
      <c r="F1204" s="86"/>
      <c r="G1204" s="86"/>
      <c r="H1204" s="87"/>
      <c r="I1204" s="88"/>
      <c r="J1204" s="88"/>
      <c r="K1204" s="86"/>
      <c r="L1204" s="86"/>
      <c r="M1204" s="87"/>
      <c r="N1204" s="88"/>
      <c r="O1204" s="88"/>
      <c r="P1204" s="86"/>
      <c r="Q1204" s="86"/>
      <c r="R1204" s="87"/>
      <c r="S1204" s="88"/>
      <c r="T1204" s="88"/>
      <c r="U1204" s="86"/>
      <c r="V1204" s="86"/>
      <c r="W1204" s="87"/>
      <c r="X1204" s="88"/>
      <c r="Y1204" s="88"/>
      <c r="Z1204" s="86"/>
      <c r="AA1204" s="86"/>
      <c r="AB1204" s="87"/>
      <c r="AC1204" s="88"/>
      <c r="AD1204" s="88"/>
      <c r="AE1204" s="86"/>
      <c r="AF1204" s="86"/>
      <c r="AG1204" s="87"/>
      <c r="AH1204" s="88"/>
      <c r="AI1204" s="88"/>
      <c r="AJ1204" s="86"/>
      <c r="AK1204" s="86"/>
      <c r="AL1204" s="87"/>
      <c r="AM1204" s="88"/>
      <c r="AN1204" s="88"/>
      <c r="AO1204" s="86"/>
      <c r="AP1204" s="86"/>
      <c r="AQ1204" s="87"/>
      <c r="AR1204" s="88"/>
      <c r="AS1204" s="88"/>
      <c r="AT1204" s="86"/>
      <c r="AU1204" s="86"/>
      <c r="AV1204" s="87"/>
      <c r="AW1204" s="88"/>
      <c r="AX1204" s="88"/>
      <c r="AY1204" s="86"/>
      <c r="AZ1204" s="87"/>
    </row>
    <row r="1205" spans="1:52" customFormat="1">
      <c r="A1205" s="52"/>
      <c r="B1205" s="86"/>
      <c r="C1205" s="87"/>
      <c r="D1205" s="88"/>
      <c r="E1205" s="88"/>
      <c r="F1205" s="86"/>
      <c r="G1205" s="86"/>
      <c r="H1205" s="87"/>
      <c r="I1205" s="88"/>
      <c r="J1205" s="88"/>
      <c r="K1205" s="86"/>
      <c r="L1205" s="86"/>
      <c r="M1205" s="87"/>
      <c r="N1205" s="88"/>
      <c r="O1205" s="88"/>
      <c r="P1205" s="86"/>
      <c r="Q1205" s="86"/>
      <c r="R1205" s="87"/>
      <c r="S1205" s="88"/>
      <c r="T1205" s="88"/>
      <c r="U1205" s="86"/>
      <c r="V1205" s="86"/>
      <c r="W1205" s="87"/>
      <c r="X1205" s="88"/>
      <c r="Y1205" s="88"/>
      <c r="Z1205" s="86"/>
      <c r="AA1205" s="86"/>
      <c r="AB1205" s="87"/>
      <c r="AC1205" s="88"/>
      <c r="AD1205" s="88"/>
      <c r="AE1205" s="86"/>
      <c r="AF1205" s="86"/>
      <c r="AG1205" s="87"/>
      <c r="AH1205" s="88"/>
      <c r="AI1205" s="88"/>
      <c r="AJ1205" s="86"/>
      <c r="AK1205" s="86"/>
      <c r="AL1205" s="87"/>
      <c r="AM1205" s="88"/>
      <c r="AN1205" s="88"/>
      <c r="AO1205" s="86"/>
      <c r="AP1205" s="86"/>
      <c r="AQ1205" s="87"/>
      <c r="AR1205" s="88"/>
      <c r="AS1205" s="88"/>
      <c r="AT1205" s="86"/>
      <c r="AU1205" s="86"/>
      <c r="AV1205" s="87"/>
      <c r="AW1205" s="88"/>
      <c r="AX1205" s="88"/>
      <c r="AY1205" s="86"/>
      <c r="AZ1205" s="87"/>
    </row>
    <row r="1206" spans="1:52" customFormat="1">
      <c r="A1206" s="52"/>
      <c r="B1206" s="86"/>
      <c r="C1206" s="87"/>
      <c r="D1206" s="88"/>
      <c r="E1206" s="88"/>
      <c r="F1206" s="86"/>
      <c r="G1206" s="86"/>
      <c r="H1206" s="87"/>
      <c r="I1206" s="88"/>
      <c r="J1206" s="88"/>
      <c r="K1206" s="86"/>
      <c r="L1206" s="86"/>
      <c r="M1206" s="87"/>
      <c r="N1206" s="88"/>
      <c r="O1206" s="88"/>
      <c r="P1206" s="86"/>
      <c r="Q1206" s="86"/>
      <c r="R1206" s="87"/>
      <c r="S1206" s="88"/>
      <c r="T1206" s="88"/>
      <c r="U1206" s="86"/>
      <c r="V1206" s="86"/>
      <c r="W1206" s="87"/>
      <c r="X1206" s="88"/>
      <c r="Y1206" s="88"/>
      <c r="Z1206" s="86"/>
      <c r="AA1206" s="86"/>
      <c r="AB1206" s="87"/>
      <c r="AC1206" s="88"/>
      <c r="AD1206" s="88"/>
      <c r="AE1206" s="86"/>
      <c r="AF1206" s="86"/>
      <c r="AG1206" s="87"/>
      <c r="AH1206" s="88"/>
      <c r="AI1206" s="88"/>
      <c r="AJ1206" s="86"/>
      <c r="AK1206" s="86"/>
      <c r="AL1206" s="87"/>
      <c r="AM1206" s="88"/>
      <c r="AN1206" s="88"/>
      <c r="AO1206" s="86"/>
      <c r="AP1206" s="86"/>
      <c r="AQ1206" s="87"/>
      <c r="AR1206" s="88"/>
      <c r="AS1206" s="88"/>
      <c r="AT1206" s="86"/>
      <c r="AU1206" s="86"/>
      <c r="AV1206" s="87"/>
      <c r="AW1206" s="88"/>
      <c r="AX1206" s="88"/>
      <c r="AY1206" s="86"/>
      <c r="AZ1206" s="87"/>
    </row>
    <row r="1207" spans="1:52" customFormat="1">
      <c r="A1207" s="52"/>
      <c r="B1207" s="86"/>
      <c r="C1207" s="87"/>
      <c r="D1207" s="88"/>
      <c r="E1207" s="88"/>
      <c r="F1207" s="86"/>
      <c r="G1207" s="86"/>
      <c r="H1207" s="87"/>
      <c r="I1207" s="88"/>
      <c r="J1207" s="88"/>
      <c r="K1207" s="86"/>
      <c r="L1207" s="86"/>
      <c r="M1207" s="87"/>
      <c r="N1207" s="88"/>
      <c r="O1207" s="88"/>
      <c r="P1207" s="86"/>
      <c r="Q1207" s="86"/>
      <c r="R1207" s="87"/>
      <c r="S1207" s="88"/>
      <c r="T1207" s="88"/>
      <c r="U1207" s="86"/>
      <c r="V1207" s="86"/>
      <c r="W1207" s="87"/>
      <c r="X1207" s="88"/>
      <c r="Y1207" s="88"/>
      <c r="Z1207" s="86"/>
      <c r="AA1207" s="86"/>
      <c r="AB1207" s="87"/>
      <c r="AC1207" s="88"/>
      <c r="AD1207" s="88"/>
      <c r="AE1207" s="86"/>
      <c r="AF1207" s="86"/>
      <c r="AG1207" s="87"/>
      <c r="AH1207" s="88"/>
      <c r="AI1207" s="88"/>
      <c r="AJ1207" s="86"/>
      <c r="AK1207" s="86"/>
      <c r="AL1207" s="87"/>
      <c r="AM1207" s="88"/>
      <c r="AN1207" s="88"/>
      <c r="AO1207" s="86"/>
      <c r="AP1207" s="86"/>
      <c r="AQ1207" s="87"/>
      <c r="AR1207" s="88"/>
      <c r="AS1207" s="88"/>
      <c r="AT1207" s="86"/>
      <c r="AU1207" s="86"/>
      <c r="AV1207" s="87"/>
      <c r="AW1207" s="88"/>
      <c r="AX1207" s="88"/>
      <c r="AY1207" s="86"/>
      <c r="AZ1207" s="87"/>
    </row>
    <row r="1208" spans="1:52" customFormat="1">
      <c r="A1208" s="52"/>
      <c r="B1208" s="86"/>
      <c r="C1208" s="87"/>
      <c r="D1208" s="88"/>
      <c r="E1208" s="88"/>
      <c r="F1208" s="86"/>
      <c r="G1208" s="86"/>
      <c r="H1208" s="87"/>
      <c r="I1208" s="88"/>
      <c r="J1208" s="88"/>
      <c r="K1208" s="86"/>
      <c r="L1208" s="86"/>
      <c r="M1208" s="87"/>
      <c r="N1208" s="88"/>
      <c r="O1208" s="88"/>
      <c r="P1208" s="86"/>
      <c r="Q1208" s="86"/>
      <c r="R1208" s="87"/>
      <c r="S1208" s="88"/>
      <c r="T1208" s="88"/>
      <c r="U1208" s="86"/>
      <c r="V1208" s="86"/>
      <c r="W1208" s="87"/>
      <c r="X1208" s="88"/>
      <c r="Y1208" s="88"/>
      <c r="Z1208" s="86"/>
      <c r="AA1208" s="86"/>
      <c r="AB1208" s="87"/>
      <c r="AC1208" s="88"/>
      <c r="AD1208" s="88"/>
      <c r="AE1208" s="86"/>
      <c r="AF1208" s="86"/>
      <c r="AG1208" s="87"/>
      <c r="AH1208" s="88"/>
      <c r="AI1208" s="88"/>
      <c r="AJ1208" s="86"/>
      <c r="AK1208" s="86"/>
      <c r="AL1208" s="87"/>
      <c r="AM1208" s="88"/>
      <c r="AN1208" s="88"/>
      <c r="AO1208" s="86"/>
      <c r="AP1208" s="86"/>
      <c r="AQ1208" s="87"/>
      <c r="AR1208" s="88"/>
      <c r="AS1208" s="88"/>
      <c r="AT1208" s="86"/>
      <c r="AU1208" s="86"/>
      <c r="AV1208" s="87"/>
      <c r="AW1208" s="88"/>
      <c r="AX1208" s="88"/>
      <c r="AY1208" s="86"/>
      <c r="AZ1208" s="87"/>
    </row>
    <row r="1209" spans="1:52" customFormat="1">
      <c r="A1209" s="85"/>
      <c r="B1209" s="86"/>
      <c r="C1209" s="87"/>
      <c r="D1209" s="88"/>
      <c r="E1209" s="88"/>
      <c r="F1209" s="86"/>
      <c r="G1209" s="86"/>
      <c r="H1209" s="87"/>
      <c r="I1209" s="88"/>
      <c r="J1209" s="88"/>
      <c r="K1209" s="86"/>
      <c r="L1209" s="86"/>
      <c r="M1209" s="87"/>
      <c r="N1209" s="88"/>
      <c r="O1209" s="88"/>
      <c r="P1209" s="86"/>
      <c r="Q1209" s="86"/>
      <c r="R1209" s="87"/>
      <c r="S1209" s="88"/>
      <c r="T1209" s="88"/>
      <c r="U1209" s="86"/>
      <c r="V1209" s="86"/>
      <c r="W1209" s="87"/>
      <c r="X1209" s="88"/>
      <c r="Y1209" s="88"/>
      <c r="Z1209" s="86"/>
      <c r="AA1209" s="86"/>
      <c r="AB1209" s="87"/>
      <c r="AC1209" s="88"/>
      <c r="AD1209" s="88"/>
      <c r="AE1209" s="86"/>
      <c r="AF1209" s="86"/>
      <c r="AG1209" s="87"/>
      <c r="AH1209" s="88"/>
      <c r="AI1209" s="88"/>
      <c r="AJ1209" s="86"/>
      <c r="AK1209" s="86"/>
      <c r="AL1209" s="87"/>
      <c r="AM1209" s="88"/>
      <c r="AN1209" s="88"/>
      <c r="AO1209" s="86"/>
      <c r="AP1209" s="86"/>
      <c r="AQ1209" s="87"/>
      <c r="AR1209" s="88"/>
      <c r="AS1209" s="88"/>
      <c r="AT1209" s="86"/>
      <c r="AU1209" s="86"/>
      <c r="AV1209" s="87"/>
      <c r="AW1209" s="88"/>
      <c r="AX1209" s="88"/>
      <c r="AY1209" s="86"/>
      <c r="AZ1209" s="87"/>
    </row>
    <row r="1210" spans="1:52" customFormat="1">
      <c r="A1210" s="52"/>
      <c r="B1210" s="86"/>
      <c r="C1210" s="87"/>
      <c r="D1210" s="88"/>
      <c r="E1210" s="88"/>
      <c r="F1210" s="86"/>
      <c r="G1210" s="86"/>
      <c r="H1210" s="87"/>
      <c r="I1210" s="88"/>
      <c r="J1210" s="88"/>
      <c r="K1210" s="86"/>
      <c r="L1210" s="86"/>
      <c r="M1210" s="87"/>
      <c r="N1210" s="88"/>
      <c r="O1210" s="88"/>
      <c r="P1210" s="86"/>
      <c r="Q1210" s="86"/>
      <c r="R1210" s="87"/>
      <c r="S1210" s="88"/>
      <c r="T1210" s="88"/>
      <c r="U1210" s="86"/>
      <c r="V1210" s="86"/>
      <c r="W1210" s="87"/>
      <c r="X1210" s="88"/>
      <c r="Y1210" s="88"/>
      <c r="Z1210" s="86"/>
      <c r="AA1210" s="86"/>
      <c r="AB1210" s="87"/>
      <c r="AC1210" s="88"/>
      <c r="AD1210" s="88"/>
      <c r="AE1210" s="86"/>
      <c r="AF1210" s="86"/>
      <c r="AG1210" s="87"/>
      <c r="AH1210" s="88"/>
      <c r="AI1210" s="88"/>
      <c r="AJ1210" s="86"/>
      <c r="AK1210" s="86"/>
      <c r="AL1210" s="87"/>
      <c r="AM1210" s="88"/>
      <c r="AN1210" s="88"/>
      <c r="AO1210" s="86"/>
      <c r="AP1210" s="86"/>
      <c r="AQ1210" s="87"/>
      <c r="AR1210" s="88"/>
      <c r="AS1210" s="88"/>
      <c r="AT1210" s="86"/>
      <c r="AU1210" s="86"/>
      <c r="AV1210" s="87"/>
      <c r="AW1210" s="88"/>
      <c r="AX1210" s="88"/>
      <c r="AY1210" s="86"/>
      <c r="AZ1210" s="87"/>
    </row>
    <row r="1211" spans="1:52" customFormat="1">
      <c r="A1211" s="52"/>
      <c r="B1211" s="86"/>
      <c r="C1211" s="87"/>
      <c r="D1211" s="88"/>
      <c r="E1211" s="88"/>
      <c r="F1211" s="86"/>
      <c r="G1211" s="86"/>
      <c r="H1211" s="87"/>
      <c r="I1211" s="88"/>
      <c r="J1211" s="88"/>
      <c r="K1211" s="86"/>
      <c r="L1211" s="86"/>
      <c r="M1211" s="87"/>
      <c r="N1211" s="88"/>
      <c r="O1211" s="88"/>
      <c r="P1211" s="86"/>
      <c r="Q1211" s="86"/>
      <c r="R1211" s="87"/>
      <c r="S1211" s="88"/>
      <c r="T1211" s="88"/>
      <c r="U1211" s="86"/>
      <c r="V1211" s="86"/>
      <c r="W1211" s="87"/>
      <c r="X1211" s="88"/>
      <c r="Y1211" s="88"/>
      <c r="Z1211" s="86"/>
      <c r="AA1211" s="86"/>
      <c r="AB1211" s="87"/>
      <c r="AC1211" s="88"/>
      <c r="AD1211" s="88"/>
      <c r="AE1211" s="86"/>
      <c r="AF1211" s="86"/>
      <c r="AG1211" s="87"/>
      <c r="AH1211" s="88"/>
      <c r="AI1211" s="88"/>
      <c r="AJ1211" s="86"/>
      <c r="AK1211" s="86"/>
      <c r="AL1211" s="87"/>
      <c r="AM1211" s="88"/>
      <c r="AN1211" s="88"/>
      <c r="AO1211" s="86"/>
      <c r="AP1211" s="86"/>
      <c r="AQ1211" s="87"/>
      <c r="AR1211" s="88"/>
      <c r="AS1211" s="88"/>
      <c r="AT1211" s="86"/>
      <c r="AU1211" s="86"/>
      <c r="AV1211" s="87"/>
      <c r="AW1211" s="88"/>
      <c r="AX1211" s="88"/>
      <c r="AY1211" s="86"/>
      <c r="AZ1211" s="87"/>
    </row>
    <row r="1212" spans="1:52" customFormat="1">
      <c r="A1212" s="52"/>
      <c r="B1212" s="86"/>
      <c r="C1212" s="87"/>
      <c r="D1212" s="88"/>
      <c r="E1212" s="88"/>
      <c r="F1212" s="86"/>
      <c r="G1212" s="86"/>
      <c r="H1212" s="87"/>
      <c r="I1212" s="88"/>
      <c r="J1212" s="88"/>
      <c r="K1212" s="86"/>
      <c r="L1212" s="86"/>
      <c r="M1212" s="87"/>
      <c r="N1212" s="88"/>
      <c r="O1212" s="88"/>
      <c r="P1212" s="86"/>
      <c r="Q1212" s="86"/>
      <c r="R1212" s="87"/>
      <c r="S1212" s="88"/>
      <c r="T1212" s="88"/>
      <c r="U1212" s="86"/>
      <c r="V1212" s="86"/>
      <c r="W1212" s="87"/>
      <c r="X1212" s="88"/>
      <c r="Y1212" s="88"/>
      <c r="Z1212" s="86"/>
      <c r="AA1212" s="86"/>
      <c r="AB1212" s="87"/>
      <c r="AC1212" s="88"/>
      <c r="AD1212" s="88"/>
      <c r="AE1212" s="86"/>
      <c r="AF1212" s="86"/>
      <c r="AG1212" s="87"/>
      <c r="AH1212" s="88"/>
      <c r="AI1212" s="88"/>
      <c r="AJ1212" s="86"/>
      <c r="AK1212" s="86"/>
      <c r="AL1212" s="87"/>
      <c r="AM1212" s="88"/>
      <c r="AN1212" s="88"/>
      <c r="AO1212" s="86"/>
      <c r="AP1212" s="86"/>
      <c r="AQ1212" s="87"/>
      <c r="AR1212" s="88"/>
      <c r="AS1212" s="88"/>
      <c r="AT1212" s="86"/>
      <c r="AU1212" s="86"/>
      <c r="AV1212" s="87"/>
      <c r="AW1212" s="88"/>
      <c r="AX1212" s="88"/>
      <c r="AY1212" s="86"/>
      <c r="AZ1212" s="87"/>
    </row>
    <row r="1213" spans="1:52" customFormat="1">
      <c r="A1213" s="52"/>
      <c r="B1213" s="86"/>
      <c r="C1213" s="87"/>
      <c r="D1213" s="88"/>
      <c r="E1213" s="88"/>
      <c r="F1213" s="86"/>
      <c r="G1213" s="86"/>
      <c r="H1213" s="87"/>
      <c r="I1213" s="88"/>
      <c r="J1213" s="88"/>
      <c r="K1213" s="86"/>
      <c r="L1213" s="86"/>
      <c r="M1213" s="87"/>
      <c r="N1213" s="88"/>
      <c r="O1213" s="88"/>
      <c r="P1213" s="86"/>
      <c r="Q1213" s="86"/>
      <c r="R1213" s="87"/>
      <c r="S1213" s="88"/>
      <c r="T1213" s="88"/>
      <c r="U1213" s="86"/>
      <c r="V1213" s="86"/>
      <c r="W1213" s="87"/>
      <c r="X1213" s="88"/>
      <c r="Y1213" s="88"/>
      <c r="Z1213" s="86"/>
      <c r="AA1213" s="86"/>
      <c r="AB1213" s="87"/>
      <c r="AC1213" s="88"/>
      <c r="AD1213" s="88"/>
      <c r="AE1213" s="86"/>
      <c r="AF1213" s="86"/>
      <c r="AG1213" s="87"/>
      <c r="AH1213" s="88"/>
      <c r="AI1213" s="88"/>
      <c r="AJ1213" s="86"/>
      <c r="AK1213" s="86"/>
      <c r="AL1213" s="87"/>
      <c r="AM1213" s="88"/>
      <c r="AN1213" s="88"/>
      <c r="AO1213" s="86"/>
      <c r="AP1213" s="86"/>
      <c r="AQ1213" s="87"/>
      <c r="AR1213" s="88"/>
      <c r="AS1213" s="88"/>
      <c r="AT1213" s="86"/>
      <c r="AU1213" s="86"/>
      <c r="AV1213" s="87"/>
      <c r="AW1213" s="88"/>
      <c r="AX1213" s="88"/>
      <c r="AY1213" s="86"/>
      <c r="AZ1213" s="87"/>
    </row>
    <row r="1214" spans="1:52" customFormat="1">
      <c r="A1214" s="52"/>
      <c r="B1214" s="86"/>
      <c r="C1214" s="87"/>
      <c r="D1214" s="88"/>
      <c r="E1214" s="88"/>
      <c r="F1214" s="86"/>
      <c r="G1214" s="86"/>
      <c r="H1214" s="87"/>
      <c r="I1214" s="88"/>
      <c r="J1214" s="88"/>
      <c r="K1214" s="86"/>
      <c r="L1214" s="86"/>
      <c r="M1214" s="87"/>
      <c r="N1214" s="88"/>
      <c r="O1214" s="88"/>
      <c r="P1214" s="86"/>
      <c r="Q1214" s="86"/>
      <c r="R1214" s="87"/>
      <c r="S1214" s="88"/>
      <c r="T1214" s="88"/>
      <c r="U1214" s="86"/>
      <c r="V1214" s="86"/>
      <c r="W1214" s="87"/>
      <c r="X1214" s="88"/>
      <c r="Y1214" s="88"/>
      <c r="Z1214" s="86"/>
      <c r="AA1214" s="86"/>
      <c r="AB1214" s="87"/>
      <c r="AC1214" s="88"/>
      <c r="AD1214" s="88"/>
      <c r="AE1214" s="86"/>
      <c r="AF1214" s="86"/>
      <c r="AG1214" s="87"/>
      <c r="AH1214" s="88"/>
      <c r="AI1214" s="88"/>
      <c r="AJ1214" s="86"/>
      <c r="AK1214" s="86"/>
      <c r="AL1214" s="87"/>
      <c r="AM1214" s="88"/>
      <c r="AN1214" s="88"/>
      <c r="AO1214" s="86"/>
      <c r="AP1214" s="86"/>
      <c r="AQ1214" s="87"/>
      <c r="AR1214" s="88"/>
      <c r="AS1214" s="88"/>
      <c r="AT1214" s="86"/>
      <c r="AU1214" s="86"/>
      <c r="AV1214" s="87"/>
      <c r="AW1214" s="88"/>
      <c r="AX1214" s="88"/>
      <c r="AY1214" s="86"/>
      <c r="AZ1214" s="87"/>
    </row>
    <row r="1215" spans="1:52" customFormat="1">
      <c r="A1215" s="52"/>
      <c r="B1215" s="86"/>
      <c r="C1215" s="87"/>
      <c r="D1215" s="88"/>
      <c r="E1215" s="88"/>
      <c r="F1215" s="86"/>
      <c r="G1215" s="86"/>
      <c r="H1215" s="87"/>
      <c r="I1215" s="88"/>
      <c r="J1215" s="88"/>
      <c r="K1215" s="86"/>
      <c r="L1215" s="86"/>
      <c r="M1215" s="87"/>
      <c r="N1215" s="88"/>
      <c r="O1215" s="88"/>
      <c r="P1215" s="86"/>
      <c r="Q1215" s="86"/>
      <c r="R1215" s="87"/>
      <c r="S1215" s="88"/>
      <c r="T1215" s="88"/>
      <c r="U1215" s="86"/>
      <c r="V1215" s="86"/>
      <c r="W1215" s="87"/>
      <c r="X1215" s="88"/>
      <c r="Y1215" s="88"/>
      <c r="Z1215" s="86"/>
      <c r="AA1215" s="86"/>
      <c r="AB1215" s="87"/>
      <c r="AC1215" s="88"/>
      <c r="AD1215" s="88"/>
      <c r="AE1215" s="86"/>
      <c r="AF1215" s="86"/>
      <c r="AG1215" s="87"/>
      <c r="AH1215" s="88"/>
      <c r="AI1215" s="88"/>
      <c r="AJ1215" s="86"/>
      <c r="AK1215" s="86"/>
      <c r="AL1215" s="87"/>
      <c r="AM1215" s="88"/>
      <c r="AN1215" s="88"/>
      <c r="AO1215" s="86"/>
      <c r="AP1215" s="86"/>
      <c r="AQ1215" s="87"/>
      <c r="AR1215" s="88"/>
      <c r="AS1215" s="88"/>
      <c r="AT1215" s="86"/>
      <c r="AU1215" s="86"/>
      <c r="AV1215" s="87"/>
      <c r="AW1215" s="88"/>
      <c r="AX1215" s="88"/>
      <c r="AY1215" s="86"/>
      <c r="AZ1215" s="87"/>
    </row>
    <row r="1216" spans="1:52" customFormat="1">
      <c r="A1216" s="52"/>
      <c r="B1216" s="86"/>
      <c r="C1216" s="87"/>
      <c r="D1216" s="88"/>
      <c r="E1216" s="88"/>
      <c r="F1216" s="86"/>
      <c r="G1216" s="86"/>
      <c r="H1216" s="87"/>
      <c r="I1216" s="88"/>
      <c r="J1216" s="88"/>
      <c r="K1216" s="86"/>
      <c r="L1216" s="86"/>
      <c r="M1216" s="87"/>
      <c r="N1216" s="88"/>
      <c r="O1216" s="88"/>
      <c r="P1216" s="86"/>
      <c r="Q1216" s="86"/>
      <c r="R1216" s="87"/>
      <c r="S1216" s="88"/>
      <c r="T1216" s="88"/>
      <c r="U1216" s="86"/>
      <c r="V1216" s="86"/>
      <c r="W1216" s="87"/>
      <c r="X1216" s="88"/>
      <c r="Y1216" s="88"/>
      <c r="Z1216" s="86"/>
      <c r="AA1216" s="86"/>
      <c r="AB1216" s="87"/>
      <c r="AC1216" s="88"/>
      <c r="AD1216" s="88"/>
      <c r="AE1216" s="86"/>
      <c r="AF1216" s="86"/>
      <c r="AG1216" s="87"/>
      <c r="AH1216" s="88"/>
      <c r="AI1216" s="88"/>
      <c r="AJ1216" s="86"/>
      <c r="AK1216" s="86"/>
      <c r="AL1216" s="87"/>
      <c r="AM1216" s="88"/>
      <c r="AN1216" s="88"/>
      <c r="AO1216" s="86"/>
      <c r="AP1216" s="86"/>
      <c r="AQ1216" s="87"/>
      <c r="AR1216" s="88"/>
      <c r="AS1216" s="88"/>
      <c r="AT1216" s="86"/>
      <c r="AU1216" s="86"/>
      <c r="AV1216" s="87"/>
      <c r="AW1216" s="88"/>
      <c r="AX1216" s="88"/>
      <c r="AY1216" s="86"/>
      <c r="AZ1216" s="87"/>
    </row>
    <row r="1217" spans="1:52" customFormat="1">
      <c r="A1217" s="52"/>
      <c r="B1217" s="86"/>
      <c r="C1217" s="87"/>
      <c r="D1217" s="88"/>
      <c r="E1217" s="88"/>
      <c r="F1217" s="86"/>
      <c r="G1217" s="86"/>
      <c r="H1217" s="87"/>
      <c r="I1217" s="88"/>
      <c r="J1217" s="88"/>
      <c r="K1217" s="86"/>
      <c r="L1217" s="86"/>
      <c r="M1217" s="87"/>
      <c r="N1217" s="88"/>
      <c r="O1217" s="88"/>
      <c r="P1217" s="86"/>
      <c r="Q1217" s="86"/>
      <c r="R1217" s="87"/>
      <c r="S1217" s="88"/>
      <c r="T1217" s="88"/>
      <c r="U1217" s="86"/>
      <c r="V1217" s="86"/>
      <c r="W1217" s="87"/>
      <c r="X1217" s="88"/>
      <c r="Y1217" s="88"/>
      <c r="Z1217" s="86"/>
      <c r="AA1217" s="86"/>
      <c r="AB1217" s="87"/>
      <c r="AC1217" s="88"/>
      <c r="AD1217" s="88"/>
      <c r="AE1217" s="86"/>
      <c r="AF1217" s="86"/>
      <c r="AG1217" s="87"/>
      <c r="AH1217" s="88"/>
      <c r="AI1217" s="88"/>
      <c r="AJ1217" s="86"/>
      <c r="AK1217" s="86"/>
      <c r="AL1217" s="87"/>
      <c r="AM1217" s="88"/>
      <c r="AN1217" s="88"/>
      <c r="AO1217" s="86"/>
      <c r="AP1217" s="86"/>
      <c r="AQ1217" s="87"/>
      <c r="AR1217" s="88"/>
      <c r="AS1217" s="88"/>
      <c r="AT1217" s="86"/>
      <c r="AU1217" s="86"/>
      <c r="AV1217" s="87"/>
      <c r="AW1217" s="88"/>
      <c r="AX1217" s="88"/>
      <c r="AY1217" s="86"/>
      <c r="AZ1217" s="87"/>
    </row>
    <row r="1218" spans="1:52" customFormat="1">
      <c r="A1218" s="52"/>
      <c r="B1218" s="86"/>
      <c r="C1218" s="87"/>
      <c r="D1218" s="88"/>
      <c r="E1218" s="88"/>
      <c r="F1218" s="86"/>
      <c r="G1218" s="86"/>
      <c r="H1218" s="87"/>
      <c r="I1218" s="88"/>
      <c r="J1218" s="88"/>
      <c r="K1218" s="86"/>
      <c r="L1218" s="86"/>
      <c r="M1218" s="87"/>
      <c r="N1218" s="88"/>
      <c r="O1218" s="88"/>
      <c r="P1218" s="86"/>
      <c r="Q1218" s="86"/>
      <c r="R1218" s="87"/>
      <c r="S1218" s="88"/>
      <c r="T1218" s="88"/>
      <c r="U1218" s="86"/>
      <c r="V1218" s="86"/>
      <c r="W1218" s="87"/>
      <c r="X1218" s="88"/>
      <c r="Y1218" s="88"/>
      <c r="Z1218" s="86"/>
      <c r="AA1218" s="86"/>
      <c r="AB1218" s="87"/>
      <c r="AC1218" s="88"/>
      <c r="AD1218" s="88"/>
      <c r="AE1218" s="86"/>
      <c r="AF1218" s="86"/>
      <c r="AG1218" s="87"/>
      <c r="AH1218" s="88"/>
      <c r="AI1218" s="88"/>
      <c r="AJ1218" s="86"/>
      <c r="AK1218" s="86"/>
      <c r="AL1218" s="87"/>
      <c r="AM1218" s="88"/>
      <c r="AN1218" s="88"/>
      <c r="AO1218" s="86"/>
      <c r="AP1218" s="86"/>
      <c r="AQ1218" s="87"/>
      <c r="AR1218" s="88"/>
      <c r="AS1218" s="88"/>
      <c r="AT1218" s="86"/>
      <c r="AU1218" s="86"/>
      <c r="AV1218" s="87"/>
      <c r="AW1218" s="88"/>
      <c r="AX1218" s="88"/>
      <c r="AY1218" s="86"/>
      <c r="AZ1218" s="87"/>
    </row>
    <row r="1219" spans="1:52" customFormat="1">
      <c r="A1219" s="52"/>
      <c r="B1219" s="86"/>
      <c r="C1219" s="87"/>
      <c r="D1219" s="88"/>
      <c r="E1219" s="88"/>
      <c r="F1219" s="86"/>
      <c r="G1219" s="86"/>
      <c r="H1219" s="87"/>
      <c r="I1219" s="88"/>
      <c r="J1219" s="88"/>
      <c r="K1219" s="86"/>
      <c r="L1219" s="86"/>
      <c r="M1219" s="87"/>
      <c r="N1219" s="88"/>
      <c r="O1219" s="88"/>
      <c r="P1219" s="86"/>
      <c r="Q1219" s="86"/>
      <c r="R1219" s="87"/>
      <c r="S1219" s="88"/>
      <c r="T1219" s="88"/>
      <c r="U1219" s="86"/>
      <c r="V1219" s="86"/>
      <c r="W1219" s="87"/>
      <c r="X1219" s="88"/>
      <c r="Y1219" s="88"/>
      <c r="Z1219" s="86"/>
      <c r="AA1219" s="86"/>
      <c r="AB1219" s="87"/>
      <c r="AC1219" s="88"/>
      <c r="AD1219" s="88"/>
      <c r="AE1219" s="86"/>
      <c r="AF1219" s="86"/>
      <c r="AG1219" s="87"/>
      <c r="AH1219" s="88"/>
      <c r="AI1219" s="88"/>
      <c r="AJ1219" s="86"/>
      <c r="AK1219" s="86"/>
      <c r="AL1219" s="87"/>
      <c r="AM1219" s="88"/>
      <c r="AN1219" s="88"/>
      <c r="AO1219" s="86"/>
      <c r="AP1219" s="86"/>
      <c r="AQ1219" s="87"/>
      <c r="AR1219" s="88"/>
      <c r="AS1219" s="88"/>
      <c r="AT1219" s="86"/>
      <c r="AU1219" s="86"/>
      <c r="AV1219" s="87"/>
      <c r="AW1219" s="88"/>
      <c r="AX1219" s="88"/>
      <c r="AY1219" s="86"/>
      <c r="AZ1219" s="87"/>
    </row>
    <row r="1220" spans="1:52" customFormat="1">
      <c r="A1220" s="52"/>
      <c r="B1220" s="86"/>
      <c r="C1220" s="87"/>
      <c r="D1220" s="88"/>
      <c r="E1220" s="88"/>
      <c r="F1220" s="86"/>
      <c r="G1220" s="86"/>
      <c r="H1220" s="87"/>
      <c r="I1220" s="88"/>
      <c r="J1220" s="88"/>
      <c r="K1220" s="86"/>
      <c r="L1220" s="86"/>
      <c r="M1220" s="87"/>
      <c r="N1220" s="88"/>
      <c r="O1220" s="88"/>
      <c r="P1220" s="86"/>
      <c r="Q1220" s="86"/>
      <c r="R1220" s="87"/>
      <c r="S1220" s="88"/>
      <c r="T1220" s="88"/>
      <c r="U1220" s="86"/>
      <c r="V1220" s="86"/>
      <c r="W1220" s="87"/>
      <c r="X1220" s="88"/>
      <c r="Y1220" s="88"/>
      <c r="Z1220" s="86"/>
      <c r="AA1220" s="86"/>
      <c r="AB1220" s="87"/>
      <c r="AC1220" s="88"/>
      <c r="AD1220" s="88"/>
      <c r="AE1220" s="86"/>
      <c r="AF1220" s="86"/>
      <c r="AG1220" s="87"/>
      <c r="AH1220" s="88"/>
      <c r="AI1220" s="88"/>
      <c r="AJ1220" s="86"/>
      <c r="AK1220" s="86"/>
      <c r="AL1220" s="87"/>
      <c r="AM1220" s="88"/>
      <c r="AN1220" s="88"/>
      <c r="AO1220" s="86"/>
      <c r="AP1220" s="86"/>
      <c r="AQ1220" s="87"/>
      <c r="AR1220" s="88"/>
      <c r="AS1220" s="88"/>
      <c r="AT1220" s="86"/>
      <c r="AU1220" s="86"/>
      <c r="AV1220" s="87"/>
      <c r="AW1220" s="88"/>
      <c r="AX1220" s="88"/>
      <c r="AY1220" s="86"/>
      <c r="AZ1220" s="87"/>
    </row>
    <row r="1221" spans="1:52" customFormat="1">
      <c r="A1221" s="52"/>
      <c r="B1221" s="86"/>
      <c r="C1221" s="87"/>
      <c r="D1221" s="88"/>
      <c r="E1221" s="88"/>
      <c r="F1221" s="86"/>
      <c r="G1221" s="86"/>
      <c r="H1221" s="87"/>
      <c r="I1221" s="88"/>
      <c r="J1221" s="88"/>
      <c r="K1221" s="86"/>
      <c r="L1221" s="86"/>
      <c r="M1221" s="87"/>
      <c r="N1221" s="88"/>
      <c r="O1221" s="88"/>
      <c r="P1221" s="86"/>
      <c r="Q1221" s="86"/>
      <c r="R1221" s="87"/>
      <c r="S1221" s="88"/>
      <c r="T1221" s="88"/>
      <c r="U1221" s="86"/>
      <c r="V1221" s="86"/>
      <c r="W1221" s="87"/>
      <c r="X1221" s="88"/>
      <c r="Y1221" s="88"/>
      <c r="Z1221" s="86"/>
      <c r="AA1221" s="86"/>
      <c r="AB1221" s="87"/>
      <c r="AC1221" s="88"/>
      <c r="AD1221" s="88"/>
      <c r="AE1221" s="86"/>
      <c r="AF1221" s="86"/>
      <c r="AG1221" s="87"/>
      <c r="AH1221" s="88"/>
      <c r="AI1221" s="88"/>
      <c r="AJ1221" s="86"/>
      <c r="AK1221" s="86"/>
      <c r="AL1221" s="87"/>
      <c r="AM1221" s="88"/>
      <c r="AN1221" s="88"/>
      <c r="AO1221" s="86"/>
      <c r="AP1221" s="86"/>
      <c r="AQ1221" s="87"/>
      <c r="AR1221" s="88"/>
      <c r="AS1221" s="88"/>
      <c r="AT1221" s="86"/>
      <c r="AU1221" s="86"/>
      <c r="AV1221" s="87"/>
      <c r="AW1221" s="88"/>
      <c r="AX1221" s="88"/>
      <c r="AY1221" s="86"/>
      <c r="AZ1221" s="87"/>
    </row>
    <row r="1222" spans="1:52" customFormat="1">
      <c r="A1222" s="52"/>
      <c r="B1222" s="86"/>
      <c r="C1222" s="87"/>
      <c r="D1222" s="88"/>
      <c r="E1222" s="88"/>
      <c r="F1222" s="86"/>
      <c r="G1222" s="86"/>
      <c r="H1222" s="87"/>
      <c r="I1222" s="88"/>
      <c r="J1222" s="88"/>
      <c r="K1222" s="86"/>
      <c r="L1222" s="86"/>
      <c r="M1222" s="87"/>
      <c r="N1222" s="88"/>
      <c r="O1222" s="88"/>
      <c r="P1222" s="86"/>
      <c r="Q1222" s="86"/>
      <c r="R1222" s="87"/>
      <c r="S1222" s="88"/>
      <c r="T1222" s="88"/>
      <c r="U1222" s="86"/>
      <c r="V1222" s="86"/>
      <c r="W1222" s="87"/>
      <c r="X1222" s="88"/>
      <c r="Y1222" s="88"/>
      <c r="Z1222" s="86"/>
      <c r="AA1222" s="86"/>
      <c r="AB1222" s="87"/>
      <c r="AC1222" s="88"/>
      <c r="AD1222" s="88"/>
      <c r="AE1222" s="86"/>
      <c r="AF1222" s="86"/>
      <c r="AG1222" s="87"/>
      <c r="AH1222" s="88"/>
      <c r="AI1222" s="88"/>
      <c r="AJ1222" s="86"/>
      <c r="AK1222" s="86"/>
      <c r="AL1222" s="87"/>
      <c r="AM1222" s="88"/>
      <c r="AN1222" s="88"/>
      <c r="AO1222" s="86"/>
      <c r="AP1222" s="86"/>
      <c r="AQ1222" s="87"/>
      <c r="AR1222" s="88"/>
      <c r="AS1222" s="88"/>
      <c r="AT1222" s="86"/>
      <c r="AU1222" s="86"/>
      <c r="AV1222" s="87"/>
      <c r="AW1222" s="88"/>
      <c r="AX1222" s="88"/>
      <c r="AY1222" s="86"/>
      <c r="AZ1222" s="87"/>
    </row>
    <row r="1223" spans="1:52" customFormat="1">
      <c r="A1223" s="52"/>
      <c r="B1223" s="86"/>
      <c r="C1223" s="87"/>
      <c r="D1223" s="88"/>
      <c r="E1223" s="88"/>
      <c r="F1223" s="86"/>
      <c r="G1223" s="86"/>
      <c r="H1223" s="87"/>
      <c r="I1223" s="88"/>
      <c r="J1223" s="88"/>
      <c r="K1223" s="86"/>
      <c r="L1223" s="86"/>
      <c r="M1223" s="87"/>
      <c r="N1223" s="88"/>
      <c r="O1223" s="88"/>
      <c r="P1223" s="86"/>
      <c r="Q1223" s="86"/>
      <c r="R1223" s="87"/>
      <c r="S1223" s="88"/>
      <c r="T1223" s="88"/>
      <c r="U1223" s="86"/>
      <c r="V1223" s="86"/>
      <c r="W1223" s="87"/>
      <c r="X1223" s="88"/>
      <c r="Y1223" s="88"/>
      <c r="Z1223" s="86"/>
      <c r="AA1223" s="86"/>
      <c r="AB1223" s="87"/>
      <c r="AC1223" s="88"/>
      <c r="AD1223" s="88"/>
      <c r="AE1223" s="86"/>
      <c r="AF1223" s="86"/>
      <c r="AG1223" s="87"/>
      <c r="AH1223" s="88"/>
      <c r="AI1223" s="88"/>
      <c r="AJ1223" s="86"/>
      <c r="AK1223" s="86"/>
      <c r="AL1223" s="87"/>
      <c r="AM1223" s="88"/>
      <c r="AN1223" s="88"/>
      <c r="AO1223" s="86"/>
      <c r="AP1223" s="86"/>
      <c r="AQ1223" s="87"/>
      <c r="AR1223" s="88"/>
      <c r="AS1223" s="88"/>
      <c r="AT1223" s="86"/>
      <c r="AU1223" s="86"/>
      <c r="AV1223" s="87"/>
      <c r="AW1223" s="88"/>
      <c r="AX1223" s="88"/>
      <c r="AY1223" s="86"/>
      <c r="AZ1223" s="87"/>
    </row>
    <row r="1224" spans="1:52" customFormat="1">
      <c r="A1224" s="52"/>
      <c r="B1224" s="86"/>
      <c r="C1224" s="87"/>
      <c r="D1224" s="88"/>
      <c r="E1224" s="88"/>
      <c r="F1224" s="86"/>
      <c r="G1224" s="86"/>
      <c r="H1224" s="87"/>
      <c r="I1224" s="88"/>
      <c r="J1224" s="88"/>
      <c r="K1224" s="86"/>
      <c r="L1224" s="86"/>
      <c r="M1224" s="87"/>
      <c r="N1224" s="88"/>
      <c r="O1224" s="88"/>
      <c r="P1224" s="86"/>
      <c r="Q1224" s="86"/>
      <c r="R1224" s="87"/>
      <c r="S1224" s="88"/>
      <c r="T1224" s="88"/>
      <c r="U1224" s="86"/>
      <c r="V1224" s="86"/>
      <c r="W1224" s="87"/>
      <c r="X1224" s="88"/>
      <c r="Y1224" s="88"/>
      <c r="Z1224" s="86"/>
      <c r="AA1224" s="86"/>
      <c r="AB1224" s="87"/>
      <c r="AC1224" s="88"/>
      <c r="AD1224" s="88"/>
      <c r="AE1224" s="86"/>
      <c r="AF1224" s="86"/>
      <c r="AG1224" s="87"/>
      <c r="AH1224" s="88"/>
      <c r="AI1224" s="88"/>
      <c r="AJ1224" s="86"/>
      <c r="AK1224" s="86"/>
      <c r="AL1224" s="87"/>
      <c r="AM1224" s="88"/>
      <c r="AN1224" s="88"/>
      <c r="AO1224" s="86"/>
      <c r="AP1224" s="86"/>
      <c r="AQ1224" s="87"/>
      <c r="AR1224" s="88"/>
      <c r="AS1224" s="88"/>
      <c r="AT1224" s="86"/>
      <c r="AU1224" s="86"/>
      <c r="AV1224" s="87"/>
      <c r="AW1224" s="88"/>
      <c r="AX1224" s="88"/>
      <c r="AY1224" s="86"/>
      <c r="AZ1224" s="87"/>
    </row>
    <row r="1225" spans="1:52" customFormat="1">
      <c r="A1225" s="52"/>
      <c r="B1225" s="86"/>
      <c r="C1225" s="87"/>
      <c r="D1225" s="88"/>
      <c r="E1225" s="88"/>
      <c r="F1225" s="86"/>
      <c r="G1225" s="86"/>
      <c r="H1225" s="87"/>
      <c r="I1225" s="88"/>
      <c r="J1225" s="88"/>
      <c r="K1225" s="86"/>
      <c r="L1225" s="86"/>
      <c r="M1225" s="87"/>
      <c r="N1225" s="88"/>
      <c r="O1225" s="88"/>
      <c r="P1225" s="86"/>
      <c r="Q1225" s="86"/>
      <c r="R1225" s="87"/>
      <c r="S1225" s="88"/>
      <c r="T1225" s="88"/>
      <c r="U1225" s="86"/>
      <c r="V1225" s="86"/>
      <c r="W1225" s="87"/>
      <c r="X1225" s="88"/>
      <c r="Y1225" s="88"/>
      <c r="Z1225" s="86"/>
      <c r="AA1225" s="86"/>
      <c r="AB1225" s="87"/>
      <c r="AC1225" s="88"/>
      <c r="AD1225" s="88"/>
      <c r="AE1225" s="86"/>
      <c r="AF1225" s="86"/>
      <c r="AG1225" s="87"/>
      <c r="AH1225" s="88"/>
      <c r="AI1225" s="88"/>
      <c r="AJ1225" s="86"/>
      <c r="AK1225" s="86"/>
      <c r="AL1225" s="87"/>
      <c r="AM1225" s="88"/>
      <c r="AN1225" s="88"/>
      <c r="AO1225" s="86"/>
      <c r="AP1225" s="86"/>
      <c r="AQ1225" s="87"/>
      <c r="AR1225" s="88"/>
      <c r="AS1225" s="88"/>
      <c r="AT1225" s="86"/>
      <c r="AU1225" s="86"/>
      <c r="AV1225" s="87"/>
      <c r="AW1225" s="88"/>
      <c r="AX1225" s="88"/>
      <c r="AY1225" s="86"/>
      <c r="AZ1225" s="87"/>
    </row>
    <row r="1226" spans="1:52" customFormat="1">
      <c r="A1226" s="52"/>
      <c r="B1226" s="86"/>
      <c r="C1226" s="87"/>
      <c r="D1226" s="88"/>
      <c r="E1226" s="88"/>
      <c r="F1226" s="86"/>
      <c r="G1226" s="86"/>
      <c r="H1226" s="87"/>
      <c r="I1226" s="88"/>
      <c r="J1226" s="88"/>
      <c r="K1226" s="86"/>
      <c r="L1226" s="86"/>
      <c r="M1226" s="87"/>
      <c r="N1226" s="88"/>
      <c r="O1226" s="88"/>
      <c r="P1226" s="86"/>
      <c r="Q1226" s="86"/>
      <c r="R1226" s="87"/>
      <c r="S1226" s="88"/>
      <c r="T1226" s="88"/>
      <c r="U1226" s="86"/>
      <c r="V1226" s="86"/>
      <c r="W1226" s="87"/>
      <c r="X1226" s="88"/>
      <c r="Y1226" s="88"/>
      <c r="Z1226" s="86"/>
      <c r="AA1226" s="86"/>
      <c r="AB1226" s="87"/>
      <c r="AC1226" s="88"/>
      <c r="AD1226" s="88"/>
      <c r="AE1226" s="86"/>
      <c r="AF1226" s="86"/>
      <c r="AG1226" s="87"/>
      <c r="AH1226" s="88"/>
      <c r="AI1226" s="88"/>
      <c r="AJ1226" s="86"/>
      <c r="AK1226" s="86"/>
      <c r="AL1226" s="87"/>
      <c r="AM1226" s="88"/>
      <c r="AN1226" s="88"/>
      <c r="AO1226" s="86"/>
      <c r="AP1226" s="86"/>
      <c r="AQ1226" s="87"/>
      <c r="AR1226" s="88"/>
      <c r="AS1226" s="88"/>
      <c r="AT1226" s="86"/>
      <c r="AU1226" s="86"/>
      <c r="AV1226" s="87"/>
      <c r="AW1226" s="88"/>
      <c r="AX1226" s="88"/>
      <c r="AY1226" s="86"/>
      <c r="AZ1226" s="87"/>
    </row>
    <row r="1227" spans="1:52" customFormat="1">
      <c r="A1227" s="52"/>
      <c r="B1227" s="86"/>
      <c r="C1227" s="87"/>
      <c r="D1227" s="88"/>
      <c r="E1227" s="88"/>
      <c r="F1227" s="86"/>
      <c r="G1227" s="86"/>
      <c r="H1227" s="87"/>
      <c r="I1227" s="88"/>
      <c r="J1227" s="88"/>
      <c r="K1227" s="86"/>
      <c r="L1227" s="86"/>
      <c r="M1227" s="87"/>
      <c r="N1227" s="88"/>
      <c r="O1227" s="88"/>
      <c r="P1227" s="86"/>
      <c r="Q1227" s="86"/>
      <c r="R1227" s="87"/>
      <c r="S1227" s="88"/>
      <c r="T1227" s="88"/>
      <c r="U1227" s="86"/>
      <c r="V1227" s="86"/>
      <c r="W1227" s="87"/>
      <c r="X1227" s="88"/>
      <c r="Y1227" s="88"/>
      <c r="Z1227" s="86"/>
      <c r="AA1227" s="86"/>
      <c r="AB1227" s="87"/>
      <c r="AC1227" s="88"/>
      <c r="AD1227" s="88"/>
      <c r="AE1227" s="86"/>
      <c r="AF1227" s="86"/>
      <c r="AG1227" s="87"/>
      <c r="AH1227" s="88"/>
      <c r="AI1227" s="88"/>
      <c r="AJ1227" s="86"/>
      <c r="AK1227" s="86"/>
      <c r="AL1227" s="87"/>
      <c r="AM1227" s="88"/>
      <c r="AN1227" s="88"/>
      <c r="AO1227" s="86"/>
      <c r="AP1227" s="86"/>
      <c r="AQ1227" s="87"/>
      <c r="AR1227" s="88"/>
      <c r="AS1227" s="88"/>
      <c r="AT1227" s="86"/>
      <c r="AU1227" s="86"/>
      <c r="AV1227" s="87"/>
      <c r="AW1227" s="88"/>
      <c r="AX1227" s="88"/>
      <c r="AY1227" s="86"/>
      <c r="AZ1227" s="87"/>
    </row>
    <row r="1228" spans="1:52" customFormat="1">
      <c r="A1228" s="52"/>
      <c r="B1228" s="86"/>
      <c r="C1228" s="87"/>
      <c r="D1228" s="88"/>
      <c r="E1228" s="88"/>
      <c r="F1228" s="86"/>
      <c r="G1228" s="86"/>
      <c r="H1228" s="87"/>
      <c r="I1228" s="88"/>
      <c r="J1228" s="88"/>
      <c r="K1228" s="86"/>
      <c r="L1228" s="86"/>
      <c r="M1228" s="87"/>
      <c r="N1228" s="88"/>
      <c r="O1228" s="88"/>
      <c r="P1228" s="86"/>
      <c r="Q1228" s="86"/>
      <c r="R1228" s="87"/>
      <c r="S1228" s="88"/>
      <c r="T1228" s="88"/>
      <c r="U1228" s="86"/>
      <c r="V1228" s="86"/>
      <c r="W1228" s="87"/>
      <c r="X1228" s="88"/>
      <c r="Y1228" s="88"/>
      <c r="Z1228" s="86"/>
      <c r="AA1228" s="86"/>
      <c r="AB1228" s="87"/>
      <c r="AC1228" s="88"/>
      <c r="AD1228" s="88"/>
      <c r="AE1228" s="86"/>
      <c r="AF1228" s="86"/>
      <c r="AG1228" s="87"/>
      <c r="AH1228" s="88"/>
      <c r="AI1228" s="88"/>
      <c r="AJ1228" s="86"/>
      <c r="AK1228" s="86"/>
      <c r="AL1228" s="87"/>
      <c r="AM1228" s="88"/>
      <c r="AN1228" s="88"/>
      <c r="AO1228" s="86"/>
      <c r="AP1228" s="86"/>
      <c r="AQ1228" s="87"/>
      <c r="AR1228" s="88"/>
      <c r="AS1228" s="88"/>
      <c r="AT1228" s="86"/>
      <c r="AU1228" s="86"/>
      <c r="AV1228" s="87"/>
      <c r="AW1228" s="88"/>
      <c r="AX1228" s="88"/>
      <c r="AY1228" s="86"/>
      <c r="AZ1228" s="87"/>
    </row>
    <row r="1229" spans="1:52" customFormat="1">
      <c r="A1229" s="52"/>
      <c r="B1229" s="86"/>
      <c r="C1229" s="87"/>
      <c r="D1229" s="88"/>
      <c r="E1229" s="88"/>
      <c r="F1229" s="86"/>
      <c r="G1229" s="86"/>
      <c r="H1229" s="87"/>
      <c r="I1229" s="88"/>
      <c r="J1229" s="88"/>
      <c r="K1229" s="86"/>
      <c r="L1229" s="86"/>
      <c r="M1229" s="87"/>
      <c r="N1229" s="88"/>
      <c r="O1229" s="88"/>
      <c r="P1229" s="86"/>
      <c r="Q1229" s="86"/>
      <c r="R1229" s="87"/>
      <c r="S1229" s="88"/>
      <c r="T1229" s="88"/>
      <c r="U1229" s="86"/>
      <c r="V1229" s="86"/>
      <c r="W1229" s="87"/>
      <c r="X1229" s="88"/>
      <c r="Y1229" s="88"/>
      <c r="Z1229" s="86"/>
      <c r="AA1229" s="86"/>
      <c r="AB1229" s="87"/>
      <c r="AC1229" s="88"/>
      <c r="AD1229" s="88"/>
      <c r="AE1229" s="86"/>
      <c r="AF1229" s="86"/>
      <c r="AG1229" s="87"/>
      <c r="AH1229" s="88"/>
      <c r="AI1229" s="88"/>
      <c r="AJ1229" s="86"/>
      <c r="AK1229" s="86"/>
      <c r="AL1229" s="87"/>
      <c r="AM1229" s="88"/>
      <c r="AN1229" s="88"/>
      <c r="AO1229" s="86"/>
      <c r="AP1229" s="86"/>
      <c r="AQ1229" s="87"/>
      <c r="AR1229" s="88"/>
      <c r="AS1229" s="88"/>
      <c r="AT1229" s="86"/>
      <c r="AU1229" s="86"/>
      <c r="AV1229" s="87"/>
      <c r="AW1229" s="88"/>
      <c r="AX1229" s="88"/>
      <c r="AY1229" s="86"/>
      <c r="AZ1229" s="87"/>
    </row>
    <row r="1230" spans="1:52" customFormat="1">
      <c r="A1230" s="52"/>
      <c r="B1230" s="86"/>
      <c r="C1230" s="87"/>
      <c r="D1230" s="88"/>
      <c r="E1230" s="88"/>
      <c r="F1230" s="86"/>
      <c r="G1230" s="86"/>
      <c r="H1230" s="87"/>
      <c r="I1230" s="88"/>
      <c r="J1230" s="88"/>
      <c r="K1230" s="86"/>
      <c r="L1230" s="86"/>
      <c r="M1230" s="87"/>
      <c r="N1230" s="88"/>
      <c r="O1230" s="88"/>
      <c r="P1230" s="86"/>
      <c r="Q1230" s="86"/>
      <c r="R1230" s="87"/>
      <c r="S1230" s="88"/>
      <c r="T1230" s="88"/>
      <c r="U1230" s="86"/>
      <c r="V1230" s="86"/>
      <c r="W1230" s="87"/>
      <c r="X1230" s="88"/>
      <c r="Y1230" s="88"/>
      <c r="Z1230" s="86"/>
      <c r="AA1230" s="86"/>
      <c r="AB1230" s="87"/>
      <c r="AC1230" s="88"/>
      <c r="AD1230" s="88"/>
      <c r="AE1230" s="86"/>
      <c r="AF1230" s="86"/>
      <c r="AG1230" s="87"/>
      <c r="AH1230" s="88"/>
      <c r="AI1230" s="88"/>
      <c r="AJ1230" s="86"/>
      <c r="AK1230" s="86"/>
      <c r="AL1230" s="87"/>
      <c r="AM1230" s="88"/>
      <c r="AN1230" s="88"/>
      <c r="AO1230" s="86"/>
      <c r="AP1230" s="86"/>
      <c r="AQ1230" s="87"/>
      <c r="AR1230" s="88"/>
      <c r="AS1230" s="88"/>
      <c r="AT1230" s="86"/>
      <c r="AU1230" s="86"/>
      <c r="AV1230" s="87"/>
      <c r="AW1230" s="88"/>
      <c r="AX1230" s="88"/>
      <c r="AY1230" s="86"/>
      <c r="AZ1230" s="87"/>
    </row>
    <row r="1231" spans="1:52" customFormat="1">
      <c r="A1231" s="52"/>
      <c r="B1231" s="86"/>
      <c r="C1231" s="87"/>
      <c r="D1231" s="88"/>
      <c r="E1231" s="88"/>
      <c r="F1231" s="86"/>
      <c r="G1231" s="86"/>
      <c r="H1231" s="87"/>
      <c r="I1231" s="88"/>
      <c r="J1231" s="88"/>
      <c r="K1231" s="86"/>
      <c r="L1231" s="86"/>
      <c r="M1231" s="87"/>
      <c r="N1231" s="88"/>
      <c r="O1231" s="88"/>
      <c r="P1231" s="86"/>
      <c r="Q1231" s="86"/>
      <c r="R1231" s="87"/>
      <c r="S1231" s="88"/>
      <c r="T1231" s="88"/>
      <c r="U1231" s="86"/>
      <c r="V1231" s="86"/>
      <c r="W1231" s="87"/>
      <c r="X1231" s="88"/>
      <c r="Y1231" s="88"/>
      <c r="Z1231" s="86"/>
      <c r="AA1231" s="86"/>
      <c r="AB1231" s="87"/>
      <c r="AC1231" s="88"/>
      <c r="AD1231" s="88"/>
      <c r="AE1231" s="86"/>
      <c r="AF1231" s="86"/>
      <c r="AG1231" s="87"/>
      <c r="AH1231" s="88"/>
      <c r="AI1231" s="88"/>
      <c r="AJ1231" s="86"/>
      <c r="AK1231" s="86"/>
      <c r="AL1231" s="87"/>
      <c r="AM1231" s="88"/>
      <c r="AN1231" s="88"/>
      <c r="AO1231" s="86"/>
      <c r="AP1231" s="86"/>
      <c r="AQ1231" s="87"/>
      <c r="AR1231" s="88"/>
      <c r="AS1231" s="88"/>
      <c r="AT1231" s="86"/>
      <c r="AU1231" s="86"/>
      <c r="AV1231" s="87"/>
      <c r="AW1231" s="88"/>
      <c r="AX1231" s="88"/>
      <c r="AY1231" s="86"/>
      <c r="AZ1231" s="87"/>
    </row>
    <row r="1232" spans="1:52" customFormat="1">
      <c r="A1232" s="52"/>
      <c r="B1232" s="86"/>
      <c r="C1232" s="87"/>
      <c r="D1232" s="88"/>
      <c r="E1232" s="88"/>
      <c r="F1232" s="86"/>
      <c r="G1232" s="86"/>
      <c r="H1232" s="87"/>
      <c r="I1232" s="88"/>
      <c r="J1232" s="88"/>
      <c r="K1232" s="86"/>
      <c r="L1232" s="86"/>
      <c r="M1232" s="87"/>
      <c r="N1232" s="88"/>
      <c r="O1232" s="88"/>
      <c r="P1232" s="86"/>
      <c r="Q1232" s="86"/>
      <c r="R1232" s="87"/>
      <c r="S1232" s="88"/>
      <c r="T1232" s="88"/>
      <c r="U1232" s="86"/>
      <c r="V1232" s="86"/>
      <c r="W1232" s="87"/>
      <c r="X1232" s="88"/>
      <c r="Y1232" s="88"/>
      <c r="Z1232" s="86"/>
      <c r="AA1232" s="86"/>
      <c r="AB1232" s="87"/>
      <c r="AC1232" s="88"/>
      <c r="AD1232" s="88"/>
      <c r="AE1232" s="86"/>
      <c r="AF1232" s="86"/>
      <c r="AG1232" s="87"/>
      <c r="AH1232" s="88"/>
      <c r="AI1232" s="88"/>
      <c r="AJ1232" s="86"/>
      <c r="AK1232" s="86"/>
      <c r="AL1232" s="87"/>
      <c r="AM1232" s="88"/>
      <c r="AN1232" s="88"/>
      <c r="AO1232" s="86"/>
      <c r="AP1232" s="86"/>
      <c r="AQ1232" s="87"/>
      <c r="AR1232" s="88"/>
      <c r="AS1232" s="88"/>
      <c r="AT1232" s="86"/>
      <c r="AU1232" s="86"/>
      <c r="AV1232" s="87"/>
      <c r="AW1232" s="88"/>
      <c r="AX1232" s="88"/>
      <c r="AY1232" s="86"/>
      <c r="AZ1232" s="87"/>
    </row>
    <row r="1233" spans="1:52" customFormat="1">
      <c r="A1233" s="52"/>
      <c r="B1233" s="86"/>
      <c r="C1233" s="87"/>
      <c r="D1233" s="88"/>
      <c r="E1233" s="88"/>
      <c r="F1233" s="86"/>
      <c r="G1233" s="86"/>
      <c r="H1233" s="87"/>
      <c r="I1233" s="88"/>
      <c r="J1233" s="88"/>
      <c r="K1233" s="86"/>
      <c r="L1233" s="86"/>
      <c r="M1233" s="87"/>
      <c r="N1233" s="88"/>
      <c r="O1233" s="88"/>
      <c r="P1233" s="86"/>
      <c r="Q1233" s="86"/>
      <c r="R1233" s="87"/>
      <c r="S1233" s="88"/>
      <c r="T1233" s="88"/>
      <c r="U1233" s="86"/>
      <c r="V1233" s="86"/>
      <c r="W1233" s="87"/>
      <c r="X1233" s="88"/>
      <c r="Y1233" s="88"/>
      <c r="Z1233" s="86"/>
      <c r="AA1233" s="86"/>
      <c r="AB1233" s="87"/>
      <c r="AC1233" s="88"/>
      <c r="AD1233" s="88"/>
      <c r="AE1233" s="86"/>
      <c r="AF1233" s="86"/>
      <c r="AG1233" s="87"/>
      <c r="AH1233" s="88"/>
      <c r="AI1233" s="88"/>
      <c r="AJ1233" s="86"/>
      <c r="AK1233" s="86"/>
      <c r="AL1233" s="87"/>
      <c r="AM1233" s="88"/>
      <c r="AN1233" s="88"/>
      <c r="AO1233" s="86"/>
      <c r="AP1233" s="86"/>
      <c r="AQ1233" s="87"/>
      <c r="AR1233" s="88"/>
      <c r="AS1233" s="88"/>
      <c r="AT1233" s="86"/>
      <c r="AU1233" s="86"/>
      <c r="AV1233" s="87"/>
      <c r="AW1233" s="88"/>
      <c r="AX1233" s="88"/>
      <c r="AY1233" s="86"/>
      <c r="AZ1233" s="87"/>
    </row>
    <row r="1234" spans="1:52" customFormat="1">
      <c r="A1234" s="52"/>
      <c r="B1234" s="86"/>
      <c r="C1234" s="87"/>
      <c r="D1234" s="88"/>
      <c r="E1234" s="88"/>
      <c r="F1234" s="86"/>
      <c r="G1234" s="86"/>
      <c r="H1234" s="87"/>
      <c r="I1234" s="88"/>
      <c r="J1234" s="88"/>
      <c r="K1234" s="86"/>
      <c r="L1234" s="86"/>
      <c r="M1234" s="87"/>
      <c r="N1234" s="88"/>
      <c r="O1234" s="88"/>
      <c r="P1234" s="86"/>
      <c r="Q1234" s="86"/>
      <c r="R1234" s="87"/>
      <c r="S1234" s="88"/>
      <c r="T1234" s="88"/>
      <c r="U1234" s="86"/>
      <c r="V1234" s="86"/>
      <c r="W1234" s="87"/>
      <c r="X1234" s="88"/>
      <c r="Y1234" s="88"/>
      <c r="Z1234" s="86"/>
      <c r="AA1234" s="86"/>
      <c r="AB1234" s="87"/>
      <c r="AC1234" s="88"/>
      <c r="AD1234" s="88"/>
      <c r="AE1234" s="86"/>
      <c r="AF1234" s="86"/>
      <c r="AG1234" s="87"/>
      <c r="AH1234" s="88"/>
      <c r="AI1234" s="88"/>
      <c r="AJ1234" s="86"/>
      <c r="AK1234" s="86"/>
      <c r="AL1234" s="87"/>
      <c r="AM1234" s="88"/>
      <c r="AN1234" s="88"/>
      <c r="AO1234" s="86"/>
      <c r="AP1234" s="86"/>
      <c r="AQ1234" s="87"/>
      <c r="AR1234" s="88"/>
      <c r="AS1234" s="88"/>
      <c r="AT1234" s="86"/>
      <c r="AU1234" s="86"/>
      <c r="AV1234" s="87"/>
      <c r="AW1234" s="88"/>
      <c r="AX1234" s="88"/>
      <c r="AY1234" s="86"/>
      <c r="AZ1234" s="87"/>
    </row>
    <row r="1235" spans="1:52" customFormat="1">
      <c r="A1235" s="52"/>
      <c r="B1235" s="86"/>
      <c r="C1235" s="87"/>
      <c r="D1235" s="88"/>
      <c r="E1235" s="88"/>
      <c r="F1235" s="86"/>
      <c r="G1235" s="86"/>
      <c r="H1235" s="87"/>
      <c r="I1235" s="88"/>
      <c r="J1235" s="88"/>
      <c r="K1235" s="86"/>
      <c r="L1235" s="86"/>
      <c r="M1235" s="87"/>
      <c r="N1235" s="88"/>
      <c r="O1235" s="88"/>
      <c r="P1235" s="86"/>
      <c r="Q1235" s="86"/>
      <c r="R1235" s="87"/>
      <c r="S1235" s="88"/>
      <c r="T1235" s="88"/>
      <c r="U1235" s="86"/>
      <c r="V1235" s="86"/>
      <c r="W1235" s="87"/>
      <c r="X1235" s="88"/>
      <c r="Y1235" s="88"/>
      <c r="Z1235" s="86"/>
      <c r="AA1235" s="86"/>
      <c r="AB1235" s="87"/>
      <c r="AC1235" s="88"/>
      <c r="AD1235" s="88"/>
      <c r="AE1235" s="86"/>
      <c r="AF1235" s="86"/>
      <c r="AG1235" s="87"/>
      <c r="AH1235" s="88"/>
      <c r="AI1235" s="88"/>
      <c r="AJ1235" s="86"/>
      <c r="AK1235" s="86"/>
      <c r="AL1235" s="87"/>
      <c r="AM1235" s="88"/>
      <c r="AN1235" s="88"/>
      <c r="AO1235" s="86"/>
      <c r="AP1235" s="86"/>
      <c r="AQ1235" s="87"/>
      <c r="AR1235" s="88"/>
      <c r="AS1235" s="88"/>
      <c r="AT1235" s="86"/>
      <c r="AU1235" s="86"/>
      <c r="AV1235" s="87"/>
      <c r="AW1235" s="88"/>
      <c r="AX1235" s="88"/>
      <c r="AY1235" s="86"/>
      <c r="AZ1235" s="87"/>
    </row>
    <row r="1236" spans="1:52" customFormat="1">
      <c r="A1236" s="52"/>
      <c r="B1236" s="86"/>
      <c r="C1236" s="87"/>
      <c r="D1236" s="88"/>
      <c r="E1236" s="88"/>
      <c r="F1236" s="86"/>
      <c r="G1236" s="86"/>
      <c r="H1236" s="87"/>
      <c r="I1236" s="88"/>
      <c r="J1236" s="88"/>
      <c r="K1236" s="86"/>
      <c r="L1236" s="86"/>
      <c r="M1236" s="87"/>
      <c r="N1236" s="88"/>
      <c r="O1236" s="88"/>
      <c r="P1236" s="86"/>
      <c r="Q1236" s="86"/>
      <c r="R1236" s="87"/>
      <c r="S1236" s="88"/>
      <c r="T1236" s="88"/>
      <c r="U1236" s="86"/>
      <c r="V1236" s="86"/>
      <c r="W1236" s="87"/>
      <c r="X1236" s="88"/>
      <c r="Y1236" s="88"/>
      <c r="Z1236" s="86"/>
      <c r="AA1236" s="86"/>
      <c r="AB1236" s="87"/>
      <c r="AC1236" s="88"/>
      <c r="AD1236" s="88"/>
      <c r="AE1236" s="86"/>
      <c r="AF1236" s="86"/>
      <c r="AG1236" s="87"/>
      <c r="AH1236" s="88"/>
      <c r="AI1236" s="88"/>
      <c r="AJ1236" s="86"/>
      <c r="AK1236" s="86"/>
      <c r="AL1236" s="87"/>
      <c r="AM1236" s="88"/>
      <c r="AN1236" s="88"/>
      <c r="AO1236" s="86"/>
      <c r="AP1236" s="86"/>
      <c r="AQ1236" s="87"/>
      <c r="AR1236" s="88"/>
      <c r="AS1236" s="88"/>
      <c r="AT1236" s="86"/>
      <c r="AU1236" s="86"/>
      <c r="AV1236" s="87"/>
      <c r="AW1236" s="88"/>
      <c r="AX1236" s="88"/>
      <c r="AY1236" s="86"/>
      <c r="AZ1236" s="87"/>
    </row>
    <row r="1237" spans="1:52" customFormat="1">
      <c r="A1237" s="52"/>
      <c r="B1237" s="86"/>
      <c r="C1237" s="87"/>
      <c r="D1237" s="88"/>
      <c r="E1237" s="88"/>
      <c r="F1237" s="86"/>
      <c r="G1237" s="86"/>
      <c r="H1237" s="87"/>
      <c r="I1237" s="88"/>
      <c r="J1237" s="88"/>
      <c r="K1237" s="86"/>
      <c r="L1237" s="86"/>
      <c r="M1237" s="87"/>
      <c r="N1237" s="88"/>
      <c r="O1237" s="88"/>
      <c r="P1237" s="86"/>
      <c r="Q1237" s="86"/>
      <c r="R1237" s="87"/>
      <c r="S1237" s="88"/>
      <c r="T1237" s="88"/>
      <c r="U1237" s="86"/>
      <c r="V1237" s="86"/>
      <c r="W1237" s="87"/>
      <c r="X1237" s="88"/>
      <c r="Y1237" s="88"/>
      <c r="Z1237" s="86"/>
      <c r="AA1237" s="86"/>
      <c r="AB1237" s="87"/>
      <c r="AC1237" s="88"/>
      <c r="AD1237" s="88"/>
      <c r="AE1237" s="86"/>
      <c r="AF1237" s="86"/>
      <c r="AG1237" s="87"/>
      <c r="AH1237" s="88"/>
      <c r="AI1237" s="88"/>
      <c r="AJ1237" s="86"/>
      <c r="AK1237" s="86"/>
      <c r="AL1237" s="87"/>
      <c r="AM1237" s="88"/>
      <c r="AN1237" s="88"/>
      <c r="AO1237" s="86"/>
      <c r="AP1237" s="86"/>
      <c r="AQ1237" s="87"/>
      <c r="AR1237" s="88"/>
      <c r="AS1237" s="88"/>
      <c r="AT1237" s="86"/>
      <c r="AU1237" s="86"/>
      <c r="AV1237" s="87"/>
      <c r="AW1237" s="88"/>
      <c r="AX1237" s="88"/>
      <c r="AY1237" s="86"/>
      <c r="AZ1237" s="87"/>
    </row>
    <row r="1238" spans="1:52" customFormat="1">
      <c r="A1238" s="52"/>
      <c r="B1238" s="86"/>
      <c r="C1238" s="87"/>
      <c r="D1238" s="88"/>
      <c r="E1238" s="88"/>
      <c r="F1238" s="86"/>
      <c r="G1238" s="86"/>
      <c r="H1238" s="87"/>
      <c r="I1238" s="88"/>
      <c r="J1238" s="88"/>
      <c r="K1238" s="86"/>
      <c r="L1238" s="86"/>
      <c r="M1238" s="87"/>
      <c r="N1238" s="88"/>
      <c r="O1238" s="88"/>
      <c r="P1238" s="86"/>
      <c r="Q1238" s="86"/>
      <c r="R1238" s="87"/>
      <c r="S1238" s="88"/>
      <c r="T1238" s="88"/>
      <c r="U1238" s="86"/>
      <c r="V1238" s="86"/>
      <c r="W1238" s="87"/>
      <c r="X1238" s="88"/>
      <c r="Y1238" s="88"/>
      <c r="Z1238" s="86"/>
      <c r="AA1238" s="86"/>
      <c r="AB1238" s="87"/>
      <c r="AC1238" s="88"/>
      <c r="AD1238" s="88"/>
      <c r="AE1238" s="86"/>
      <c r="AF1238" s="86"/>
      <c r="AG1238" s="87"/>
      <c r="AH1238" s="88"/>
      <c r="AI1238" s="88"/>
      <c r="AJ1238" s="86"/>
      <c r="AK1238" s="86"/>
      <c r="AL1238" s="87"/>
      <c r="AM1238" s="88"/>
      <c r="AN1238" s="88"/>
      <c r="AO1238" s="86"/>
      <c r="AP1238" s="86"/>
      <c r="AQ1238" s="87"/>
      <c r="AR1238" s="88"/>
      <c r="AS1238" s="88"/>
      <c r="AT1238" s="86"/>
      <c r="AU1238" s="86"/>
      <c r="AV1238" s="87"/>
      <c r="AW1238" s="88"/>
      <c r="AX1238" s="88"/>
      <c r="AY1238" s="86"/>
      <c r="AZ1238" s="87"/>
    </row>
    <row r="1239" spans="1:52" customFormat="1">
      <c r="A1239" s="52"/>
      <c r="B1239" s="86"/>
      <c r="C1239" s="87"/>
      <c r="D1239" s="88"/>
      <c r="E1239" s="88"/>
      <c r="F1239" s="86"/>
      <c r="G1239" s="86"/>
      <c r="H1239" s="87"/>
      <c r="I1239" s="88"/>
      <c r="J1239" s="88"/>
      <c r="K1239" s="86"/>
      <c r="L1239" s="86"/>
      <c r="M1239" s="87"/>
      <c r="N1239" s="88"/>
      <c r="O1239" s="88"/>
      <c r="P1239" s="86"/>
      <c r="Q1239" s="86"/>
      <c r="R1239" s="87"/>
      <c r="S1239" s="88"/>
      <c r="T1239" s="88"/>
      <c r="U1239" s="86"/>
      <c r="V1239" s="86"/>
      <c r="W1239" s="87"/>
      <c r="X1239" s="88"/>
      <c r="Y1239" s="88"/>
      <c r="Z1239" s="86"/>
      <c r="AA1239" s="86"/>
      <c r="AB1239" s="87"/>
      <c r="AC1239" s="88"/>
      <c r="AD1239" s="88"/>
      <c r="AE1239" s="86"/>
      <c r="AF1239" s="86"/>
      <c r="AG1239" s="87"/>
      <c r="AH1239" s="88"/>
      <c r="AI1239" s="88"/>
      <c r="AJ1239" s="86"/>
      <c r="AK1239" s="86"/>
      <c r="AL1239" s="87"/>
      <c r="AM1239" s="88"/>
      <c r="AN1239" s="88"/>
      <c r="AO1239" s="86"/>
      <c r="AP1239" s="86"/>
      <c r="AQ1239" s="87"/>
      <c r="AR1239" s="88"/>
      <c r="AS1239" s="88"/>
      <c r="AT1239" s="86"/>
      <c r="AU1239" s="86"/>
      <c r="AV1239" s="87"/>
      <c r="AW1239" s="88"/>
      <c r="AX1239" s="88"/>
      <c r="AY1239" s="86"/>
      <c r="AZ1239" s="87"/>
    </row>
    <row r="1240" spans="1:52" customFormat="1">
      <c r="A1240" s="52"/>
      <c r="B1240" s="86"/>
      <c r="C1240" s="87"/>
      <c r="D1240" s="88"/>
      <c r="E1240" s="88"/>
      <c r="F1240" s="86"/>
      <c r="G1240" s="86"/>
      <c r="H1240" s="87"/>
      <c r="I1240" s="88"/>
      <c r="J1240" s="88"/>
      <c r="K1240" s="86"/>
      <c r="L1240" s="86"/>
      <c r="M1240" s="87"/>
      <c r="N1240" s="88"/>
      <c r="O1240" s="88"/>
      <c r="P1240" s="86"/>
      <c r="Q1240" s="86"/>
      <c r="R1240" s="87"/>
      <c r="S1240" s="88"/>
      <c r="T1240" s="88"/>
      <c r="U1240" s="86"/>
      <c r="V1240" s="86"/>
      <c r="W1240" s="87"/>
      <c r="X1240" s="88"/>
      <c r="Y1240" s="88"/>
      <c r="Z1240" s="86"/>
      <c r="AA1240" s="86"/>
      <c r="AB1240" s="87"/>
      <c r="AC1240" s="88"/>
      <c r="AD1240" s="88"/>
      <c r="AE1240" s="86"/>
      <c r="AF1240" s="86"/>
      <c r="AG1240" s="87"/>
      <c r="AH1240" s="88"/>
      <c r="AI1240" s="88"/>
      <c r="AJ1240" s="86"/>
      <c r="AK1240" s="86"/>
      <c r="AL1240" s="87"/>
      <c r="AM1240" s="88"/>
      <c r="AN1240" s="88"/>
      <c r="AO1240" s="86"/>
      <c r="AP1240" s="86"/>
      <c r="AQ1240" s="87"/>
      <c r="AR1240" s="88"/>
      <c r="AS1240" s="88"/>
      <c r="AT1240" s="86"/>
      <c r="AU1240" s="86"/>
      <c r="AV1240" s="87"/>
      <c r="AW1240" s="88"/>
      <c r="AX1240" s="88"/>
      <c r="AY1240" s="86"/>
      <c r="AZ1240" s="87"/>
    </row>
    <row r="1241" spans="1:52" customFormat="1">
      <c r="A1241" s="52"/>
      <c r="B1241" s="86"/>
      <c r="C1241" s="87"/>
      <c r="D1241" s="88"/>
      <c r="E1241" s="88"/>
      <c r="F1241" s="86"/>
      <c r="G1241" s="86"/>
      <c r="H1241" s="87"/>
      <c r="I1241" s="88"/>
      <c r="J1241" s="88"/>
      <c r="K1241" s="86"/>
      <c r="L1241" s="86"/>
      <c r="M1241" s="87"/>
      <c r="N1241" s="88"/>
      <c r="O1241" s="88"/>
      <c r="P1241" s="86"/>
      <c r="Q1241" s="86"/>
      <c r="R1241" s="87"/>
      <c r="S1241" s="88"/>
      <c r="T1241" s="88"/>
      <c r="U1241" s="86"/>
      <c r="V1241" s="86"/>
      <c r="W1241" s="87"/>
      <c r="X1241" s="88"/>
      <c r="Y1241" s="88"/>
      <c r="Z1241" s="86"/>
      <c r="AA1241" s="86"/>
      <c r="AB1241" s="87"/>
      <c r="AC1241" s="88"/>
      <c r="AD1241" s="88"/>
      <c r="AE1241" s="86"/>
      <c r="AF1241" s="86"/>
      <c r="AG1241" s="87"/>
      <c r="AH1241" s="88"/>
      <c r="AI1241" s="88"/>
      <c r="AJ1241" s="86"/>
      <c r="AK1241" s="86"/>
      <c r="AL1241" s="87"/>
      <c r="AM1241" s="88"/>
      <c r="AN1241" s="88"/>
      <c r="AO1241" s="86"/>
      <c r="AP1241" s="86"/>
      <c r="AQ1241" s="87"/>
      <c r="AR1241" s="88"/>
      <c r="AS1241" s="88"/>
      <c r="AT1241" s="86"/>
      <c r="AU1241" s="86"/>
      <c r="AV1241" s="87"/>
      <c r="AW1241" s="88"/>
      <c r="AX1241" s="88"/>
      <c r="AY1241" s="86"/>
      <c r="AZ1241" s="87"/>
    </row>
    <row r="1242" spans="1:52" customFormat="1">
      <c r="A1242" s="52"/>
      <c r="B1242" s="86"/>
      <c r="C1242" s="87"/>
      <c r="D1242" s="88"/>
      <c r="E1242" s="88"/>
      <c r="F1242" s="86"/>
      <c r="G1242" s="86"/>
      <c r="H1242" s="87"/>
      <c r="I1242" s="88"/>
      <c r="J1242" s="88"/>
      <c r="K1242" s="86"/>
      <c r="L1242" s="86"/>
      <c r="M1242" s="87"/>
      <c r="N1242" s="88"/>
      <c r="O1242" s="88"/>
      <c r="P1242" s="86"/>
      <c r="Q1242" s="86"/>
      <c r="R1242" s="87"/>
      <c r="S1242" s="88"/>
      <c r="T1242" s="88"/>
      <c r="U1242" s="86"/>
      <c r="V1242" s="86"/>
      <c r="W1242" s="87"/>
      <c r="X1242" s="88"/>
      <c r="Y1242" s="88"/>
      <c r="Z1242" s="86"/>
      <c r="AA1242" s="86"/>
      <c r="AB1242" s="87"/>
      <c r="AC1242" s="88"/>
      <c r="AD1242" s="88"/>
      <c r="AE1242" s="86"/>
      <c r="AF1242" s="86"/>
      <c r="AG1242" s="87"/>
      <c r="AH1242" s="88"/>
      <c r="AI1242" s="88"/>
      <c r="AJ1242" s="86"/>
      <c r="AK1242" s="86"/>
      <c r="AL1242" s="87"/>
      <c r="AM1242" s="88"/>
      <c r="AN1242" s="88"/>
      <c r="AO1242" s="86"/>
      <c r="AP1242" s="86"/>
      <c r="AQ1242" s="87"/>
      <c r="AR1242" s="88"/>
      <c r="AS1242" s="88"/>
      <c r="AT1242" s="86"/>
      <c r="AU1242" s="86"/>
      <c r="AV1242" s="87"/>
      <c r="AW1242" s="88"/>
      <c r="AX1242" s="88"/>
      <c r="AY1242" s="86"/>
      <c r="AZ1242" s="87"/>
    </row>
    <row r="1243" spans="1:52" customFormat="1">
      <c r="A1243" s="52"/>
      <c r="B1243" s="86"/>
      <c r="C1243" s="87"/>
      <c r="D1243" s="88"/>
      <c r="E1243" s="88"/>
      <c r="F1243" s="86"/>
      <c r="G1243" s="86"/>
      <c r="H1243" s="87"/>
      <c r="I1243" s="88"/>
      <c r="J1243" s="88"/>
      <c r="K1243" s="86"/>
      <c r="L1243" s="86"/>
      <c r="M1243" s="87"/>
      <c r="N1243" s="88"/>
      <c r="O1243" s="88"/>
      <c r="P1243" s="86"/>
      <c r="Q1243" s="86"/>
      <c r="R1243" s="87"/>
      <c r="S1243" s="88"/>
      <c r="T1243" s="88"/>
      <c r="U1243" s="86"/>
      <c r="V1243" s="86"/>
      <c r="W1243" s="87"/>
      <c r="X1243" s="88"/>
      <c r="Y1243" s="88"/>
      <c r="Z1243" s="86"/>
      <c r="AA1243" s="86"/>
      <c r="AB1243" s="87"/>
      <c r="AC1243" s="88"/>
      <c r="AD1243" s="88"/>
      <c r="AE1243" s="86"/>
      <c r="AF1243" s="86"/>
      <c r="AG1243" s="87"/>
      <c r="AH1243" s="88"/>
      <c r="AI1243" s="88"/>
      <c r="AJ1243" s="86"/>
      <c r="AK1243" s="86"/>
      <c r="AL1243" s="87"/>
      <c r="AM1243" s="88"/>
      <c r="AN1243" s="88"/>
      <c r="AO1243" s="86"/>
      <c r="AP1243" s="86"/>
      <c r="AQ1243" s="87"/>
      <c r="AR1243" s="88"/>
      <c r="AS1243" s="88"/>
      <c r="AT1243" s="86"/>
      <c r="AU1243" s="86"/>
      <c r="AV1243" s="87"/>
      <c r="AW1243" s="88"/>
      <c r="AX1243" s="88"/>
      <c r="AY1243" s="86"/>
      <c r="AZ1243" s="87"/>
    </row>
    <row r="1244" spans="1:52" customFormat="1">
      <c r="A1244" s="52"/>
      <c r="B1244" s="86"/>
      <c r="C1244" s="87"/>
      <c r="D1244" s="88"/>
      <c r="E1244" s="88"/>
      <c r="F1244" s="86"/>
      <c r="G1244" s="86"/>
      <c r="H1244" s="87"/>
      <c r="I1244" s="88"/>
      <c r="J1244" s="88"/>
      <c r="K1244" s="86"/>
      <c r="L1244" s="86"/>
      <c r="M1244" s="87"/>
      <c r="N1244" s="88"/>
      <c r="O1244" s="88"/>
      <c r="P1244" s="86"/>
      <c r="Q1244" s="86"/>
      <c r="R1244" s="87"/>
      <c r="S1244" s="88"/>
      <c r="T1244" s="88"/>
      <c r="U1244" s="86"/>
      <c r="V1244" s="86"/>
      <c r="W1244" s="87"/>
      <c r="X1244" s="88"/>
      <c r="Y1244" s="88"/>
      <c r="Z1244" s="86"/>
      <c r="AA1244" s="86"/>
      <c r="AB1244" s="87"/>
      <c r="AC1244" s="88"/>
      <c r="AD1244" s="88"/>
      <c r="AE1244" s="86"/>
      <c r="AF1244" s="86"/>
      <c r="AG1244" s="87"/>
      <c r="AH1244" s="88"/>
      <c r="AI1244" s="88"/>
      <c r="AJ1244" s="86"/>
      <c r="AK1244" s="86"/>
      <c r="AL1244" s="87"/>
      <c r="AM1244" s="88"/>
      <c r="AN1244" s="88"/>
      <c r="AO1244" s="86"/>
      <c r="AP1244" s="86"/>
      <c r="AQ1244" s="87"/>
      <c r="AR1244" s="88"/>
      <c r="AS1244" s="88"/>
      <c r="AT1244" s="86"/>
      <c r="AU1244" s="86"/>
      <c r="AV1244" s="87"/>
      <c r="AW1244" s="88"/>
      <c r="AX1244" s="88"/>
      <c r="AY1244" s="86"/>
      <c r="AZ1244" s="87"/>
    </row>
    <row r="1245" spans="1:52" customFormat="1">
      <c r="A1245" s="52"/>
      <c r="B1245" s="86"/>
      <c r="C1245" s="87"/>
      <c r="D1245" s="88"/>
      <c r="E1245" s="88"/>
      <c r="F1245" s="86"/>
      <c r="G1245" s="86"/>
      <c r="H1245" s="87"/>
      <c r="I1245" s="88"/>
      <c r="J1245" s="88"/>
      <c r="K1245" s="86"/>
      <c r="L1245" s="86"/>
      <c r="M1245" s="87"/>
      <c r="N1245" s="88"/>
      <c r="O1245" s="88"/>
      <c r="P1245" s="86"/>
      <c r="Q1245" s="86"/>
      <c r="R1245" s="87"/>
      <c r="S1245" s="88"/>
      <c r="T1245" s="88"/>
      <c r="U1245" s="86"/>
      <c r="V1245" s="86"/>
      <c r="W1245" s="87"/>
      <c r="X1245" s="88"/>
      <c r="Y1245" s="88"/>
      <c r="Z1245" s="86"/>
      <c r="AA1245" s="86"/>
      <c r="AB1245" s="87"/>
      <c r="AC1245" s="88"/>
      <c r="AD1245" s="88"/>
      <c r="AE1245" s="86"/>
      <c r="AF1245" s="86"/>
      <c r="AG1245" s="87"/>
      <c r="AH1245" s="88"/>
      <c r="AI1245" s="88"/>
      <c r="AJ1245" s="86"/>
      <c r="AK1245" s="86"/>
      <c r="AL1245" s="87"/>
      <c r="AM1245" s="88"/>
      <c r="AN1245" s="88"/>
      <c r="AO1245" s="86"/>
      <c r="AP1245" s="86"/>
      <c r="AQ1245" s="87"/>
      <c r="AR1245" s="88"/>
      <c r="AS1245" s="88"/>
      <c r="AT1245" s="86"/>
      <c r="AU1245" s="86"/>
      <c r="AV1245" s="87"/>
      <c r="AW1245" s="88"/>
      <c r="AX1245" s="88"/>
      <c r="AY1245" s="86"/>
      <c r="AZ1245" s="87"/>
    </row>
    <row r="1246" spans="1:52" customFormat="1">
      <c r="A1246" s="52"/>
      <c r="B1246" s="86"/>
      <c r="C1246" s="87"/>
      <c r="D1246" s="88"/>
      <c r="E1246" s="88"/>
      <c r="F1246" s="86"/>
      <c r="G1246" s="86"/>
      <c r="H1246" s="87"/>
      <c r="I1246" s="88"/>
      <c r="J1246" s="88"/>
      <c r="K1246" s="86"/>
      <c r="L1246" s="86"/>
      <c r="M1246" s="87"/>
      <c r="N1246" s="88"/>
      <c r="O1246" s="88"/>
      <c r="P1246" s="86"/>
      <c r="Q1246" s="86"/>
      <c r="R1246" s="87"/>
      <c r="S1246" s="88"/>
      <c r="T1246" s="88"/>
      <c r="U1246" s="86"/>
      <c r="V1246" s="86"/>
      <c r="W1246" s="87"/>
      <c r="X1246" s="88"/>
      <c r="Y1246" s="88"/>
      <c r="Z1246" s="86"/>
      <c r="AA1246" s="86"/>
      <c r="AB1246" s="87"/>
      <c r="AC1246" s="88"/>
      <c r="AD1246" s="88"/>
      <c r="AE1246" s="86"/>
      <c r="AF1246" s="86"/>
      <c r="AG1246" s="87"/>
      <c r="AH1246" s="88"/>
      <c r="AI1246" s="88"/>
      <c r="AJ1246" s="86"/>
      <c r="AK1246" s="86"/>
      <c r="AL1246" s="87"/>
      <c r="AM1246" s="88"/>
      <c r="AN1246" s="88"/>
      <c r="AO1246" s="86"/>
      <c r="AP1246" s="86"/>
      <c r="AQ1246" s="87"/>
      <c r="AR1246" s="88"/>
      <c r="AS1246" s="88"/>
      <c r="AT1246" s="86"/>
      <c r="AU1246" s="86"/>
      <c r="AV1246" s="87"/>
      <c r="AW1246" s="88"/>
      <c r="AX1246" s="88"/>
      <c r="AY1246" s="86"/>
      <c r="AZ1246" s="87"/>
    </row>
    <row r="1247" spans="1:52" customFormat="1">
      <c r="A1247" s="52"/>
      <c r="B1247" s="86"/>
      <c r="C1247" s="87"/>
      <c r="D1247" s="88"/>
      <c r="E1247" s="88"/>
      <c r="F1247" s="86"/>
      <c r="G1247" s="86"/>
      <c r="H1247" s="87"/>
      <c r="I1247" s="88"/>
      <c r="J1247" s="88"/>
      <c r="K1247" s="86"/>
      <c r="L1247" s="86"/>
      <c r="M1247" s="87"/>
      <c r="N1247" s="88"/>
      <c r="O1247" s="88"/>
      <c r="P1247" s="86"/>
      <c r="Q1247" s="86"/>
      <c r="R1247" s="87"/>
      <c r="S1247" s="88"/>
      <c r="T1247" s="88"/>
      <c r="U1247" s="86"/>
      <c r="V1247" s="86"/>
      <c r="W1247" s="87"/>
      <c r="X1247" s="88"/>
      <c r="Y1247" s="88"/>
      <c r="Z1247" s="86"/>
      <c r="AA1247" s="86"/>
      <c r="AB1247" s="87"/>
      <c r="AC1247" s="88"/>
      <c r="AD1247" s="88"/>
      <c r="AE1247" s="86"/>
      <c r="AF1247" s="86"/>
      <c r="AG1247" s="87"/>
      <c r="AH1247" s="88"/>
      <c r="AI1247" s="88"/>
      <c r="AJ1247" s="86"/>
      <c r="AK1247" s="86"/>
      <c r="AL1247" s="87"/>
      <c r="AM1247" s="88"/>
      <c r="AN1247" s="88"/>
      <c r="AO1247" s="86"/>
      <c r="AP1247" s="86"/>
      <c r="AQ1247" s="87"/>
      <c r="AR1247" s="88"/>
      <c r="AS1247" s="88"/>
      <c r="AT1247" s="86"/>
      <c r="AU1247" s="86"/>
      <c r="AV1247" s="87"/>
      <c r="AW1247" s="88"/>
      <c r="AX1247" s="88"/>
      <c r="AY1247" s="86"/>
      <c r="AZ1247" s="87"/>
    </row>
    <row r="1248" spans="1:52" customFormat="1">
      <c r="A1248" s="52"/>
      <c r="B1248" s="86"/>
      <c r="C1248" s="87"/>
      <c r="D1248" s="88"/>
      <c r="E1248" s="88"/>
      <c r="F1248" s="86"/>
      <c r="G1248" s="86"/>
      <c r="H1248" s="87"/>
      <c r="I1248" s="88"/>
      <c r="J1248" s="88"/>
      <c r="K1248" s="86"/>
      <c r="L1248" s="86"/>
      <c r="M1248" s="87"/>
      <c r="N1248" s="88"/>
      <c r="O1248" s="88"/>
      <c r="P1248" s="86"/>
      <c r="Q1248" s="86"/>
      <c r="R1248" s="87"/>
      <c r="S1248" s="88"/>
      <c r="T1248" s="88"/>
      <c r="U1248" s="86"/>
      <c r="V1248" s="86"/>
      <c r="W1248" s="87"/>
      <c r="X1248" s="88"/>
      <c r="Y1248" s="88"/>
      <c r="Z1248" s="86"/>
      <c r="AA1248" s="86"/>
      <c r="AB1248" s="87"/>
      <c r="AC1248" s="88"/>
      <c r="AD1248" s="88"/>
      <c r="AE1248" s="86"/>
      <c r="AF1248" s="86"/>
      <c r="AG1248" s="87"/>
      <c r="AH1248" s="88"/>
      <c r="AI1248" s="88"/>
      <c r="AJ1248" s="86"/>
      <c r="AK1248" s="86"/>
      <c r="AL1248" s="87"/>
      <c r="AM1248" s="88"/>
      <c r="AN1248" s="88"/>
      <c r="AO1248" s="86"/>
      <c r="AP1248" s="86"/>
      <c r="AQ1248" s="87"/>
      <c r="AR1248" s="88"/>
      <c r="AS1248" s="88"/>
      <c r="AT1248" s="86"/>
      <c r="AU1248" s="86"/>
      <c r="AV1248" s="87"/>
      <c r="AW1248" s="88"/>
      <c r="AX1248" s="88"/>
      <c r="AY1248" s="86"/>
      <c r="AZ1248" s="87"/>
    </row>
    <row r="1249" spans="1:52" customFormat="1">
      <c r="A1249" s="52"/>
      <c r="B1249" s="86"/>
      <c r="C1249" s="87"/>
      <c r="D1249" s="88"/>
      <c r="E1249" s="88"/>
      <c r="F1249" s="86"/>
      <c r="G1249" s="86"/>
      <c r="H1249" s="87"/>
      <c r="I1249" s="88"/>
      <c r="J1249" s="88"/>
      <c r="K1249" s="86"/>
      <c r="L1249" s="86"/>
      <c r="M1249" s="87"/>
      <c r="N1249" s="88"/>
      <c r="O1249" s="88"/>
      <c r="P1249" s="86"/>
      <c r="Q1249" s="86"/>
      <c r="R1249" s="87"/>
      <c r="S1249" s="88"/>
      <c r="T1249" s="88"/>
      <c r="U1249" s="86"/>
      <c r="V1249" s="86"/>
      <c r="W1249" s="87"/>
      <c r="X1249" s="88"/>
      <c r="Y1249" s="88"/>
      <c r="Z1249" s="86"/>
      <c r="AA1249" s="86"/>
      <c r="AB1249" s="87"/>
      <c r="AC1249" s="88"/>
      <c r="AD1249" s="88"/>
      <c r="AE1249" s="86"/>
      <c r="AF1249" s="86"/>
      <c r="AG1249" s="87"/>
      <c r="AH1249" s="88"/>
      <c r="AI1249" s="88"/>
      <c r="AJ1249" s="86"/>
      <c r="AK1249" s="86"/>
      <c r="AL1249" s="87"/>
      <c r="AM1249" s="88"/>
      <c r="AN1249" s="88"/>
      <c r="AO1249" s="86"/>
      <c r="AP1249" s="86"/>
      <c r="AQ1249" s="87"/>
      <c r="AR1249" s="88"/>
      <c r="AS1249" s="88"/>
      <c r="AT1249" s="86"/>
      <c r="AU1249" s="86"/>
      <c r="AV1249" s="87"/>
      <c r="AW1249" s="88"/>
      <c r="AX1249" s="88"/>
      <c r="AY1249" s="86"/>
      <c r="AZ1249" s="87"/>
    </row>
    <row r="1250" spans="1:52" customFormat="1">
      <c r="A1250" s="52"/>
      <c r="B1250" s="86"/>
      <c r="C1250" s="87"/>
      <c r="D1250" s="88"/>
      <c r="E1250" s="88"/>
      <c r="F1250" s="86"/>
      <c r="G1250" s="86"/>
      <c r="H1250" s="87"/>
      <c r="I1250" s="88"/>
      <c r="J1250" s="88"/>
      <c r="K1250" s="86"/>
      <c r="L1250" s="86"/>
      <c r="M1250" s="87"/>
      <c r="N1250" s="88"/>
      <c r="O1250" s="88"/>
      <c r="P1250" s="86"/>
      <c r="Q1250" s="86"/>
      <c r="R1250" s="87"/>
      <c r="S1250" s="88"/>
      <c r="T1250" s="88"/>
      <c r="U1250" s="86"/>
      <c r="V1250" s="86"/>
      <c r="W1250" s="87"/>
      <c r="X1250" s="88"/>
      <c r="Y1250" s="88"/>
      <c r="Z1250" s="86"/>
      <c r="AA1250" s="86"/>
      <c r="AB1250" s="87"/>
      <c r="AC1250" s="88"/>
      <c r="AD1250" s="88"/>
      <c r="AE1250" s="86"/>
      <c r="AF1250" s="86"/>
      <c r="AG1250" s="87"/>
      <c r="AH1250" s="88"/>
      <c r="AI1250" s="88"/>
      <c r="AJ1250" s="86"/>
      <c r="AK1250" s="86"/>
      <c r="AL1250" s="87"/>
      <c r="AM1250" s="88"/>
      <c r="AN1250" s="88"/>
      <c r="AO1250" s="86"/>
      <c r="AP1250" s="86"/>
      <c r="AQ1250" s="87"/>
      <c r="AR1250" s="88"/>
      <c r="AS1250" s="88"/>
      <c r="AT1250" s="86"/>
      <c r="AU1250" s="86"/>
      <c r="AV1250" s="87"/>
      <c r="AW1250" s="88"/>
      <c r="AX1250" s="88"/>
      <c r="AY1250" s="86"/>
      <c r="AZ1250" s="87"/>
    </row>
    <row r="1251" spans="1:52" customFormat="1">
      <c r="A1251" s="52"/>
      <c r="B1251" s="86"/>
      <c r="C1251" s="87"/>
      <c r="D1251" s="88"/>
      <c r="E1251" s="88"/>
      <c r="F1251" s="86"/>
      <c r="G1251" s="86"/>
      <c r="H1251" s="87"/>
      <c r="I1251" s="88"/>
      <c r="J1251" s="88"/>
      <c r="K1251" s="86"/>
      <c r="L1251" s="86"/>
      <c r="M1251" s="87"/>
      <c r="N1251" s="88"/>
      <c r="O1251" s="88"/>
      <c r="P1251" s="86"/>
      <c r="Q1251" s="86"/>
      <c r="R1251" s="87"/>
      <c r="S1251" s="88"/>
      <c r="T1251" s="88"/>
      <c r="U1251" s="86"/>
      <c r="V1251" s="86"/>
      <c r="W1251" s="87"/>
      <c r="X1251" s="88"/>
      <c r="Y1251" s="88"/>
      <c r="Z1251" s="86"/>
      <c r="AA1251" s="86"/>
      <c r="AB1251" s="87"/>
      <c r="AC1251" s="88"/>
      <c r="AD1251" s="88"/>
      <c r="AE1251" s="86"/>
      <c r="AF1251" s="86"/>
      <c r="AG1251" s="87"/>
      <c r="AH1251" s="88"/>
      <c r="AI1251" s="88"/>
      <c r="AJ1251" s="86"/>
      <c r="AK1251" s="86"/>
      <c r="AL1251" s="87"/>
      <c r="AM1251" s="88"/>
      <c r="AN1251" s="88"/>
      <c r="AO1251" s="86"/>
      <c r="AP1251" s="86"/>
      <c r="AQ1251" s="87"/>
      <c r="AR1251" s="88"/>
      <c r="AS1251" s="88"/>
      <c r="AT1251" s="86"/>
      <c r="AU1251" s="86"/>
      <c r="AV1251" s="87"/>
      <c r="AW1251" s="88"/>
      <c r="AX1251" s="88"/>
      <c r="AY1251" s="86"/>
      <c r="AZ1251" s="87"/>
    </row>
    <row r="1252" spans="1:52" customFormat="1">
      <c r="A1252" s="52"/>
      <c r="B1252" s="86"/>
      <c r="C1252" s="87"/>
      <c r="D1252" s="88"/>
      <c r="E1252" s="88"/>
      <c r="F1252" s="86"/>
      <c r="G1252" s="86"/>
      <c r="H1252" s="87"/>
      <c r="I1252" s="88"/>
      <c r="J1252" s="88"/>
      <c r="K1252" s="86"/>
      <c r="L1252" s="86"/>
      <c r="M1252" s="87"/>
      <c r="N1252" s="88"/>
      <c r="O1252" s="88"/>
      <c r="P1252" s="86"/>
      <c r="Q1252" s="86"/>
      <c r="R1252" s="87"/>
      <c r="S1252" s="88"/>
      <c r="T1252" s="88"/>
      <c r="U1252" s="86"/>
      <c r="V1252" s="86"/>
      <c r="W1252" s="87"/>
      <c r="X1252" s="88"/>
      <c r="Y1252" s="88"/>
      <c r="Z1252" s="86"/>
      <c r="AA1252" s="86"/>
      <c r="AB1252" s="87"/>
      <c r="AC1252" s="88"/>
      <c r="AD1252" s="88"/>
      <c r="AE1252" s="86"/>
      <c r="AF1252" s="86"/>
      <c r="AG1252" s="87"/>
      <c r="AH1252" s="88"/>
      <c r="AI1252" s="88"/>
      <c r="AJ1252" s="86"/>
      <c r="AK1252" s="86"/>
      <c r="AL1252" s="87"/>
      <c r="AM1252" s="88"/>
      <c r="AN1252" s="88"/>
      <c r="AO1252" s="86"/>
      <c r="AP1252" s="86"/>
      <c r="AQ1252" s="87"/>
      <c r="AR1252" s="88"/>
      <c r="AS1252" s="88"/>
      <c r="AT1252" s="86"/>
      <c r="AU1252" s="86"/>
      <c r="AV1252" s="87"/>
      <c r="AW1252" s="88"/>
      <c r="AX1252" s="88"/>
      <c r="AY1252" s="86"/>
      <c r="AZ1252" s="87"/>
    </row>
    <row r="1253" spans="1:52" customFormat="1">
      <c r="A1253" s="52"/>
      <c r="B1253" s="86"/>
      <c r="C1253" s="87"/>
      <c r="D1253" s="88"/>
      <c r="E1253" s="88"/>
      <c r="F1253" s="86"/>
      <c r="G1253" s="86"/>
      <c r="H1253" s="87"/>
      <c r="I1253" s="88"/>
      <c r="J1253" s="88"/>
      <c r="K1253" s="86"/>
      <c r="L1253" s="86"/>
      <c r="M1253" s="87"/>
      <c r="N1253" s="88"/>
      <c r="O1253" s="88"/>
      <c r="P1253" s="86"/>
      <c r="Q1253" s="86"/>
      <c r="R1253" s="87"/>
      <c r="S1253" s="88"/>
      <c r="T1253" s="88"/>
      <c r="U1253" s="86"/>
      <c r="V1253" s="86"/>
      <c r="W1253" s="87"/>
      <c r="X1253" s="88"/>
      <c r="Y1253" s="88"/>
      <c r="Z1253" s="86"/>
      <c r="AA1253" s="86"/>
      <c r="AB1253" s="87"/>
      <c r="AC1253" s="88"/>
      <c r="AD1253" s="88"/>
      <c r="AE1253" s="86"/>
      <c r="AF1253" s="86"/>
      <c r="AG1253" s="87"/>
      <c r="AH1253" s="88"/>
      <c r="AI1253" s="88"/>
      <c r="AJ1253" s="86"/>
      <c r="AK1253" s="86"/>
      <c r="AL1253" s="87"/>
      <c r="AM1253" s="88"/>
      <c r="AN1253" s="88"/>
      <c r="AO1253" s="86"/>
      <c r="AP1253" s="86"/>
      <c r="AQ1253" s="87"/>
      <c r="AR1253" s="88"/>
      <c r="AS1253" s="88"/>
      <c r="AT1253" s="86"/>
      <c r="AU1253" s="86"/>
      <c r="AV1253" s="87"/>
      <c r="AW1253" s="88"/>
      <c r="AX1253" s="88"/>
      <c r="AY1253" s="86"/>
      <c r="AZ1253" s="87"/>
    </row>
    <row r="1254" spans="1:52" customFormat="1">
      <c r="A1254" s="52"/>
      <c r="B1254" s="86"/>
      <c r="C1254" s="87"/>
      <c r="D1254" s="88"/>
      <c r="E1254" s="88"/>
      <c r="F1254" s="86"/>
      <c r="G1254" s="86"/>
      <c r="H1254" s="87"/>
      <c r="I1254" s="88"/>
      <c r="J1254" s="88"/>
      <c r="K1254" s="86"/>
      <c r="L1254" s="86"/>
      <c r="M1254" s="87"/>
      <c r="N1254" s="88"/>
      <c r="O1254" s="88"/>
      <c r="P1254" s="86"/>
      <c r="Q1254" s="86"/>
      <c r="R1254" s="87"/>
      <c r="S1254" s="88"/>
      <c r="T1254" s="88"/>
      <c r="U1254" s="86"/>
      <c r="V1254" s="86"/>
      <c r="W1254" s="87"/>
      <c r="X1254" s="88"/>
      <c r="Y1254" s="88"/>
      <c r="Z1254" s="86"/>
      <c r="AA1254" s="86"/>
      <c r="AB1254" s="87"/>
      <c r="AC1254" s="88"/>
      <c r="AD1254" s="88"/>
      <c r="AE1254" s="86"/>
      <c r="AF1254" s="86"/>
      <c r="AG1254" s="87"/>
      <c r="AH1254" s="88"/>
      <c r="AI1254" s="88"/>
      <c r="AJ1254" s="86"/>
      <c r="AK1254" s="86"/>
      <c r="AL1254" s="87"/>
      <c r="AM1254" s="88"/>
      <c r="AN1254" s="88"/>
      <c r="AO1254" s="86"/>
      <c r="AP1254" s="86"/>
      <c r="AQ1254" s="87"/>
      <c r="AR1254" s="88"/>
      <c r="AS1254" s="88"/>
      <c r="AT1254" s="86"/>
      <c r="AU1254" s="86"/>
      <c r="AV1254" s="87"/>
      <c r="AW1254" s="88"/>
      <c r="AX1254" s="88"/>
      <c r="AY1254" s="86"/>
      <c r="AZ1254" s="87"/>
    </row>
    <row r="1255" spans="1:52" customFormat="1">
      <c r="A1255" s="52"/>
      <c r="B1255" s="86"/>
      <c r="C1255" s="87"/>
      <c r="D1255" s="88"/>
      <c r="E1255" s="88"/>
      <c r="F1255" s="86"/>
      <c r="G1255" s="86"/>
      <c r="H1255" s="87"/>
      <c r="I1255" s="88"/>
      <c r="J1255" s="88"/>
      <c r="K1255" s="86"/>
      <c r="L1255" s="86"/>
      <c r="M1255" s="87"/>
      <c r="N1255" s="88"/>
      <c r="O1255" s="88"/>
      <c r="P1255" s="86"/>
      <c r="Q1255" s="86"/>
      <c r="R1255" s="87"/>
      <c r="S1255" s="88"/>
      <c r="T1255" s="88"/>
      <c r="U1255" s="86"/>
      <c r="V1255" s="86"/>
      <c r="W1255" s="87"/>
      <c r="X1255" s="88"/>
      <c r="Y1255" s="88"/>
      <c r="Z1255" s="86"/>
      <c r="AA1255" s="86"/>
      <c r="AB1255" s="87"/>
      <c r="AC1255" s="88"/>
      <c r="AD1255" s="88"/>
      <c r="AE1255" s="86"/>
      <c r="AF1255" s="86"/>
      <c r="AG1255" s="87"/>
      <c r="AH1255" s="88"/>
      <c r="AI1255" s="88"/>
      <c r="AJ1255" s="86"/>
      <c r="AK1255" s="86"/>
      <c r="AL1255" s="87"/>
      <c r="AM1255" s="88"/>
      <c r="AN1255" s="88"/>
      <c r="AO1255" s="86"/>
      <c r="AP1255" s="86"/>
      <c r="AQ1255" s="87"/>
      <c r="AR1255" s="88"/>
      <c r="AS1255" s="88"/>
      <c r="AT1255" s="86"/>
      <c r="AU1255" s="86"/>
      <c r="AV1255" s="87"/>
      <c r="AW1255" s="88"/>
      <c r="AX1255" s="88"/>
      <c r="AY1255" s="86"/>
      <c r="AZ1255" s="87"/>
    </row>
    <row r="1256" spans="1:52" customFormat="1">
      <c r="A1256" s="52"/>
      <c r="B1256" s="86"/>
      <c r="C1256" s="87"/>
      <c r="D1256" s="88"/>
      <c r="E1256" s="88"/>
      <c r="F1256" s="86"/>
      <c r="G1256" s="86"/>
      <c r="H1256" s="87"/>
      <c r="I1256" s="88"/>
      <c r="J1256" s="88"/>
      <c r="K1256" s="86"/>
      <c r="L1256" s="86"/>
      <c r="M1256" s="87"/>
      <c r="N1256" s="88"/>
      <c r="O1256" s="88"/>
      <c r="P1256" s="86"/>
      <c r="Q1256" s="86"/>
      <c r="R1256" s="87"/>
      <c r="S1256" s="88"/>
      <c r="T1256" s="88"/>
      <c r="U1256" s="86"/>
      <c r="V1256" s="86"/>
      <c r="W1256" s="87"/>
      <c r="X1256" s="88"/>
      <c r="Y1256" s="88"/>
      <c r="Z1256" s="86"/>
      <c r="AA1256" s="86"/>
      <c r="AB1256" s="87"/>
      <c r="AC1256" s="88"/>
      <c r="AD1256" s="88"/>
      <c r="AE1256" s="86"/>
      <c r="AF1256" s="86"/>
      <c r="AG1256" s="87"/>
      <c r="AH1256" s="88"/>
      <c r="AI1256" s="88"/>
      <c r="AJ1256" s="86"/>
      <c r="AK1256" s="86"/>
      <c r="AL1256" s="87"/>
      <c r="AM1256" s="88"/>
      <c r="AN1256" s="88"/>
      <c r="AO1256" s="86"/>
      <c r="AP1256" s="86"/>
      <c r="AQ1256" s="87"/>
      <c r="AR1256" s="88"/>
      <c r="AS1256" s="88"/>
      <c r="AT1256" s="86"/>
      <c r="AU1256" s="86"/>
      <c r="AV1256" s="87"/>
      <c r="AW1256" s="88"/>
      <c r="AX1256" s="88"/>
      <c r="AY1256" s="86"/>
      <c r="AZ1256" s="87"/>
    </row>
    <row r="1257" spans="1:52" customFormat="1">
      <c r="A1257" s="52"/>
      <c r="B1257" s="86"/>
      <c r="C1257" s="87"/>
      <c r="D1257" s="88"/>
      <c r="E1257" s="88"/>
      <c r="F1257" s="86"/>
      <c r="G1257" s="86"/>
      <c r="H1257" s="87"/>
      <c r="I1257" s="88"/>
      <c r="J1257" s="88"/>
      <c r="K1257" s="86"/>
      <c r="L1257" s="86"/>
      <c r="M1257" s="87"/>
      <c r="N1257" s="88"/>
      <c r="O1257" s="88"/>
      <c r="P1257" s="86"/>
      <c r="Q1257" s="86"/>
      <c r="R1257" s="87"/>
      <c r="S1257" s="88"/>
      <c r="T1257" s="88"/>
      <c r="U1257" s="86"/>
      <c r="V1257" s="86"/>
      <c r="W1257" s="87"/>
      <c r="X1257" s="88"/>
      <c r="Y1257" s="88"/>
      <c r="Z1257" s="86"/>
      <c r="AA1257" s="86"/>
      <c r="AB1257" s="87"/>
      <c r="AC1257" s="88"/>
      <c r="AD1257" s="88"/>
      <c r="AE1257" s="86"/>
      <c r="AF1257" s="86"/>
      <c r="AG1257" s="87"/>
      <c r="AH1257" s="88"/>
      <c r="AI1257" s="88"/>
      <c r="AJ1257" s="86"/>
      <c r="AK1257" s="86"/>
      <c r="AL1257" s="87"/>
      <c r="AM1257" s="88"/>
      <c r="AN1257" s="88"/>
      <c r="AO1257" s="86"/>
      <c r="AP1257" s="86"/>
      <c r="AQ1257" s="87"/>
      <c r="AR1257" s="88"/>
      <c r="AS1257" s="88"/>
      <c r="AT1257" s="86"/>
      <c r="AU1257" s="86"/>
      <c r="AV1257" s="87"/>
      <c r="AW1257" s="88"/>
      <c r="AX1257" s="88"/>
      <c r="AY1257" s="86"/>
      <c r="AZ1257" s="87"/>
    </row>
    <row r="1258" spans="1:52" customFormat="1">
      <c r="A1258" s="52"/>
      <c r="B1258" s="86"/>
      <c r="C1258" s="87"/>
      <c r="D1258" s="88"/>
      <c r="E1258" s="88"/>
      <c r="F1258" s="86"/>
      <c r="G1258" s="86"/>
      <c r="H1258" s="87"/>
      <c r="I1258" s="88"/>
      <c r="J1258" s="88"/>
      <c r="K1258" s="86"/>
      <c r="L1258" s="86"/>
      <c r="M1258" s="87"/>
      <c r="N1258" s="88"/>
      <c r="O1258" s="88"/>
      <c r="P1258" s="86"/>
      <c r="Q1258" s="86"/>
      <c r="R1258" s="87"/>
      <c r="S1258" s="88"/>
      <c r="T1258" s="88"/>
      <c r="U1258" s="86"/>
      <c r="V1258" s="86"/>
      <c r="W1258" s="87"/>
      <c r="X1258" s="88"/>
      <c r="Y1258" s="88"/>
      <c r="Z1258" s="86"/>
      <c r="AA1258" s="86"/>
      <c r="AB1258" s="87"/>
      <c r="AC1258" s="88"/>
      <c r="AD1258" s="88"/>
      <c r="AE1258" s="86"/>
      <c r="AF1258" s="86"/>
      <c r="AG1258" s="87"/>
      <c r="AH1258" s="88"/>
      <c r="AI1258" s="88"/>
      <c r="AJ1258" s="86"/>
      <c r="AK1258" s="86"/>
      <c r="AL1258" s="87"/>
      <c r="AM1258" s="88"/>
      <c r="AN1258" s="88"/>
      <c r="AO1258" s="86"/>
      <c r="AP1258" s="86"/>
      <c r="AQ1258" s="87"/>
      <c r="AR1258" s="88"/>
      <c r="AS1258" s="88"/>
      <c r="AT1258" s="86"/>
      <c r="AU1258" s="86"/>
      <c r="AV1258" s="87"/>
      <c r="AW1258" s="88"/>
      <c r="AX1258" s="88"/>
      <c r="AY1258" s="86"/>
      <c r="AZ1258" s="87"/>
    </row>
    <row r="1259" spans="1:52" customFormat="1">
      <c r="A1259" s="52"/>
      <c r="B1259" s="86"/>
      <c r="C1259" s="87"/>
      <c r="D1259" s="88"/>
      <c r="E1259" s="88"/>
      <c r="F1259" s="86"/>
      <c r="G1259" s="86"/>
      <c r="H1259" s="87"/>
      <c r="I1259" s="88"/>
      <c r="J1259" s="88"/>
      <c r="K1259" s="86"/>
      <c r="L1259" s="86"/>
      <c r="M1259" s="87"/>
      <c r="N1259" s="88"/>
      <c r="O1259" s="88"/>
      <c r="P1259" s="86"/>
      <c r="Q1259" s="86"/>
      <c r="R1259" s="87"/>
      <c r="S1259" s="88"/>
      <c r="T1259" s="88"/>
      <c r="U1259" s="86"/>
      <c r="V1259" s="86"/>
      <c r="W1259" s="87"/>
      <c r="X1259" s="88"/>
      <c r="Y1259" s="88"/>
      <c r="Z1259" s="86"/>
      <c r="AA1259" s="86"/>
      <c r="AB1259" s="87"/>
      <c r="AC1259" s="88"/>
      <c r="AD1259" s="88"/>
      <c r="AE1259" s="86"/>
      <c r="AF1259" s="86"/>
      <c r="AG1259" s="87"/>
      <c r="AH1259" s="88"/>
      <c r="AI1259" s="88"/>
      <c r="AJ1259" s="86"/>
      <c r="AK1259" s="86"/>
      <c r="AL1259" s="87"/>
      <c r="AM1259" s="88"/>
      <c r="AN1259" s="88"/>
      <c r="AO1259" s="86"/>
      <c r="AP1259" s="86"/>
      <c r="AQ1259" s="87"/>
      <c r="AR1259" s="88"/>
      <c r="AS1259" s="88"/>
      <c r="AT1259" s="86"/>
      <c r="AU1259" s="86"/>
      <c r="AV1259" s="87"/>
      <c r="AW1259" s="88"/>
      <c r="AX1259" s="88"/>
      <c r="AY1259" s="86"/>
      <c r="AZ1259" s="87"/>
    </row>
    <row r="1260" spans="1:52" customFormat="1">
      <c r="A1260" s="52"/>
      <c r="B1260" s="86"/>
      <c r="C1260" s="87"/>
      <c r="D1260" s="88"/>
      <c r="E1260" s="88"/>
      <c r="F1260" s="86"/>
      <c r="G1260" s="86"/>
      <c r="H1260" s="87"/>
      <c r="I1260" s="88"/>
      <c r="J1260" s="88"/>
      <c r="K1260" s="86"/>
      <c r="L1260" s="86"/>
      <c r="M1260" s="87"/>
      <c r="N1260" s="88"/>
      <c r="O1260" s="88"/>
      <c r="P1260" s="86"/>
      <c r="Q1260" s="86"/>
      <c r="R1260" s="87"/>
      <c r="S1260" s="88"/>
      <c r="T1260" s="88"/>
      <c r="U1260" s="86"/>
      <c r="V1260" s="86"/>
      <c r="W1260" s="87"/>
      <c r="X1260" s="88"/>
      <c r="Y1260" s="88"/>
      <c r="Z1260" s="86"/>
      <c r="AA1260" s="86"/>
      <c r="AB1260" s="87"/>
      <c r="AC1260" s="88"/>
      <c r="AD1260" s="88"/>
      <c r="AE1260" s="86"/>
      <c r="AF1260" s="86"/>
      <c r="AG1260" s="87"/>
      <c r="AH1260" s="88"/>
      <c r="AI1260" s="88"/>
      <c r="AJ1260" s="86"/>
      <c r="AK1260" s="86"/>
      <c r="AL1260" s="87"/>
      <c r="AM1260" s="88"/>
      <c r="AN1260" s="88"/>
      <c r="AO1260" s="86"/>
      <c r="AP1260" s="86"/>
      <c r="AQ1260" s="87"/>
      <c r="AR1260" s="88"/>
      <c r="AS1260" s="88"/>
      <c r="AT1260" s="86"/>
      <c r="AU1260" s="86"/>
      <c r="AV1260" s="87"/>
      <c r="AW1260" s="88"/>
      <c r="AX1260" s="88"/>
      <c r="AY1260" s="86"/>
      <c r="AZ1260" s="87"/>
    </row>
    <row r="1261" spans="1:52" customFormat="1">
      <c r="A1261" s="52"/>
      <c r="B1261" s="86"/>
      <c r="C1261" s="87"/>
      <c r="D1261" s="88"/>
      <c r="E1261" s="88"/>
      <c r="F1261" s="86"/>
      <c r="G1261" s="86"/>
      <c r="H1261" s="87"/>
      <c r="I1261" s="88"/>
      <c r="J1261" s="88"/>
      <c r="K1261" s="86"/>
      <c r="L1261" s="86"/>
      <c r="M1261" s="87"/>
      <c r="N1261" s="88"/>
      <c r="O1261" s="88"/>
      <c r="P1261" s="86"/>
      <c r="Q1261" s="86"/>
      <c r="R1261" s="87"/>
      <c r="S1261" s="88"/>
      <c r="T1261" s="88"/>
      <c r="U1261" s="86"/>
      <c r="V1261" s="86"/>
      <c r="W1261" s="87"/>
      <c r="X1261" s="88"/>
      <c r="Y1261" s="88"/>
      <c r="Z1261" s="86"/>
      <c r="AA1261" s="86"/>
      <c r="AB1261" s="87"/>
      <c r="AC1261" s="88"/>
      <c r="AD1261" s="88"/>
      <c r="AE1261" s="86"/>
      <c r="AF1261" s="86"/>
      <c r="AG1261" s="87"/>
      <c r="AH1261" s="88"/>
      <c r="AI1261" s="88"/>
      <c r="AJ1261" s="86"/>
      <c r="AK1261" s="86"/>
      <c r="AL1261" s="87"/>
      <c r="AM1261" s="88"/>
      <c r="AN1261" s="88"/>
      <c r="AO1261" s="86"/>
      <c r="AP1261" s="86"/>
      <c r="AQ1261" s="87"/>
      <c r="AR1261" s="88"/>
      <c r="AS1261" s="88"/>
      <c r="AT1261" s="86"/>
      <c r="AU1261" s="86"/>
      <c r="AV1261" s="87"/>
      <c r="AW1261" s="88"/>
      <c r="AX1261" s="88"/>
      <c r="AY1261" s="86"/>
      <c r="AZ1261" s="87"/>
    </row>
    <row r="1262" spans="1:52" customFormat="1">
      <c r="A1262" s="52"/>
      <c r="B1262" s="86"/>
      <c r="C1262" s="87"/>
      <c r="D1262" s="88"/>
      <c r="E1262" s="88"/>
      <c r="F1262" s="86"/>
      <c r="G1262" s="86"/>
      <c r="H1262" s="87"/>
      <c r="I1262" s="88"/>
      <c r="J1262" s="88"/>
      <c r="K1262" s="86"/>
      <c r="L1262" s="86"/>
      <c r="M1262" s="87"/>
      <c r="N1262" s="88"/>
      <c r="O1262" s="88"/>
      <c r="P1262" s="86"/>
      <c r="Q1262" s="86"/>
      <c r="R1262" s="87"/>
      <c r="S1262" s="88"/>
      <c r="T1262" s="88"/>
      <c r="U1262" s="86"/>
      <c r="V1262" s="86"/>
      <c r="W1262" s="87"/>
      <c r="X1262" s="88"/>
      <c r="Y1262" s="88"/>
      <c r="Z1262" s="86"/>
      <c r="AA1262" s="86"/>
      <c r="AB1262" s="87"/>
      <c r="AC1262" s="88"/>
      <c r="AD1262" s="88"/>
      <c r="AE1262" s="86"/>
      <c r="AF1262" s="86"/>
      <c r="AG1262" s="87"/>
      <c r="AH1262" s="88"/>
      <c r="AI1262" s="88"/>
      <c r="AJ1262" s="86"/>
      <c r="AK1262" s="86"/>
      <c r="AL1262" s="87"/>
      <c r="AM1262" s="88"/>
      <c r="AN1262" s="88"/>
      <c r="AO1262" s="86"/>
      <c r="AP1262" s="86"/>
      <c r="AQ1262" s="87"/>
      <c r="AR1262" s="88"/>
      <c r="AS1262" s="88"/>
      <c r="AT1262" s="86"/>
      <c r="AU1262" s="86"/>
      <c r="AV1262" s="87"/>
      <c r="AW1262" s="88"/>
      <c r="AX1262" s="88"/>
      <c r="AY1262" s="86"/>
      <c r="AZ1262" s="87"/>
    </row>
    <row r="1263" spans="1:52" customFormat="1">
      <c r="A1263" s="52"/>
      <c r="B1263" s="86"/>
      <c r="C1263" s="87"/>
      <c r="D1263" s="88"/>
      <c r="E1263" s="88"/>
      <c r="F1263" s="86"/>
      <c r="G1263" s="86"/>
      <c r="H1263" s="87"/>
      <c r="I1263" s="88"/>
      <c r="J1263" s="88"/>
      <c r="K1263" s="86"/>
      <c r="L1263" s="86"/>
      <c r="M1263" s="87"/>
      <c r="N1263" s="88"/>
      <c r="O1263" s="88"/>
      <c r="P1263" s="86"/>
      <c r="Q1263" s="86"/>
      <c r="R1263" s="87"/>
      <c r="S1263" s="88"/>
      <c r="T1263" s="88"/>
      <c r="U1263" s="86"/>
      <c r="V1263" s="86"/>
      <c r="W1263" s="87"/>
      <c r="X1263" s="88"/>
      <c r="Y1263" s="88"/>
      <c r="Z1263" s="86"/>
      <c r="AA1263" s="86"/>
      <c r="AB1263" s="87"/>
      <c r="AC1263" s="88"/>
      <c r="AD1263" s="88"/>
      <c r="AE1263" s="86"/>
      <c r="AF1263" s="86"/>
      <c r="AG1263" s="87"/>
      <c r="AH1263" s="88"/>
      <c r="AI1263" s="88"/>
      <c r="AJ1263" s="86"/>
      <c r="AK1263" s="86"/>
      <c r="AL1263" s="87"/>
      <c r="AM1263" s="88"/>
      <c r="AN1263" s="88"/>
      <c r="AO1263" s="86"/>
      <c r="AP1263" s="86"/>
      <c r="AQ1263" s="87"/>
      <c r="AR1263" s="88"/>
      <c r="AS1263" s="88"/>
      <c r="AT1263" s="86"/>
      <c r="AU1263" s="86"/>
      <c r="AV1263" s="87"/>
      <c r="AW1263" s="88"/>
      <c r="AX1263" s="88"/>
      <c r="AY1263" s="86"/>
      <c r="AZ1263" s="87"/>
    </row>
    <row r="1264" spans="1:52" customFormat="1">
      <c r="A1264" s="52"/>
      <c r="B1264" s="86"/>
      <c r="C1264" s="87"/>
      <c r="D1264" s="88"/>
      <c r="E1264" s="88"/>
      <c r="F1264" s="86"/>
      <c r="G1264" s="86"/>
      <c r="H1264" s="87"/>
      <c r="I1264" s="88"/>
      <c r="J1264" s="88"/>
      <c r="K1264" s="86"/>
      <c r="L1264" s="86"/>
      <c r="M1264" s="87"/>
      <c r="N1264" s="88"/>
      <c r="O1264" s="88"/>
      <c r="P1264" s="86"/>
      <c r="Q1264" s="86"/>
      <c r="R1264" s="87"/>
      <c r="S1264" s="88"/>
      <c r="T1264" s="88"/>
      <c r="U1264" s="86"/>
      <c r="V1264" s="86"/>
      <c r="W1264" s="87"/>
      <c r="X1264" s="88"/>
      <c r="Y1264" s="88"/>
      <c r="Z1264" s="86"/>
      <c r="AA1264" s="86"/>
      <c r="AB1264" s="87"/>
      <c r="AC1264" s="88"/>
      <c r="AD1264" s="88"/>
      <c r="AE1264" s="86"/>
      <c r="AF1264" s="86"/>
      <c r="AG1264" s="87"/>
      <c r="AH1264" s="88"/>
      <c r="AI1264" s="88"/>
      <c r="AJ1264" s="86"/>
      <c r="AK1264" s="86"/>
      <c r="AL1264" s="87"/>
      <c r="AM1264" s="88"/>
      <c r="AN1264" s="88"/>
      <c r="AO1264" s="86"/>
      <c r="AP1264" s="86"/>
      <c r="AQ1264" s="87"/>
      <c r="AR1264" s="88"/>
      <c r="AS1264" s="88"/>
      <c r="AT1264" s="86"/>
      <c r="AU1264" s="86"/>
      <c r="AV1264" s="87"/>
      <c r="AW1264" s="88"/>
      <c r="AX1264" s="88"/>
      <c r="AY1264" s="86"/>
      <c r="AZ1264" s="87"/>
    </row>
    <row r="1265" spans="1:52" customFormat="1">
      <c r="A1265" s="52"/>
      <c r="B1265" s="86"/>
      <c r="C1265" s="87"/>
      <c r="D1265" s="88"/>
      <c r="E1265" s="88"/>
      <c r="F1265" s="86"/>
      <c r="G1265" s="86"/>
      <c r="H1265" s="87"/>
      <c r="I1265" s="88"/>
      <c r="J1265" s="88"/>
      <c r="K1265" s="86"/>
      <c r="L1265" s="86"/>
      <c r="M1265" s="87"/>
      <c r="N1265" s="88"/>
      <c r="O1265" s="88"/>
      <c r="P1265" s="86"/>
      <c r="Q1265" s="86"/>
      <c r="R1265" s="87"/>
      <c r="S1265" s="88"/>
      <c r="T1265" s="88"/>
      <c r="U1265" s="86"/>
      <c r="V1265" s="86"/>
      <c r="W1265" s="87"/>
      <c r="X1265" s="88"/>
      <c r="Y1265" s="88"/>
      <c r="Z1265" s="86"/>
      <c r="AA1265" s="86"/>
      <c r="AB1265" s="87"/>
      <c r="AC1265" s="88"/>
      <c r="AD1265" s="88"/>
      <c r="AE1265" s="86"/>
      <c r="AF1265" s="86"/>
      <c r="AG1265" s="87"/>
      <c r="AH1265" s="88"/>
      <c r="AI1265" s="88"/>
      <c r="AJ1265" s="86"/>
      <c r="AK1265" s="86"/>
      <c r="AL1265" s="87"/>
      <c r="AM1265" s="88"/>
      <c r="AN1265" s="88"/>
      <c r="AO1265" s="86"/>
      <c r="AP1265" s="86"/>
      <c r="AQ1265" s="87"/>
      <c r="AR1265" s="88"/>
      <c r="AS1265" s="88"/>
      <c r="AT1265" s="86"/>
      <c r="AU1265" s="86"/>
      <c r="AV1265" s="87"/>
      <c r="AW1265" s="88"/>
      <c r="AX1265" s="88"/>
      <c r="AY1265" s="86"/>
      <c r="AZ1265" s="87"/>
    </row>
    <row r="1266" spans="1:52" customFormat="1">
      <c r="A1266" s="52"/>
      <c r="B1266" s="86"/>
      <c r="C1266" s="87"/>
      <c r="D1266" s="88"/>
      <c r="E1266" s="88"/>
      <c r="F1266" s="86"/>
      <c r="G1266" s="86"/>
      <c r="H1266" s="87"/>
      <c r="I1266" s="88"/>
      <c r="J1266" s="88"/>
      <c r="K1266" s="86"/>
      <c r="L1266" s="86"/>
      <c r="M1266" s="87"/>
      <c r="N1266" s="88"/>
      <c r="O1266" s="88"/>
      <c r="P1266" s="86"/>
      <c r="Q1266" s="86"/>
      <c r="R1266" s="87"/>
      <c r="S1266" s="88"/>
      <c r="T1266" s="88"/>
      <c r="U1266" s="86"/>
      <c r="V1266" s="86"/>
      <c r="W1266" s="87"/>
      <c r="X1266" s="88"/>
      <c r="Y1266" s="88"/>
      <c r="Z1266" s="86"/>
      <c r="AA1266" s="86"/>
      <c r="AB1266" s="87"/>
      <c r="AC1266" s="88"/>
      <c r="AD1266" s="88"/>
      <c r="AE1266" s="86"/>
      <c r="AF1266" s="86"/>
      <c r="AG1266" s="87"/>
      <c r="AH1266" s="88"/>
      <c r="AI1266" s="88"/>
      <c r="AJ1266" s="86"/>
      <c r="AK1266" s="86"/>
      <c r="AL1266" s="87"/>
      <c r="AM1266" s="88"/>
      <c r="AN1266" s="88"/>
      <c r="AO1266" s="86"/>
      <c r="AP1266" s="86"/>
      <c r="AQ1266" s="87"/>
      <c r="AR1266" s="88"/>
      <c r="AS1266" s="88"/>
      <c r="AT1266" s="86"/>
      <c r="AU1266" s="86"/>
      <c r="AV1266" s="87"/>
      <c r="AW1266" s="88"/>
      <c r="AX1266" s="88"/>
      <c r="AY1266" s="86"/>
      <c r="AZ1266" s="87"/>
    </row>
    <row r="1267" spans="1:52" customFormat="1">
      <c r="A1267" s="52"/>
      <c r="B1267" s="86"/>
      <c r="C1267" s="87"/>
      <c r="D1267" s="88"/>
      <c r="E1267" s="88"/>
      <c r="F1267" s="86"/>
      <c r="G1267" s="86"/>
      <c r="H1267" s="87"/>
      <c r="I1267" s="88"/>
      <c r="J1267" s="88"/>
      <c r="K1267" s="86"/>
      <c r="L1267" s="86"/>
      <c r="M1267" s="87"/>
      <c r="N1267" s="88"/>
      <c r="O1267" s="88"/>
      <c r="P1267" s="86"/>
      <c r="Q1267" s="86"/>
      <c r="R1267" s="87"/>
      <c r="S1267" s="88"/>
      <c r="T1267" s="88"/>
      <c r="U1267" s="86"/>
      <c r="V1267" s="86"/>
      <c r="W1267" s="87"/>
      <c r="X1267" s="88"/>
      <c r="Y1267" s="88"/>
      <c r="Z1267" s="86"/>
      <c r="AA1267" s="86"/>
      <c r="AB1267" s="87"/>
      <c r="AC1267" s="88"/>
      <c r="AD1267" s="88"/>
      <c r="AE1267" s="86"/>
      <c r="AF1267" s="86"/>
      <c r="AG1267" s="87"/>
      <c r="AH1267" s="88"/>
      <c r="AI1267" s="88"/>
      <c r="AJ1267" s="86"/>
      <c r="AK1267" s="86"/>
      <c r="AL1267" s="87"/>
      <c r="AM1267" s="88"/>
      <c r="AN1267" s="88"/>
      <c r="AO1267" s="86"/>
      <c r="AP1267" s="86"/>
      <c r="AQ1267" s="87"/>
      <c r="AR1267" s="88"/>
      <c r="AS1267" s="88"/>
      <c r="AT1267" s="86"/>
      <c r="AU1267" s="86"/>
      <c r="AV1267" s="87"/>
      <c r="AW1267" s="88"/>
      <c r="AX1267" s="88"/>
      <c r="AY1267" s="86"/>
      <c r="AZ1267" s="87"/>
    </row>
    <row r="1268" spans="1:52" customFormat="1">
      <c r="A1268" s="52"/>
      <c r="B1268" s="86"/>
      <c r="C1268" s="87"/>
      <c r="D1268" s="88"/>
      <c r="E1268" s="88"/>
      <c r="F1268" s="86"/>
      <c r="G1268" s="86"/>
      <c r="H1268" s="87"/>
      <c r="I1268" s="88"/>
      <c r="J1268" s="88"/>
      <c r="K1268" s="86"/>
      <c r="L1268" s="86"/>
      <c r="M1268" s="87"/>
      <c r="N1268" s="88"/>
      <c r="O1268" s="88"/>
      <c r="P1268" s="86"/>
      <c r="Q1268" s="86"/>
      <c r="R1268" s="87"/>
      <c r="S1268" s="88"/>
      <c r="T1268" s="88"/>
      <c r="U1268" s="86"/>
      <c r="V1268" s="86"/>
      <c r="W1268" s="87"/>
      <c r="X1268" s="88"/>
      <c r="Y1268" s="88"/>
      <c r="Z1268" s="86"/>
      <c r="AA1268" s="86"/>
      <c r="AB1268" s="87"/>
      <c r="AC1268" s="88"/>
      <c r="AD1268" s="88"/>
      <c r="AE1268" s="86"/>
      <c r="AF1268" s="86"/>
      <c r="AG1268" s="87"/>
      <c r="AH1268" s="88"/>
      <c r="AI1268" s="88"/>
      <c r="AJ1268" s="86"/>
      <c r="AK1268" s="86"/>
      <c r="AL1268" s="87"/>
      <c r="AM1268" s="88"/>
      <c r="AN1268" s="88"/>
      <c r="AO1268" s="86"/>
      <c r="AP1268" s="86"/>
      <c r="AQ1268" s="87"/>
      <c r="AR1268" s="88"/>
      <c r="AS1268" s="88"/>
      <c r="AT1268" s="86"/>
      <c r="AU1268" s="86"/>
      <c r="AV1268" s="87"/>
      <c r="AW1268" s="88"/>
      <c r="AX1268" s="88"/>
      <c r="AY1268" s="86"/>
      <c r="AZ1268" s="87"/>
    </row>
    <row r="1269" spans="1:52" customFormat="1">
      <c r="A1269" s="52"/>
      <c r="B1269" s="86"/>
      <c r="C1269" s="87"/>
      <c r="D1269" s="88"/>
      <c r="E1269" s="88"/>
      <c r="F1269" s="86"/>
      <c r="G1269" s="86"/>
      <c r="H1269" s="87"/>
      <c r="I1269" s="88"/>
      <c r="J1269" s="88"/>
      <c r="K1269" s="86"/>
      <c r="L1269" s="86"/>
      <c r="M1269" s="87"/>
      <c r="N1269" s="88"/>
      <c r="O1269" s="88"/>
      <c r="P1269" s="86"/>
      <c r="Q1269" s="86"/>
      <c r="R1269" s="87"/>
      <c r="S1269" s="88"/>
      <c r="T1269" s="88"/>
      <c r="U1269" s="86"/>
      <c r="V1269" s="86"/>
      <c r="W1269" s="87"/>
      <c r="X1269" s="88"/>
      <c r="Y1269" s="88"/>
      <c r="Z1269" s="86"/>
      <c r="AA1269" s="86"/>
      <c r="AB1269" s="87"/>
      <c r="AC1269" s="88"/>
      <c r="AD1269" s="88"/>
      <c r="AE1269" s="86"/>
      <c r="AF1269" s="86"/>
      <c r="AG1269" s="87"/>
      <c r="AH1269" s="88"/>
      <c r="AI1269" s="88"/>
      <c r="AJ1269" s="86"/>
      <c r="AK1269" s="86"/>
      <c r="AL1269" s="87"/>
      <c r="AM1269" s="88"/>
      <c r="AN1269" s="88"/>
      <c r="AO1269" s="86"/>
      <c r="AP1269" s="86"/>
      <c r="AQ1269" s="87"/>
      <c r="AR1269" s="88"/>
      <c r="AS1269" s="88"/>
      <c r="AT1269" s="86"/>
      <c r="AU1269" s="86"/>
      <c r="AV1269" s="87"/>
      <c r="AW1269" s="88"/>
      <c r="AX1269" s="88"/>
      <c r="AY1269" s="86"/>
      <c r="AZ1269" s="87"/>
    </row>
    <row r="1270" spans="1:52" customFormat="1">
      <c r="A1270" s="52"/>
      <c r="B1270" s="86"/>
      <c r="C1270" s="87"/>
      <c r="D1270" s="88"/>
      <c r="E1270" s="88"/>
      <c r="F1270" s="86"/>
      <c r="G1270" s="86"/>
      <c r="H1270" s="87"/>
      <c r="I1270" s="88"/>
      <c r="J1270" s="88"/>
      <c r="K1270" s="86"/>
      <c r="L1270" s="86"/>
      <c r="M1270" s="87"/>
      <c r="N1270" s="88"/>
      <c r="O1270" s="88"/>
      <c r="P1270" s="86"/>
      <c r="Q1270" s="86"/>
      <c r="R1270" s="87"/>
      <c r="S1270" s="88"/>
      <c r="T1270" s="88"/>
      <c r="U1270" s="86"/>
      <c r="V1270" s="86"/>
      <c r="W1270" s="87"/>
      <c r="X1270" s="88"/>
      <c r="Y1270" s="88"/>
      <c r="Z1270" s="86"/>
      <c r="AA1270" s="86"/>
      <c r="AB1270" s="87"/>
      <c r="AC1270" s="88"/>
      <c r="AD1270" s="88"/>
      <c r="AE1270" s="86"/>
      <c r="AF1270" s="86"/>
      <c r="AG1270" s="87"/>
      <c r="AH1270" s="88"/>
      <c r="AI1270" s="88"/>
      <c r="AJ1270" s="86"/>
      <c r="AK1270" s="86"/>
      <c r="AL1270" s="87"/>
      <c r="AM1270" s="88"/>
      <c r="AN1270" s="88"/>
      <c r="AO1270" s="86"/>
      <c r="AP1270" s="86"/>
      <c r="AQ1270" s="87"/>
      <c r="AR1270" s="88"/>
      <c r="AS1270" s="88"/>
      <c r="AT1270" s="86"/>
      <c r="AU1270" s="86"/>
      <c r="AV1270" s="87"/>
      <c r="AW1270" s="88"/>
      <c r="AX1270" s="88"/>
      <c r="AY1270" s="86"/>
      <c r="AZ1270" s="87"/>
    </row>
    <row r="1271" spans="1:52" customFormat="1">
      <c r="A1271" s="52"/>
      <c r="B1271" s="86"/>
      <c r="C1271" s="87"/>
      <c r="D1271" s="88"/>
      <c r="E1271" s="88"/>
      <c r="F1271" s="86"/>
      <c r="G1271" s="86"/>
      <c r="H1271" s="87"/>
      <c r="I1271" s="88"/>
      <c r="J1271" s="88"/>
      <c r="K1271" s="86"/>
      <c r="L1271" s="86"/>
      <c r="M1271" s="87"/>
      <c r="N1271" s="88"/>
      <c r="O1271" s="88"/>
      <c r="P1271" s="86"/>
      <c r="Q1271" s="86"/>
      <c r="R1271" s="87"/>
      <c r="S1271" s="88"/>
      <c r="T1271" s="88"/>
      <c r="U1271" s="86"/>
      <c r="V1271" s="86"/>
      <c r="W1271" s="87"/>
      <c r="X1271" s="88"/>
      <c r="Y1271" s="88"/>
      <c r="Z1271" s="86"/>
      <c r="AA1271" s="86"/>
      <c r="AB1271" s="87"/>
      <c r="AC1271" s="88"/>
      <c r="AD1271" s="88"/>
      <c r="AE1271" s="86"/>
      <c r="AF1271" s="86"/>
      <c r="AG1271" s="87"/>
      <c r="AH1271" s="88"/>
      <c r="AI1271" s="88"/>
      <c r="AJ1271" s="86"/>
      <c r="AK1271" s="86"/>
      <c r="AL1271" s="87"/>
      <c r="AM1271" s="88"/>
      <c r="AN1271" s="88"/>
      <c r="AO1271" s="86"/>
      <c r="AP1271" s="86"/>
      <c r="AQ1271" s="87"/>
      <c r="AR1271" s="88"/>
      <c r="AS1271" s="88"/>
      <c r="AT1271" s="86"/>
      <c r="AU1271" s="86"/>
      <c r="AV1271" s="87"/>
      <c r="AW1271" s="88"/>
      <c r="AX1271" s="88"/>
      <c r="AY1271" s="86"/>
      <c r="AZ1271" s="87"/>
    </row>
    <row r="1272" spans="1:52" customFormat="1">
      <c r="A1272" s="52"/>
      <c r="B1272" s="86"/>
      <c r="C1272" s="87"/>
      <c r="D1272" s="88"/>
      <c r="E1272" s="88"/>
      <c r="F1272" s="86"/>
      <c r="G1272" s="86"/>
      <c r="H1272" s="87"/>
      <c r="I1272" s="88"/>
      <c r="J1272" s="88"/>
      <c r="K1272" s="86"/>
      <c r="L1272" s="86"/>
      <c r="M1272" s="87"/>
      <c r="N1272" s="88"/>
      <c r="O1272" s="88"/>
      <c r="P1272" s="86"/>
      <c r="Q1272" s="86"/>
      <c r="R1272" s="87"/>
      <c r="S1272" s="88"/>
      <c r="T1272" s="88"/>
      <c r="U1272" s="86"/>
      <c r="V1272" s="86"/>
      <c r="W1272" s="87"/>
      <c r="X1272" s="88"/>
      <c r="Y1272" s="88"/>
      <c r="Z1272" s="86"/>
      <c r="AA1272" s="86"/>
      <c r="AB1272" s="87"/>
      <c r="AC1272" s="88"/>
      <c r="AD1272" s="88"/>
      <c r="AE1272" s="86"/>
      <c r="AF1272" s="86"/>
      <c r="AG1272" s="87"/>
      <c r="AH1272" s="88"/>
      <c r="AI1272" s="88"/>
      <c r="AJ1272" s="86"/>
      <c r="AK1272" s="86"/>
      <c r="AL1272" s="87"/>
      <c r="AM1272" s="88"/>
      <c r="AN1272" s="88"/>
      <c r="AO1272" s="86"/>
      <c r="AP1272" s="86"/>
      <c r="AQ1272" s="87"/>
      <c r="AR1272" s="88"/>
      <c r="AS1272" s="88"/>
      <c r="AT1272" s="86"/>
      <c r="AU1272" s="86"/>
      <c r="AV1272" s="87"/>
      <c r="AW1272" s="88"/>
      <c r="AX1272" s="88"/>
      <c r="AY1272" s="86"/>
      <c r="AZ1272" s="87"/>
    </row>
    <row r="1273" spans="1:52" customFormat="1">
      <c r="A1273" s="52"/>
      <c r="B1273" s="86"/>
      <c r="C1273" s="87"/>
      <c r="D1273" s="88"/>
      <c r="E1273" s="88"/>
      <c r="F1273" s="86"/>
      <c r="G1273" s="86"/>
      <c r="H1273" s="87"/>
      <c r="I1273" s="88"/>
      <c r="J1273" s="88"/>
      <c r="K1273" s="86"/>
      <c r="L1273" s="86"/>
      <c r="M1273" s="87"/>
      <c r="N1273" s="88"/>
      <c r="O1273" s="88"/>
      <c r="P1273" s="86"/>
      <c r="Q1273" s="86"/>
      <c r="R1273" s="87"/>
      <c r="S1273" s="88"/>
      <c r="T1273" s="88"/>
      <c r="U1273" s="86"/>
      <c r="V1273" s="86"/>
      <c r="W1273" s="87"/>
      <c r="X1273" s="88"/>
      <c r="Y1273" s="88"/>
      <c r="Z1273" s="86"/>
      <c r="AA1273" s="86"/>
      <c r="AB1273" s="87"/>
      <c r="AC1273" s="88"/>
      <c r="AD1273" s="88"/>
      <c r="AE1273" s="86"/>
      <c r="AF1273" s="86"/>
      <c r="AG1273" s="87"/>
      <c r="AH1273" s="88"/>
      <c r="AI1273" s="88"/>
      <c r="AJ1273" s="86"/>
      <c r="AK1273" s="86"/>
      <c r="AL1273" s="87"/>
      <c r="AM1273" s="88"/>
      <c r="AN1273" s="88"/>
      <c r="AO1273" s="86"/>
      <c r="AP1273" s="86"/>
      <c r="AQ1273" s="87"/>
      <c r="AR1273" s="88"/>
      <c r="AS1273" s="88"/>
      <c r="AT1273" s="86"/>
      <c r="AU1273" s="86"/>
      <c r="AV1273" s="87"/>
      <c r="AW1273" s="88"/>
      <c r="AX1273" s="88"/>
      <c r="AY1273" s="86"/>
      <c r="AZ1273" s="87"/>
    </row>
    <row r="1274" spans="1:52" customFormat="1">
      <c r="A1274" s="52"/>
      <c r="B1274" s="86"/>
      <c r="C1274" s="87"/>
      <c r="D1274" s="88"/>
      <c r="E1274" s="88"/>
      <c r="F1274" s="86"/>
      <c r="G1274" s="86"/>
      <c r="H1274" s="87"/>
      <c r="I1274" s="88"/>
      <c r="J1274" s="88"/>
      <c r="K1274" s="86"/>
      <c r="L1274" s="86"/>
      <c r="M1274" s="87"/>
      <c r="N1274" s="88"/>
      <c r="O1274" s="88"/>
      <c r="P1274" s="86"/>
      <c r="Q1274" s="86"/>
      <c r="R1274" s="87"/>
      <c r="S1274" s="88"/>
      <c r="T1274" s="88"/>
      <c r="U1274" s="86"/>
      <c r="V1274" s="86"/>
      <c r="W1274" s="87"/>
      <c r="X1274" s="88"/>
      <c r="Y1274" s="88"/>
      <c r="Z1274" s="86"/>
      <c r="AA1274" s="86"/>
      <c r="AB1274" s="87"/>
      <c r="AC1274" s="88"/>
      <c r="AD1274" s="88"/>
      <c r="AE1274" s="86"/>
      <c r="AF1274" s="86"/>
      <c r="AG1274" s="87"/>
      <c r="AH1274" s="88"/>
      <c r="AI1274" s="88"/>
      <c r="AJ1274" s="86"/>
      <c r="AK1274" s="86"/>
      <c r="AL1274" s="87"/>
      <c r="AM1274" s="88"/>
      <c r="AN1274" s="88"/>
      <c r="AO1274" s="86"/>
      <c r="AP1274" s="86"/>
      <c r="AQ1274" s="87"/>
      <c r="AR1274" s="88"/>
      <c r="AS1274" s="88"/>
      <c r="AT1274" s="86"/>
      <c r="AU1274" s="86"/>
      <c r="AV1274" s="87"/>
      <c r="AW1274" s="88"/>
      <c r="AX1274" s="88"/>
      <c r="AY1274" s="86"/>
      <c r="AZ1274" s="87"/>
    </row>
    <row r="1275" spans="1:52" customFormat="1">
      <c r="A1275" s="52"/>
      <c r="B1275" s="86"/>
      <c r="C1275" s="87"/>
      <c r="D1275" s="88"/>
      <c r="E1275" s="88"/>
      <c r="F1275" s="86"/>
      <c r="G1275" s="86"/>
      <c r="H1275" s="87"/>
      <c r="I1275" s="88"/>
      <c r="J1275" s="88"/>
      <c r="K1275" s="86"/>
      <c r="L1275" s="86"/>
      <c r="M1275" s="87"/>
      <c r="N1275" s="88"/>
      <c r="O1275" s="88"/>
      <c r="P1275" s="86"/>
      <c r="Q1275" s="86"/>
      <c r="R1275" s="87"/>
      <c r="S1275" s="88"/>
      <c r="T1275" s="88"/>
      <c r="U1275" s="86"/>
      <c r="V1275" s="86"/>
      <c r="W1275" s="87"/>
      <c r="X1275" s="88"/>
      <c r="Y1275" s="88"/>
      <c r="Z1275" s="86"/>
      <c r="AA1275" s="86"/>
      <c r="AB1275" s="87"/>
      <c r="AC1275" s="88"/>
      <c r="AD1275" s="88"/>
      <c r="AE1275" s="86"/>
      <c r="AF1275" s="86"/>
      <c r="AG1275" s="87"/>
      <c r="AH1275" s="88"/>
      <c r="AI1275" s="88"/>
      <c r="AJ1275" s="86"/>
      <c r="AK1275" s="86"/>
      <c r="AL1275" s="87"/>
      <c r="AM1275" s="88"/>
      <c r="AN1275" s="88"/>
      <c r="AO1275" s="86"/>
      <c r="AP1275" s="86"/>
      <c r="AQ1275" s="87"/>
      <c r="AR1275" s="88"/>
      <c r="AS1275" s="88"/>
      <c r="AT1275" s="86"/>
      <c r="AU1275" s="86"/>
      <c r="AV1275" s="87"/>
      <c r="AW1275" s="88"/>
      <c r="AX1275" s="88"/>
      <c r="AY1275" s="86"/>
      <c r="AZ1275" s="87"/>
    </row>
    <row r="1276" spans="1:52" customFormat="1">
      <c r="A1276" s="52"/>
      <c r="B1276" s="86"/>
      <c r="C1276" s="87"/>
      <c r="D1276" s="88"/>
      <c r="E1276" s="88"/>
      <c r="F1276" s="86"/>
      <c r="G1276" s="86"/>
      <c r="H1276" s="87"/>
      <c r="I1276" s="88"/>
      <c r="J1276" s="88"/>
      <c r="K1276" s="86"/>
      <c r="L1276" s="86"/>
      <c r="M1276" s="87"/>
      <c r="N1276" s="88"/>
      <c r="O1276" s="88"/>
      <c r="P1276" s="86"/>
      <c r="Q1276" s="86"/>
      <c r="R1276" s="87"/>
      <c r="S1276" s="88"/>
      <c r="T1276" s="88"/>
      <c r="U1276" s="86"/>
      <c r="V1276" s="86"/>
      <c r="W1276" s="87"/>
      <c r="X1276" s="88"/>
      <c r="Y1276" s="88"/>
      <c r="Z1276" s="86"/>
      <c r="AA1276" s="86"/>
      <c r="AB1276" s="87"/>
      <c r="AC1276" s="88"/>
      <c r="AD1276" s="88"/>
      <c r="AE1276" s="86"/>
      <c r="AF1276" s="86"/>
      <c r="AG1276" s="87"/>
      <c r="AH1276" s="88"/>
      <c r="AI1276" s="88"/>
      <c r="AJ1276" s="86"/>
      <c r="AK1276" s="86"/>
      <c r="AL1276" s="87"/>
      <c r="AM1276" s="88"/>
      <c r="AN1276" s="88"/>
      <c r="AO1276" s="86"/>
      <c r="AP1276" s="86"/>
      <c r="AQ1276" s="87"/>
      <c r="AR1276" s="88"/>
      <c r="AS1276" s="88"/>
      <c r="AT1276" s="86"/>
      <c r="AU1276" s="86"/>
      <c r="AV1276" s="87"/>
      <c r="AW1276" s="88"/>
      <c r="AX1276" s="88"/>
      <c r="AY1276" s="86"/>
      <c r="AZ1276" s="87"/>
    </row>
    <row r="1277" spans="1:52" customFormat="1">
      <c r="A1277" s="52"/>
      <c r="B1277" s="86"/>
      <c r="C1277" s="87"/>
      <c r="D1277" s="88"/>
      <c r="E1277" s="88"/>
      <c r="F1277" s="86"/>
      <c r="G1277" s="86"/>
      <c r="H1277" s="87"/>
      <c r="I1277" s="88"/>
      <c r="J1277" s="88"/>
      <c r="K1277" s="86"/>
      <c r="L1277" s="86"/>
      <c r="M1277" s="87"/>
      <c r="N1277" s="88"/>
      <c r="O1277" s="88"/>
      <c r="P1277" s="86"/>
      <c r="Q1277" s="86"/>
      <c r="R1277" s="87"/>
      <c r="S1277" s="88"/>
      <c r="T1277" s="88"/>
      <c r="U1277" s="86"/>
      <c r="V1277" s="86"/>
      <c r="W1277" s="87"/>
      <c r="X1277" s="88"/>
      <c r="Y1277" s="88"/>
      <c r="Z1277" s="86"/>
      <c r="AA1277" s="86"/>
      <c r="AB1277" s="87"/>
      <c r="AC1277" s="88"/>
      <c r="AD1277" s="88"/>
      <c r="AE1277" s="86"/>
      <c r="AF1277" s="86"/>
      <c r="AG1277" s="87"/>
      <c r="AH1277" s="88"/>
      <c r="AI1277" s="88"/>
      <c r="AJ1277" s="86"/>
      <c r="AK1277" s="86"/>
      <c r="AL1277" s="87"/>
      <c r="AM1277" s="88"/>
      <c r="AN1277" s="88"/>
      <c r="AO1277" s="86"/>
      <c r="AP1277" s="86"/>
      <c r="AQ1277" s="87"/>
      <c r="AR1277" s="88"/>
      <c r="AS1277" s="88"/>
      <c r="AT1277" s="86"/>
      <c r="AU1277" s="86"/>
      <c r="AV1277" s="87"/>
      <c r="AW1277" s="88"/>
      <c r="AX1277" s="88"/>
      <c r="AY1277" s="86"/>
      <c r="AZ1277" s="87"/>
    </row>
    <row r="1278" spans="1:52" customFormat="1">
      <c r="A1278" s="52"/>
      <c r="B1278" s="86"/>
      <c r="C1278" s="87"/>
      <c r="D1278" s="88"/>
      <c r="E1278" s="88"/>
      <c r="F1278" s="86"/>
      <c r="G1278" s="86"/>
      <c r="H1278" s="87"/>
      <c r="I1278" s="88"/>
      <c r="J1278" s="88"/>
      <c r="K1278" s="86"/>
      <c r="L1278" s="86"/>
      <c r="M1278" s="87"/>
      <c r="N1278" s="88"/>
      <c r="O1278" s="88"/>
      <c r="P1278" s="86"/>
      <c r="Q1278" s="86"/>
      <c r="R1278" s="87"/>
      <c r="S1278" s="88"/>
      <c r="T1278" s="88"/>
      <c r="U1278" s="86"/>
      <c r="V1278" s="86"/>
      <c r="W1278" s="87"/>
      <c r="X1278" s="88"/>
      <c r="Y1278" s="88"/>
      <c r="Z1278" s="86"/>
      <c r="AA1278" s="86"/>
      <c r="AB1278" s="87"/>
      <c r="AC1278" s="88"/>
      <c r="AD1278" s="88"/>
      <c r="AE1278" s="86"/>
      <c r="AF1278" s="86"/>
      <c r="AG1278" s="87"/>
      <c r="AH1278" s="88"/>
      <c r="AI1278" s="88"/>
      <c r="AJ1278" s="86"/>
      <c r="AK1278" s="86"/>
      <c r="AL1278" s="87"/>
      <c r="AM1278" s="88"/>
      <c r="AN1278" s="88"/>
      <c r="AO1278" s="86"/>
      <c r="AP1278" s="86"/>
      <c r="AQ1278" s="87"/>
      <c r="AR1278" s="88"/>
      <c r="AS1278" s="88"/>
      <c r="AT1278" s="86"/>
      <c r="AU1278" s="86"/>
      <c r="AV1278" s="87"/>
      <c r="AW1278" s="88"/>
      <c r="AX1278" s="88"/>
      <c r="AY1278" s="86"/>
      <c r="AZ1278" s="87"/>
    </row>
    <row r="1279" spans="1:52" customFormat="1">
      <c r="A1279" s="52"/>
      <c r="B1279" s="86"/>
      <c r="C1279" s="87"/>
      <c r="D1279" s="88"/>
      <c r="E1279" s="88"/>
      <c r="F1279" s="86"/>
      <c r="G1279" s="86"/>
      <c r="H1279" s="87"/>
      <c r="I1279" s="88"/>
      <c r="J1279" s="88"/>
      <c r="K1279" s="86"/>
      <c r="L1279" s="86"/>
      <c r="M1279" s="87"/>
      <c r="N1279" s="88"/>
      <c r="O1279" s="88"/>
      <c r="P1279" s="86"/>
      <c r="Q1279" s="86"/>
      <c r="R1279" s="87"/>
      <c r="S1279" s="88"/>
      <c r="T1279" s="88"/>
      <c r="U1279" s="86"/>
      <c r="V1279" s="86"/>
      <c r="W1279" s="87"/>
      <c r="X1279" s="88"/>
      <c r="Y1279" s="88"/>
      <c r="Z1279" s="86"/>
      <c r="AA1279" s="86"/>
      <c r="AB1279" s="87"/>
      <c r="AC1279" s="88"/>
      <c r="AD1279" s="88"/>
      <c r="AE1279" s="86"/>
      <c r="AF1279" s="86"/>
      <c r="AG1279" s="87"/>
      <c r="AH1279" s="88"/>
      <c r="AI1279" s="88"/>
      <c r="AJ1279" s="86"/>
      <c r="AK1279" s="86"/>
      <c r="AL1279" s="87"/>
      <c r="AM1279" s="88"/>
      <c r="AN1279" s="88"/>
      <c r="AO1279" s="86"/>
      <c r="AP1279" s="86"/>
      <c r="AQ1279" s="87"/>
      <c r="AR1279" s="88"/>
      <c r="AS1279" s="88"/>
      <c r="AT1279" s="86"/>
      <c r="AU1279" s="86"/>
      <c r="AV1279" s="87"/>
      <c r="AW1279" s="88"/>
      <c r="AX1279" s="88"/>
      <c r="AY1279" s="86"/>
      <c r="AZ1279" s="87"/>
    </row>
    <row r="1280" spans="1:52" customFormat="1">
      <c r="A1280" s="52"/>
      <c r="B1280" s="86"/>
      <c r="C1280" s="87"/>
      <c r="D1280" s="88"/>
      <c r="E1280" s="88"/>
      <c r="F1280" s="86"/>
      <c r="G1280" s="86"/>
      <c r="H1280" s="87"/>
      <c r="I1280" s="88"/>
      <c r="J1280" s="88"/>
      <c r="K1280" s="86"/>
      <c r="L1280" s="86"/>
      <c r="M1280" s="87"/>
      <c r="N1280" s="88"/>
      <c r="O1280" s="88"/>
      <c r="P1280" s="86"/>
      <c r="Q1280" s="86"/>
      <c r="R1280" s="87"/>
      <c r="S1280" s="88"/>
      <c r="T1280" s="88"/>
      <c r="U1280" s="86"/>
      <c r="V1280" s="86"/>
      <c r="W1280" s="87"/>
      <c r="X1280" s="88"/>
      <c r="Y1280" s="88"/>
      <c r="Z1280" s="86"/>
      <c r="AA1280" s="86"/>
      <c r="AB1280" s="87"/>
      <c r="AC1280" s="88"/>
      <c r="AD1280" s="88"/>
      <c r="AE1280" s="86"/>
      <c r="AF1280" s="86"/>
      <c r="AG1280" s="87"/>
      <c r="AH1280" s="88"/>
      <c r="AI1280" s="88"/>
      <c r="AJ1280" s="86"/>
      <c r="AK1280" s="86"/>
      <c r="AL1280" s="87"/>
      <c r="AM1280" s="88"/>
      <c r="AN1280" s="88"/>
      <c r="AO1280" s="86"/>
      <c r="AP1280" s="86"/>
      <c r="AQ1280" s="87"/>
      <c r="AR1280" s="88"/>
      <c r="AS1280" s="88"/>
      <c r="AT1280" s="86"/>
      <c r="AU1280" s="86"/>
      <c r="AV1280" s="87"/>
      <c r="AW1280" s="88"/>
      <c r="AX1280" s="88"/>
      <c r="AY1280" s="86"/>
      <c r="AZ1280" s="87"/>
    </row>
    <row r="1281" spans="1:52" customFormat="1">
      <c r="A1281" s="52"/>
      <c r="B1281" s="86"/>
      <c r="C1281" s="87"/>
      <c r="D1281" s="88"/>
      <c r="E1281" s="88"/>
      <c r="F1281" s="86"/>
      <c r="G1281" s="86"/>
      <c r="H1281" s="87"/>
      <c r="I1281" s="88"/>
      <c r="J1281" s="88"/>
      <c r="K1281" s="86"/>
      <c r="L1281" s="86"/>
      <c r="M1281" s="87"/>
      <c r="N1281" s="88"/>
      <c r="O1281" s="88"/>
      <c r="P1281" s="86"/>
      <c r="Q1281" s="86"/>
      <c r="R1281" s="87"/>
      <c r="S1281" s="88"/>
      <c r="T1281" s="88"/>
      <c r="U1281" s="86"/>
      <c r="V1281" s="86"/>
      <c r="W1281" s="87"/>
      <c r="X1281" s="88"/>
      <c r="Y1281" s="88"/>
      <c r="Z1281" s="86"/>
      <c r="AA1281" s="86"/>
      <c r="AB1281" s="87"/>
      <c r="AC1281" s="88"/>
      <c r="AD1281" s="88"/>
      <c r="AE1281" s="86"/>
      <c r="AF1281" s="86"/>
      <c r="AG1281" s="87"/>
      <c r="AH1281" s="88"/>
      <c r="AI1281" s="88"/>
      <c r="AJ1281" s="86"/>
      <c r="AK1281" s="86"/>
      <c r="AL1281" s="87"/>
      <c r="AM1281" s="88"/>
      <c r="AN1281" s="88"/>
      <c r="AO1281" s="86"/>
      <c r="AP1281" s="86"/>
      <c r="AQ1281" s="87"/>
      <c r="AR1281" s="88"/>
      <c r="AS1281" s="88"/>
      <c r="AT1281" s="86"/>
      <c r="AU1281" s="86"/>
      <c r="AV1281" s="87"/>
      <c r="AW1281" s="88"/>
      <c r="AX1281" s="88"/>
      <c r="AY1281" s="86"/>
      <c r="AZ1281" s="87"/>
    </row>
    <row r="1282" spans="1:52" customFormat="1">
      <c r="A1282" s="52"/>
      <c r="B1282" s="86"/>
      <c r="C1282" s="87"/>
      <c r="D1282" s="88"/>
      <c r="E1282" s="88"/>
      <c r="F1282" s="86"/>
      <c r="G1282" s="86"/>
      <c r="H1282" s="87"/>
      <c r="I1282" s="88"/>
      <c r="J1282" s="88"/>
      <c r="K1282" s="86"/>
      <c r="L1282" s="86"/>
      <c r="M1282" s="87"/>
      <c r="N1282" s="88"/>
      <c r="O1282" s="88"/>
      <c r="P1282" s="86"/>
      <c r="Q1282" s="86"/>
      <c r="R1282" s="87"/>
      <c r="S1282" s="88"/>
      <c r="T1282" s="88"/>
      <c r="U1282" s="86"/>
      <c r="V1282" s="86"/>
      <c r="W1282" s="87"/>
      <c r="X1282" s="88"/>
      <c r="Y1282" s="88"/>
      <c r="Z1282" s="86"/>
      <c r="AA1282" s="86"/>
      <c r="AB1282" s="87"/>
      <c r="AC1282" s="88"/>
      <c r="AD1282" s="88"/>
      <c r="AE1282" s="86"/>
      <c r="AF1282" s="86"/>
      <c r="AG1282" s="87"/>
      <c r="AH1282" s="88"/>
      <c r="AI1282" s="88"/>
      <c r="AJ1282" s="86"/>
      <c r="AK1282" s="86"/>
      <c r="AL1282" s="87"/>
      <c r="AM1282" s="88"/>
      <c r="AN1282" s="88"/>
      <c r="AO1282" s="86"/>
      <c r="AP1282" s="86"/>
      <c r="AQ1282" s="87"/>
      <c r="AR1282" s="88"/>
      <c r="AS1282" s="88"/>
      <c r="AT1282" s="86"/>
      <c r="AU1282" s="86"/>
      <c r="AV1282" s="87"/>
      <c r="AW1282" s="88"/>
      <c r="AX1282" s="88"/>
      <c r="AY1282" s="86"/>
      <c r="AZ1282" s="87"/>
    </row>
    <row r="1283" spans="1:52" customFormat="1">
      <c r="A1283" s="52"/>
      <c r="B1283" s="86"/>
      <c r="C1283" s="87"/>
      <c r="D1283" s="88"/>
      <c r="E1283" s="88"/>
      <c r="F1283" s="86"/>
      <c r="G1283" s="86"/>
      <c r="H1283" s="87"/>
      <c r="I1283" s="88"/>
      <c r="J1283" s="88"/>
      <c r="K1283" s="86"/>
      <c r="L1283" s="86"/>
      <c r="M1283" s="87"/>
      <c r="N1283" s="88"/>
      <c r="O1283" s="88"/>
      <c r="P1283" s="86"/>
      <c r="Q1283" s="86"/>
      <c r="R1283" s="87"/>
      <c r="S1283" s="88"/>
      <c r="T1283" s="88"/>
      <c r="U1283" s="86"/>
      <c r="V1283" s="86"/>
      <c r="W1283" s="87"/>
      <c r="X1283" s="88"/>
      <c r="Y1283" s="88"/>
      <c r="Z1283" s="86"/>
      <c r="AA1283" s="86"/>
      <c r="AB1283" s="87"/>
      <c r="AC1283" s="88"/>
      <c r="AD1283" s="88"/>
      <c r="AE1283" s="86"/>
      <c r="AF1283" s="86"/>
      <c r="AG1283" s="87"/>
      <c r="AH1283" s="88"/>
      <c r="AI1283" s="88"/>
      <c r="AJ1283" s="86"/>
      <c r="AK1283" s="86"/>
      <c r="AL1283" s="87"/>
      <c r="AM1283" s="88"/>
      <c r="AN1283" s="88"/>
      <c r="AO1283" s="86"/>
      <c r="AP1283" s="86"/>
      <c r="AQ1283" s="87"/>
      <c r="AR1283" s="88"/>
      <c r="AS1283" s="88"/>
      <c r="AT1283" s="86"/>
      <c r="AU1283" s="86"/>
      <c r="AV1283" s="87"/>
      <c r="AW1283" s="88"/>
      <c r="AX1283" s="88"/>
      <c r="AY1283" s="86"/>
      <c r="AZ1283" s="87"/>
    </row>
    <row r="1284" spans="1:52" customFormat="1">
      <c r="A1284" s="52"/>
      <c r="B1284" s="86"/>
      <c r="C1284" s="87"/>
      <c r="D1284" s="88"/>
      <c r="E1284" s="88"/>
      <c r="F1284" s="86"/>
      <c r="G1284" s="86"/>
      <c r="H1284" s="87"/>
      <c r="I1284" s="88"/>
      <c r="J1284" s="88"/>
      <c r="K1284" s="86"/>
      <c r="L1284" s="86"/>
      <c r="M1284" s="87"/>
      <c r="N1284" s="88"/>
      <c r="O1284" s="88"/>
      <c r="P1284" s="86"/>
      <c r="Q1284" s="86"/>
      <c r="R1284" s="87"/>
      <c r="S1284" s="88"/>
      <c r="T1284" s="88"/>
      <c r="U1284" s="86"/>
      <c r="V1284" s="86"/>
      <c r="W1284" s="87"/>
      <c r="X1284" s="88"/>
      <c r="Y1284" s="88"/>
      <c r="Z1284" s="86"/>
      <c r="AA1284" s="86"/>
      <c r="AB1284" s="87"/>
      <c r="AC1284" s="88"/>
      <c r="AD1284" s="88"/>
      <c r="AE1284" s="86"/>
      <c r="AF1284" s="86"/>
      <c r="AG1284" s="87"/>
      <c r="AH1284" s="88"/>
      <c r="AI1284" s="88"/>
      <c r="AJ1284" s="86"/>
      <c r="AK1284" s="86"/>
      <c r="AL1284" s="87"/>
      <c r="AM1284" s="88"/>
      <c r="AN1284" s="88"/>
      <c r="AO1284" s="86"/>
      <c r="AP1284" s="86"/>
      <c r="AQ1284" s="87"/>
      <c r="AR1284" s="88"/>
      <c r="AS1284" s="88"/>
      <c r="AT1284" s="86"/>
      <c r="AU1284" s="86"/>
      <c r="AV1284" s="87"/>
      <c r="AW1284" s="88"/>
      <c r="AX1284" s="88"/>
      <c r="AY1284" s="86"/>
      <c r="AZ1284" s="87"/>
    </row>
    <row r="1285" spans="1:52" customFormat="1">
      <c r="A1285" s="52"/>
      <c r="B1285" s="86"/>
      <c r="C1285" s="87"/>
      <c r="D1285" s="88"/>
      <c r="E1285" s="88"/>
      <c r="F1285" s="86"/>
      <c r="G1285" s="86"/>
      <c r="H1285" s="87"/>
      <c r="I1285" s="88"/>
      <c r="J1285" s="88"/>
      <c r="K1285" s="86"/>
      <c r="L1285" s="86"/>
      <c r="M1285" s="87"/>
      <c r="N1285" s="88"/>
      <c r="O1285" s="88"/>
      <c r="P1285" s="86"/>
      <c r="Q1285" s="86"/>
      <c r="R1285" s="87"/>
      <c r="S1285" s="88"/>
      <c r="T1285" s="88"/>
      <c r="U1285" s="86"/>
      <c r="V1285" s="86"/>
      <c r="W1285" s="87"/>
      <c r="X1285" s="88"/>
      <c r="Y1285" s="88"/>
      <c r="Z1285" s="86"/>
      <c r="AA1285" s="86"/>
      <c r="AB1285" s="87"/>
      <c r="AC1285" s="88"/>
      <c r="AD1285" s="88"/>
      <c r="AE1285" s="86"/>
      <c r="AF1285" s="86"/>
      <c r="AG1285" s="87"/>
      <c r="AH1285" s="88"/>
      <c r="AI1285" s="88"/>
      <c r="AJ1285" s="86"/>
      <c r="AK1285" s="86"/>
      <c r="AL1285" s="87"/>
      <c r="AM1285" s="88"/>
      <c r="AN1285" s="88"/>
      <c r="AO1285" s="86"/>
      <c r="AP1285" s="86"/>
      <c r="AQ1285" s="87"/>
      <c r="AR1285" s="88"/>
      <c r="AS1285" s="88"/>
      <c r="AT1285" s="86"/>
      <c r="AU1285" s="86"/>
      <c r="AV1285" s="87"/>
      <c r="AW1285" s="88"/>
      <c r="AX1285" s="88"/>
      <c r="AY1285" s="86"/>
      <c r="AZ1285" s="87"/>
    </row>
    <row r="1286" spans="1:52" customFormat="1">
      <c r="A1286" s="52"/>
      <c r="B1286" s="86"/>
      <c r="C1286" s="87"/>
      <c r="D1286" s="88"/>
      <c r="E1286" s="88"/>
      <c r="F1286" s="86"/>
      <c r="G1286" s="86"/>
      <c r="H1286" s="87"/>
      <c r="I1286" s="88"/>
      <c r="J1286" s="88"/>
      <c r="K1286" s="86"/>
      <c r="L1286" s="86"/>
      <c r="M1286" s="87"/>
      <c r="N1286" s="88"/>
      <c r="O1286" s="88"/>
      <c r="P1286" s="86"/>
      <c r="Q1286" s="86"/>
      <c r="R1286" s="87"/>
      <c r="S1286" s="88"/>
      <c r="T1286" s="88"/>
      <c r="U1286" s="86"/>
      <c r="V1286" s="86"/>
      <c r="W1286" s="87"/>
      <c r="X1286" s="88"/>
      <c r="Y1286" s="88"/>
      <c r="Z1286" s="86"/>
      <c r="AA1286" s="86"/>
      <c r="AB1286" s="87"/>
      <c r="AC1286" s="88"/>
      <c r="AD1286" s="88"/>
      <c r="AE1286" s="86"/>
      <c r="AF1286" s="86"/>
      <c r="AG1286" s="87"/>
      <c r="AH1286" s="88"/>
      <c r="AI1286" s="88"/>
      <c r="AJ1286" s="86"/>
      <c r="AK1286" s="86"/>
      <c r="AL1286" s="87"/>
      <c r="AM1286" s="88"/>
      <c r="AN1286" s="88"/>
      <c r="AO1286" s="86"/>
      <c r="AP1286" s="86"/>
      <c r="AQ1286" s="87"/>
      <c r="AR1286" s="88"/>
      <c r="AS1286" s="88"/>
      <c r="AT1286" s="86"/>
      <c r="AU1286" s="86"/>
      <c r="AV1286" s="87"/>
      <c r="AW1286" s="88"/>
      <c r="AX1286" s="88"/>
      <c r="AY1286" s="86"/>
      <c r="AZ1286" s="87"/>
    </row>
    <row r="1287" spans="1:52" customFormat="1">
      <c r="A1287" s="52"/>
      <c r="B1287" s="86"/>
      <c r="C1287" s="87"/>
      <c r="D1287" s="88"/>
      <c r="E1287" s="88"/>
      <c r="F1287" s="86"/>
      <c r="G1287" s="86"/>
      <c r="H1287" s="87"/>
      <c r="I1287" s="88"/>
      <c r="J1287" s="88"/>
      <c r="K1287" s="86"/>
      <c r="L1287" s="86"/>
      <c r="M1287" s="87"/>
      <c r="N1287" s="88"/>
      <c r="O1287" s="88"/>
      <c r="P1287" s="86"/>
      <c r="Q1287" s="86"/>
      <c r="R1287" s="87"/>
      <c r="S1287" s="88"/>
      <c r="T1287" s="88"/>
      <c r="U1287" s="86"/>
      <c r="V1287" s="86"/>
      <c r="W1287" s="87"/>
      <c r="X1287" s="88"/>
      <c r="Y1287" s="88"/>
      <c r="Z1287" s="86"/>
      <c r="AA1287" s="86"/>
      <c r="AB1287" s="87"/>
      <c r="AC1287" s="88"/>
      <c r="AD1287" s="88"/>
      <c r="AE1287" s="86"/>
      <c r="AF1287" s="86"/>
      <c r="AG1287" s="87"/>
      <c r="AH1287" s="88"/>
      <c r="AI1287" s="88"/>
      <c r="AJ1287" s="86"/>
      <c r="AK1287" s="86"/>
      <c r="AL1287" s="87"/>
      <c r="AM1287" s="88"/>
      <c r="AN1287" s="88"/>
      <c r="AO1287" s="86"/>
      <c r="AP1287" s="86"/>
      <c r="AQ1287" s="87"/>
      <c r="AR1287" s="88"/>
      <c r="AS1287" s="88"/>
      <c r="AT1287" s="86"/>
      <c r="AU1287" s="86"/>
      <c r="AV1287" s="87"/>
      <c r="AW1287" s="88"/>
      <c r="AX1287" s="88"/>
      <c r="AY1287" s="86"/>
      <c r="AZ1287" s="87"/>
    </row>
    <row r="1288" spans="1:52" customFormat="1">
      <c r="A1288" s="52"/>
      <c r="B1288" s="86"/>
      <c r="C1288" s="87"/>
      <c r="D1288" s="88"/>
      <c r="E1288" s="88"/>
      <c r="F1288" s="86"/>
      <c r="G1288" s="86"/>
      <c r="H1288" s="87"/>
      <c r="I1288" s="88"/>
      <c r="J1288" s="88"/>
      <c r="K1288" s="86"/>
      <c r="L1288" s="86"/>
      <c r="M1288" s="87"/>
      <c r="N1288" s="88"/>
      <c r="O1288" s="88"/>
      <c r="P1288" s="86"/>
      <c r="Q1288" s="86"/>
      <c r="R1288" s="87"/>
      <c r="S1288" s="88"/>
      <c r="T1288" s="88"/>
      <c r="U1288" s="86"/>
      <c r="V1288" s="86"/>
      <c r="W1288" s="87"/>
      <c r="X1288" s="88"/>
      <c r="Y1288" s="88"/>
      <c r="Z1288" s="86"/>
      <c r="AA1288" s="86"/>
      <c r="AB1288" s="87"/>
      <c r="AC1288" s="88"/>
      <c r="AD1288" s="88"/>
      <c r="AE1288" s="86"/>
      <c r="AF1288" s="86"/>
      <c r="AG1288" s="87"/>
      <c r="AH1288" s="88"/>
      <c r="AI1288" s="88"/>
      <c r="AJ1288" s="86"/>
      <c r="AK1288" s="86"/>
      <c r="AL1288" s="87"/>
      <c r="AM1288" s="88"/>
      <c r="AN1288" s="88"/>
      <c r="AO1288" s="86"/>
      <c r="AP1288" s="86"/>
      <c r="AQ1288" s="87"/>
      <c r="AR1288" s="88"/>
      <c r="AS1288" s="88"/>
      <c r="AT1288" s="86"/>
      <c r="AU1288" s="86"/>
      <c r="AV1288" s="87"/>
      <c r="AW1288" s="88"/>
      <c r="AX1288" s="88"/>
      <c r="AY1288" s="86"/>
      <c r="AZ1288" s="87"/>
    </row>
    <row r="1289" spans="1:52" customFormat="1">
      <c r="A1289" s="52"/>
      <c r="B1289" s="86"/>
      <c r="C1289" s="87"/>
      <c r="D1289" s="88"/>
      <c r="E1289" s="88"/>
      <c r="F1289" s="86"/>
      <c r="G1289" s="86"/>
      <c r="H1289" s="87"/>
      <c r="I1289" s="88"/>
      <c r="J1289" s="88"/>
      <c r="K1289" s="86"/>
      <c r="L1289" s="86"/>
      <c r="M1289" s="87"/>
      <c r="N1289" s="88"/>
      <c r="O1289" s="88"/>
      <c r="P1289" s="86"/>
      <c r="Q1289" s="86"/>
      <c r="R1289" s="87"/>
      <c r="S1289" s="88"/>
      <c r="T1289" s="88"/>
      <c r="U1289" s="86"/>
      <c r="V1289" s="86"/>
      <c r="W1289" s="87"/>
      <c r="X1289" s="88"/>
      <c r="Y1289" s="88"/>
      <c r="Z1289" s="86"/>
      <c r="AA1289" s="86"/>
      <c r="AB1289" s="87"/>
      <c r="AC1289" s="88"/>
      <c r="AD1289" s="88"/>
      <c r="AE1289" s="86"/>
      <c r="AF1289" s="86"/>
      <c r="AG1289" s="87"/>
      <c r="AH1289" s="88"/>
      <c r="AI1289" s="88"/>
      <c r="AJ1289" s="86"/>
      <c r="AK1289" s="86"/>
      <c r="AL1289" s="87"/>
      <c r="AM1289" s="88"/>
      <c r="AN1289" s="88"/>
      <c r="AO1289" s="86"/>
      <c r="AP1289" s="86"/>
      <c r="AQ1289" s="87"/>
      <c r="AR1289" s="88"/>
      <c r="AS1289" s="88"/>
      <c r="AT1289" s="86"/>
      <c r="AU1289" s="86"/>
      <c r="AV1289" s="87"/>
      <c r="AW1289" s="88"/>
      <c r="AX1289" s="88"/>
      <c r="AY1289" s="86"/>
      <c r="AZ1289" s="87"/>
    </row>
    <row r="1290" spans="1:52" customFormat="1">
      <c r="A1290" s="52"/>
      <c r="B1290" s="86"/>
      <c r="C1290" s="87"/>
      <c r="D1290" s="88"/>
      <c r="E1290" s="88"/>
      <c r="F1290" s="86"/>
      <c r="G1290" s="86"/>
      <c r="H1290" s="87"/>
      <c r="I1290" s="88"/>
      <c r="J1290" s="88"/>
      <c r="K1290" s="86"/>
      <c r="L1290" s="86"/>
      <c r="M1290" s="87"/>
      <c r="N1290" s="88"/>
      <c r="O1290" s="88"/>
      <c r="P1290" s="86"/>
      <c r="Q1290" s="86"/>
      <c r="R1290" s="87"/>
      <c r="S1290" s="88"/>
      <c r="T1290" s="88"/>
      <c r="U1290" s="86"/>
      <c r="V1290" s="86"/>
      <c r="W1290" s="87"/>
      <c r="X1290" s="88"/>
      <c r="Y1290" s="88"/>
      <c r="Z1290" s="86"/>
      <c r="AA1290" s="86"/>
      <c r="AB1290" s="87"/>
      <c r="AC1290" s="88"/>
      <c r="AD1290" s="88"/>
      <c r="AE1290" s="86"/>
      <c r="AF1290" s="86"/>
      <c r="AG1290" s="87"/>
      <c r="AH1290" s="88"/>
      <c r="AI1290" s="88"/>
      <c r="AJ1290" s="86"/>
      <c r="AK1290" s="86"/>
      <c r="AL1290" s="87"/>
      <c r="AM1290" s="88"/>
      <c r="AN1290" s="88"/>
      <c r="AO1290" s="86"/>
      <c r="AP1290" s="86"/>
      <c r="AQ1290" s="87"/>
      <c r="AR1290" s="88"/>
      <c r="AS1290" s="88"/>
      <c r="AT1290" s="86"/>
      <c r="AU1290" s="86"/>
      <c r="AV1290" s="87"/>
      <c r="AW1290" s="88"/>
      <c r="AX1290" s="88"/>
      <c r="AY1290" s="86"/>
      <c r="AZ1290" s="87"/>
    </row>
    <row r="1291" spans="1:52" customFormat="1">
      <c r="A1291" s="52"/>
      <c r="B1291" s="86"/>
      <c r="C1291" s="87"/>
      <c r="D1291" s="88"/>
      <c r="E1291" s="88"/>
      <c r="F1291" s="86"/>
      <c r="G1291" s="86"/>
      <c r="H1291" s="87"/>
      <c r="I1291" s="88"/>
      <c r="J1291" s="88"/>
      <c r="K1291" s="86"/>
      <c r="L1291" s="86"/>
      <c r="M1291" s="87"/>
      <c r="N1291" s="88"/>
      <c r="O1291" s="88"/>
      <c r="P1291" s="86"/>
      <c r="Q1291" s="86"/>
      <c r="R1291" s="87"/>
      <c r="S1291" s="88"/>
      <c r="T1291" s="88"/>
      <c r="U1291" s="86"/>
      <c r="V1291" s="86"/>
      <c r="W1291" s="87"/>
      <c r="X1291" s="88"/>
      <c r="Y1291" s="88"/>
      <c r="Z1291" s="86"/>
      <c r="AA1291" s="86"/>
      <c r="AB1291" s="87"/>
      <c r="AC1291" s="88"/>
      <c r="AD1291" s="88"/>
      <c r="AE1291" s="86"/>
      <c r="AF1291" s="86"/>
      <c r="AG1291" s="87"/>
      <c r="AH1291" s="88"/>
      <c r="AI1291" s="88"/>
      <c r="AJ1291" s="86"/>
      <c r="AK1291" s="86"/>
      <c r="AL1291" s="87"/>
      <c r="AM1291" s="88"/>
      <c r="AN1291" s="88"/>
      <c r="AO1291" s="86"/>
      <c r="AP1291" s="86"/>
      <c r="AQ1291" s="87"/>
      <c r="AR1291" s="88"/>
      <c r="AS1291" s="88"/>
      <c r="AT1291" s="86"/>
      <c r="AU1291" s="86"/>
      <c r="AV1291" s="87"/>
      <c r="AW1291" s="88"/>
      <c r="AX1291" s="88"/>
      <c r="AY1291" s="86"/>
      <c r="AZ1291" s="87"/>
    </row>
    <row r="1292" spans="1:52" customFormat="1">
      <c r="A1292" s="52"/>
      <c r="B1292" s="86"/>
      <c r="C1292" s="87"/>
      <c r="D1292" s="88"/>
      <c r="E1292" s="88"/>
      <c r="F1292" s="86"/>
      <c r="G1292" s="86"/>
      <c r="H1292" s="87"/>
      <c r="I1292" s="88"/>
      <c r="J1292" s="88"/>
      <c r="K1292" s="86"/>
      <c r="L1292" s="86"/>
      <c r="M1292" s="87"/>
      <c r="N1292" s="88"/>
      <c r="O1292" s="88"/>
      <c r="P1292" s="86"/>
      <c r="Q1292" s="86"/>
      <c r="R1292" s="87"/>
      <c r="S1292" s="88"/>
      <c r="T1292" s="88"/>
      <c r="U1292" s="86"/>
      <c r="V1292" s="86"/>
      <c r="W1292" s="87"/>
      <c r="X1292" s="88"/>
      <c r="Y1292" s="88"/>
      <c r="Z1292" s="86"/>
      <c r="AA1292" s="86"/>
      <c r="AB1292" s="87"/>
      <c r="AC1292" s="88"/>
      <c r="AD1292" s="88"/>
      <c r="AE1292" s="86"/>
      <c r="AF1292" s="86"/>
      <c r="AG1292" s="87"/>
      <c r="AH1292" s="88"/>
      <c r="AI1292" s="88"/>
      <c r="AJ1292" s="86"/>
      <c r="AK1292" s="86"/>
      <c r="AL1292" s="87"/>
      <c r="AM1292" s="88"/>
      <c r="AN1292" s="88"/>
      <c r="AO1292" s="86"/>
      <c r="AP1292" s="86"/>
      <c r="AQ1292" s="87"/>
      <c r="AR1292" s="88"/>
      <c r="AS1292" s="88"/>
      <c r="AT1292" s="86"/>
      <c r="AU1292" s="86"/>
      <c r="AV1292" s="87"/>
      <c r="AW1292" s="88"/>
      <c r="AX1292" s="88"/>
      <c r="AY1292" s="86"/>
      <c r="AZ1292" s="87"/>
    </row>
    <row r="1293" spans="1:52" customFormat="1">
      <c r="A1293" s="52"/>
      <c r="B1293" s="86"/>
      <c r="C1293" s="87"/>
      <c r="D1293" s="88"/>
      <c r="E1293" s="88"/>
      <c r="F1293" s="86"/>
      <c r="G1293" s="86"/>
      <c r="H1293" s="87"/>
      <c r="I1293" s="88"/>
      <c r="J1293" s="88"/>
      <c r="K1293" s="86"/>
      <c r="L1293" s="86"/>
      <c r="M1293" s="87"/>
      <c r="N1293" s="88"/>
      <c r="O1293" s="88"/>
      <c r="P1293" s="86"/>
      <c r="Q1293" s="86"/>
      <c r="R1293" s="87"/>
      <c r="S1293" s="88"/>
      <c r="T1293" s="88"/>
      <c r="U1293" s="86"/>
      <c r="V1293" s="86"/>
      <c r="W1293" s="87"/>
      <c r="X1293" s="88"/>
      <c r="Y1293" s="88"/>
      <c r="Z1293" s="86"/>
      <c r="AA1293" s="86"/>
      <c r="AB1293" s="87"/>
      <c r="AC1293" s="88"/>
      <c r="AD1293" s="88"/>
      <c r="AE1293" s="86"/>
      <c r="AF1293" s="86"/>
      <c r="AG1293" s="87"/>
      <c r="AH1293" s="88"/>
      <c r="AI1293" s="88"/>
      <c r="AJ1293" s="86"/>
      <c r="AK1293" s="86"/>
      <c r="AL1293" s="87"/>
      <c r="AM1293" s="88"/>
      <c r="AN1293" s="88"/>
      <c r="AO1293" s="86"/>
      <c r="AP1293" s="86"/>
      <c r="AQ1293" s="87"/>
      <c r="AR1293" s="88"/>
      <c r="AS1293" s="88"/>
      <c r="AT1293" s="86"/>
      <c r="AU1293" s="86"/>
      <c r="AV1293" s="87"/>
      <c r="AW1293" s="88"/>
      <c r="AX1293" s="88"/>
      <c r="AY1293" s="86"/>
      <c r="AZ1293" s="87"/>
    </row>
    <row r="1294" spans="1:52" customFormat="1">
      <c r="A1294" s="52"/>
      <c r="B1294" s="86"/>
      <c r="C1294" s="87"/>
      <c r="D1294" s="88"/>
      <c r="E1294" s="88"/>
      <c r="F1294" s="86"/>
      <c r="G1294" s="86"/>
      <c r="H1294" s="87"/>
      <c r="I1294" s="88"/>
      <c r="J1294" s="88"/>
      <c r="K1294" s="86"/>
      <c r="L1294" s="86"/>
      <c r="M1294" s="87"/>
      <c r="N1294" s="88"/>
      <c r="O1294" s="88"/>
      <c r="P1294" s="86"/>
      <c r="Q1294" s="86"/>
      <c r="R1294" s="87"/>
      <c r="S1294" s="88"/>
      <c r="T1294" s="88"/>
      <c r="U1294" s="86"/>
      <c r="V1294" s="86"/>
      <c r="W1294" s="87"/>
      <c r="X1294" s="88"/>
      <c r="Y1294" s="88"/>
      <c r="Z1294" s="86"/>
      <c r="AA1294" s="86"/>
      <c r="AB1294" s="87"/>
      <c r="AC1294" s="88"/>
      <c r="AD1294" s="88"/>
      <c r="AE1294" s="86"/>
      <c r="AF1294" s="86"/>
      <c r="AG1294" s="87"/>
      <c r="AH1294" s="88"/>
      <c r="AI1294" s="88"/>
      <c r="AJ1294" s="86"/>
      <c r="AK1294" s="86"/>
      <c r="AL1294" s="87"/>
      <c r="AM1294" s="88"/>
      <c r="AN1294" s="88"/>
      <c r="AO1294" s="86"/>
      <c r="AP1294" s="86"/>
      <c r="AQ1294" s="87"/>
      <c r="AR1294" s="88"/>
      <c r="AS1294" s="88"/>
      <c r="AT1294" s="86"/>
      <c r="AU1294" s="86"/>
      <c r="AV1294" s="87"/>
      <c r="AW1294" s="88"/>
      <c r="AX1294" s="88"/>
      <c r="AY1294" s="86"/>
      <c r="AZ1294" s="87"/>
    </row>
    <row r="1295" spans="1:52" customFormat="1">
      <c r="A1295" s="52"/>
      <c r="B1295" s="86"/>
      <c r="C1295" s="87"/>
      <c r="D1295" s="88"/>
      <c r="E1295" s="88"/>
      <c r="F1295" s="86"/>
      <c r="G1295" s="86"/>
      <c r="H1295" s="87"/>
      <c r="I1295" s="88"/>
      <c r="J1295" s="88"/>
      <c r="K1295" s="86"/>
      <c r="L1295" s="86"/>
      <c r="M1295" s="87"/>
      <c r="N1295" s="88"/>
      <c r="O1295" s="88"/>
      <c r="P1295" s="86"/>
      <c r="Q1295" s="86"/>
      <c r="R1295" s="87"/>
      <c r="S1295" s="88"/>
      <c r="T1295" s="88"/>
      <c r="U1295" s="86"/>
      <c r="V1295" s="86"/>
      <c r="W1295" s="87"/>
      <c r="X1295" s="88"/>
      <c r="Y1295" s="88"/>
      <c r="Z1295" s="86"/>
      <c r="AA1295" s="86"/>
      <c r="AB1295" s="87"/>
      <c r="AC1295" s="88"/>
      <c r="AD1295" s="88"/>
      <c r="AE1295" s="86"/>
      <c r="AF1295" s="86"/>
      <c r="AG1295" s="87"/>
      <c r="AH1295" s="88"/>
      <c r="AI1295" s="88"/>
      <c r="AJ1295" s="86"/>
      <c r="AK1295" s="86"/>
      <c r="AL1295" s="87"/>
      <c r="AM1295" s="88"/>
      <c r="AN1295" s="88"/>
      <c r="AO1295" s="86"/>
      <c r="AP1295" s="86"/>
      <c r="AQ1295" s="87"/>
      <c r="AR1295" s="88"/>
      <c r="AS1295" s="88"/>
      <c r="AT1295" s="86"/>
      <c r="AU1295" s="86"/>
      <c r="AV1295" s="87"/>
      <c r="AW1295" s="88"/>
      <c r="AX1295" s="88"/>
      <c r="AY1295" s="86"/>
      <c r="AZ1295" s="87"/>
    </row>
    <row r="1296" spans="1:52" customFormat="1">
      <c r="A1296" s="52"/>
      <c r="B1296" s="86"/>
      <c r="C1296" s="87"/>
      <c r="D1296" s="88"/>
      <c r="E1296" s="88"/>
      <c r="F1296" s="86"/>
      <c r="G1296" s="86"/>
      <c r="H1296" s="87"/>
      <c r="I1296" s="88"/>
      <c r="J1296" s="88"/>
      <c r="K1296" s="86"/>
      <c r="L1296" s="86"/>
      <c r="M1296" s="87"/>
      <c r="N1296" s="88"/>
      <c r="O1296" s="88"/>
      <c r="P1296" s="86"/>
      <c r="Q1296" s="86"/>
      <c r="R1296" s="87"/>
      <c r="S1296" s="88"/>
      <c r="T1296" s="88"/>
      <c r="U1296" s="86"/>
      <c r="V1296" s="86"/>
      <c r="W1296" s="87"/>
      <c r="X1296" s="88"/>
      <c r="Y1296" s="88"/>
      <c r="Z1296" s="86"/>
      <c r="AA1296" s="86"/>
      <c r="AB1296" s="87"/>
      <c r="AC1296" s="88"/>
      <c r="AD1296" s="88"/>
      <c r="AE1296" s="86"/>
      <c r="AF1296" s="86"/>
      <c r="AG1296" s="87"/>
      <c r="AH1296" s="88"/>
      <c r="AI1296" s="88"/>
      <c r="AJ1296" s="86"/>
      <c r="AK1296" s="86"/>
      <c r="AL1296" s="87"/>
      <c r="AM1296" s="88"/>
      <c r="AN1296" s="88"/>
      <c r="AO1296" s="86"/>
      <c r="AP1296" s="86"/>
      <c r="AQ1296" s="87"/>
      <c r="AR1296" s="88"/>
      <c r="AS1296" s="88"/>
      <c r="AT1296" s="86"/>
      <c r="AU1296" s="86"/>
      <c r="AV1296" s="87"/>
      <c r="AW1296" s="88"/>
      <c r="AX1296" s="88"/>
      <c r="AY1296" s="86"/>
      <c r="AZ1296" s="87"/>
    </row>
    <row r="1297" spans="1:52" customFormat="1">
      <c r="A1297" s="52"/>
      <c r="B1297" s="86"/>
      <c r="C1297" s="87"/>
      <c r="D1297" s="88"/>
      <c r="E1297" s="88"/>
      <c r="F1297" s="86"/>
      <c r="G1297" s="86"/>
      <c r="H1297" s="87"/>
      <c r="I1297" s="88"/>
      <c r="J1297" s="88"/>
      <c r="K1297" s="86"/>
      <c r="L1297" s="86"/>
      <c r="M1297" s="87"/>
      <c r="N1297" s="88"/>
      <c r="O1297" s="88"/>
      <c r="P1297" s="86"/>
      <c r="Q1297" s="86"/>
      <c r="R1297" s="87"/>
      <c r="S1297" s="88"/>
      <c r="T1297" s="88"/>
      <c r="U1297" s="86"/>
      <c r="V1297" s="86"/>
      <c r="W1297" s="87"/>
      <c r="X1297" s="88"/>
      <c r="Y1297" s="88"/>
      <c r="Z1297" s="86"/>
      <c r="AA1297" s="86"/>
      <c r="AB1297" s="87"/>
      <c r="AC1297" s="88"/>
      <c r="AD1297" s="88"/>
      <c r="AE1297" s="86"/>
      <c r="AF1297" s="86"/>
      <c r="AG1297" s="87"/>
      <c r="AH1297" s="88"/>
      <c r="AI1297" s="88"/>
      <c r="AJ1297" s="86"/>
      <c r="AK1297" s="86"/>
      <c r="AL1297" s="87"/>
      <c r="AM1297" s="88"/>
      <c r="AN1297" s="88"/>
      <c r="AO1297" s="86"/>
      <c r="AP1297" s="86"/>
      <c r="AQ1297" s="87"/>
      <c r="AR1297" s="88"/>
      <c r="AS1297" s="88"/>
      <c r="AT1297" s="86"/>
      <c r="AU1297" s="86"/>
      <c r="AV1297" s="87"/>
      <c r="AW1297" s="88"/>
      <c r="AX1297" s="88"/>
      <c r="AY1297" s="86"/>
      <c r="AZ1297" s="87"/>
    </row>
    <row r="1298" spans="1:52" customFormat="1">
      <c r="A1298" s="52"/>
      <c r="B1298" s="86"/>
      <c r="C1298" s="87"/>
      <c r="D1298" s="88"/>
      <c r="E1298" s="88"/>
      <c r="F1298" s="86"/>
      <c r="G1298" s="86"/>
      <c r="H1298" s="87"/>
      <c r="I1298" s="88"/>
      <c r="J1298" s="88"/>
      <c r="K1298" s="86"/>
      <c r="L1298" s="86"/>
      <c r="M1298" s="87"/>
      <c r="N1298" s="88"/>
      <c r="O1298" s="88"/>
      <c r="P1298" s="86"/>
      <c r="Q1298" s="86"/>
      <c r="R1298" s="87"/>
      <c r="S1298" s="88"/>
      <c r="T1298" s="88"/>
      <c r="U1298" s="86"/>
      <c r="V1298" s="86"/>
      <c r="W1298" s="87"/>
      <c r="X1298" s="88"/>
      <c r="Y1298" s="88"/>
      <c r="Z1298" s="86"/>
      <c r="AA1298" s="86"/>
      <c r="AB1298" s="87"/>
      <c r="AC1298" s="88"/>
      <c r="AD1298" s="88"/>
      <c r="AE1298" s="86"/>
      <c r="AF1298" s="86"/>
      <c r="AG1298" s="87"/>
      <c r="AH1298" s="88"/>
      <c r="AI1298" s="88"/>
      <c r="AJ1298" s="86"/>
      <c r="AK1298" s="86"/>
      <c r="AL1298" s="87"/>
      <c r="AM1298" s="88"/>
      <c r="AN1298" s="88"/>
      <c r="AO1298" s="86"/>
      <c r="AP1298" s="86"/>
      <c r="AQ1298" s="87"/>
      <c r="AR1298" s="88"/>
      <c r="AS1298" s="88"/>
      <c r="AT1298" s="86"/>
      <c r="AU1298" s="86"/>
      <c r="AV1298" s="87"/>
      <c r="AW1298" s="88"/>
      <c r="AX1298" s="88"/>
      <c r="AY1298" s="86"/>
      <c r="AZ1298" s="87"/>
    </row>
    <row r="1299" spans="1:52" customFormat="1">
      <c r="A1299" s="52"/>
      <c r="B1299" s="86"/>
      <c r="C1299" s="87"/>
      <c r="D1299" s="88"/>
      <c r="E1299" s="88"/>
      <c r="F1299" s="86"/>
      <c r="G1299" s="86"/>
      <c r="H1299" s="87"/>
      <c r="I1299" s="88"/>
      <c r="J1299" s="88"/>
      <c r="K1299" s="86"/>
      <c r="L1299" s="86"/>
      <c r="M1299" s="87"/>
      <c r="N1299" s="88"/>
      <c r="O1299" s="88"/>
      <c r="P1299" s="86"/>
      <c r="Q1299" s="86"/>
      <c r="R1299" s="87"/>
      <c r="S1299" s="88"/>
      <c r="T1299" s="88"/>
      <c r="U1299" s="86"/>
      <c r="V1299" s="86"/>
      <c r="W1299" s="87"/>
      <c r="X1299" s="88"/>
      <c r="Y1299" s="88"/>
      <c r="Z1299" s="86"/>
      <c r="AA1299" s="86"/>
      <c r="AB1299" s="87"/>
      <c r="AC1299" s="88"/>
      <c r="AD1299" s="88"/>
      <c r="AE1299" s="86"/>
      <c r="AF1299" s="86"/>
      <c r="AG1299" s="87"/>
      <c r="AH1299" s="88"/>
      <c r="AI1299" s="88"/>
      <c r="AJ1299" s="86"/>
      <c r="AK1299" s="86"/>
      <c r="AL1299" s="87"/>
      <c r="AM1299" s="88"/>
      <c r="AN1299" s="88"/>
      <c r="AO1299" s="86"/>
      <c r="AP1299" s="86"/>
      <c r="AQ1299" s="87"/>
      <c r="AR1299" s="88"/>
      <c r="AS1299" s="88"/>
      <c r="AT1299" s="86"/>
      <c r="AU1299" s="86"/>
      <c r="AV1299" s="87"/>
      <c r="AW1299" s="88"/>
      <c r="AX1299" s="88"/>
      <c r="AY1299" s="86"/>
      <c r="AZ1299" s="87"/>
    </row>
    <row r="1300" spans="1:52" customFormat="1">
      <c r="A1300" s="52"/>
      <c r="B1300" s="86"/>
      <c r="C1300" s="87"/>
      <c r="D1300" s="88"/>
      <c r="E1300" s="88"/>
      <c r="F1300" s="86"/>
      <c r="G1300" s="86"/>
      <c r="H1300" s="87"/>
      <c r="I1300" s="88"/>
      <c r="J1300" s="88"/>
      <c r="K1300" s="86"/>
      <c r="L1300" s="86"/>
      <c r="M1300" s="87"/>
      <c r="N1300" s="88"/>
      <c r="O1300" s="88"/>
      <c r="P1300" s="86"/>
      <c r="Q1300" s="86"/>
      <c r="R1300" s="87"/>
      <c r="S1300" s="88"/>
      <c r="T1300" s="88"/>
      <c r="U1300" s="86"/>
      <c r="V1300" s="86"/>
      <c r="W1300" s="87"/>
      <c r="X1300" s="88"/>
      <c r="Y1300" s="88"/>
      <c r="Z1300" s="86"/>
      <c r="AA1300" s="86"/>
      <c r="AB1300" s="87"/>
      <c r="AC1300" s="88"/>
      <c r="AD1300" s="88"/>
      <c r="AE1300" s="86"/>
      <c r="AF1300" s="86"/>
      <c r="AG1300" s="87"/>
      <c r="AH1300" s="88"/>
      <c r="AI1300" s="88"/>
      <c r="AJ1300" s="86"/>
      <c r="AK1300" s="86"/>
      <c r="AL1300" s="87"/>
      <c r="AM1300" s="88"/>
      <c r="AN1300" s="88"/>
      <c r="AO1300" s="86"/>
      <c r="AP1300" s="86"/>
      <c r="AQ1300" s="87"/>
      <c r="AR1300" s="88"/>
      <c r="AS1300" s="88"/>
      <c r="AT1300" s="86"/>
      <c r="AU1300" s="86"/>
      <c r="AV1300" s="87"/>
      <c r="AW1300" s="88"/>
      <c r="AX1300" s="88"/>
      <c r="AY1300" s="86"/>
      <c r="AZ1300" s="87"/>
    </row>
    <row r="1301" spans="1:52" customFormat="1">
      <c r="A1301" s="52"/>
      <c r="B1301" s="86"/>
      <c r="C1301" s="87"/>
      <c r="D1301" s="88"/>
      <c r="E1301" s="88"/>
      <c r="F1301" s="86"/>
      <c r="G1301" s="86"/>
      <c r="H1301" s="87"/>
      <c r="I1301" s="88"/>
      <c r="J1301" s="88"/>
      <c r="K1301" s="86"/>
      <c r="L1301" s="86"/>
      <c r="M1301" s="87"/>
      <c r="N1301" s="88"/>
      <c r="O1301" s="88"/>
      <c r="P1301" s="86"/>
      <c r="Q1301" s="86"/>
      <c r="R1301" s="87"/>
      <c r="S1301" s="88"/>
      <c r="T1301" s="88"/>
      <c r="U1301" s="86"/>
      <c r="V1301" s="86"/>
      <c r="W1301" s="87"/>
      <c r="X1301" s="88"/>
      <c r="Y1301" s="88"/>
      <c r="Z1301" s="86"/>
      <c r="AA1301" s="86"/>
      <c r="AB1301" s="87"/>
      <c r="AC1301" s="88"/>
      <c r="AD1301" s="88"/>
      <c r="AE1301" s="86"/>
      <c r="AF1301" s="86"/>
      <c r="AG1301" s="87"/>
      <c r="AH1301" s="88"/>
      <c r="AI1301" s="88"/>
      <c r="AJ1301" s="86"/>
      <c r="AK1301" s="86"/>
      <c r="AL1301" s="87"/>
      <c r="AM1301" s="88"/>
      <c r="AN1301" s="88"/>
      <c r="AO1301" s="86"/>
      <c r="AP1301" s="86"/>
      <c r="AQ1301" s="87"/>
      <c r="AR1301" s="88"/>
      <c r="AS1301" s="88"/>
      <c r="AT1301" s="86"/>
      <c r="AU1301" s="86"/>
      <c r="AV1301" s="87"/>
      <c r="AW1301" s="88"/>
      <c r="AX1301" s="88"/>
      <c r="AY1301" s="86"/>
      <c r="AZ1301" s="87"/>
    </row>
    <row r="1302" spans="1:52" customFormat="1">
      <c r="A1302" s="52"/>
      <c r="B1302" s="86"/>
      <c r="C1302" s="87"/>
      <c r="D1302" s="88"/>
      <c r="E1302" s="88"/>
      <c r="F1302" s="86"/>
      <c r="G1302" s="86"/>
      <c r="H1302" s="87"/>
      <c r="I1302" s="88"/>
      <c r="J1302" s="88"/>
      <c r="K1302" s="86"/>
      <c r="L1302" s="86"/>
      <c r="M1302" s="87"/>
      <c r="N1302" s="88"/>
      <c r="O1302" s="88"/>
      <c r="P1302" s="86"/>
      <c r="Q1302" s="86"/>
      <c r="R1302" s="87"/>
      <c r="S1302" s="88"/>
      <c r="T1302" s="88"/>
      <c r="U1302" s="86"/>
      <c r="V1302" s="86"/>
      <c r="W1302" s="87"/>
      <c r="X1302" s="88"/>
      <c r="Y1302" s="88"/>
      <c r="Z1302" s="86"/>
      <c r="AA1302" s="86"/>
      <c r="AB1302" s="87"/>
      <c r="AC1302" s="88"/>
      <c r="AD1302" s="88"/>
      <c r="AE1302" s="86"/>
      <c r="AF1302" s="86"/>
      <c r="AG1302" s="87"/>
      <c r="AH1302" s="88"/>
      <c r="AI1302" s="88"/>
      <c r="AJ1302" s="86"/>
      <c r="AK1302" s="86"/>
      <c r="AL1302" s="87"/>
      <c r="AM1302" s="88"/>
      <c r="AN1302" s="88"/>
      <c r="AO1302" s="86"/>
      <c r="AP1302" s="86"/>
      <c r="AQ1302" s="87"/>
      <c r="AR1302" s="88"/>
      <c r="AS1302" s="88"/>
      <c r="AT1302" s="86"/>
      <c r="AU1302" s="86"/>
      <c r="AV1302" s="87"/>
      <c r="AW1302" s="88"/>
      <c r="AX1302" s="88"/>
      <c r="AY1302" s="86"/>
      <c r="AZ1302" s="87"/>
    </row>
    <row r="1303" spans="1:52" customFormat="1">
      <c r="A1303" s="52"/>
      <c r="B1303" s="86"/>
      <c r="C1303" s="87"/>
      <c r="D1303" s="88"/>
      <c r="E1303" s="88"/>
      <c r="F1303" s="86"/>
      <c r="G1303" s="86"/>
      <c r="H1303" s="87"/>
      <c r="I1303" s="88"/>
      <c r="J1303" s="88"/>
      <c r="K1303" s="86"/>
      <c r="L1303" s="86"/>
      <c r="M1303" s="87"/>
      <c r="N1303" s="88"/>
      <c r="O1303" s="88"/>
      <c r="P1303" s="86"/>
      <c r="Q1303" s="86"/>
      <c r="R1303" s="87"/>
      <c r="S1303" s="88"/>
      <c r="T1303" s="88"/>
      <c r="U1303" s="86"/>
      <c r="V1303" s="86"/>
      <c r="W1303" s="87"/>
      <c r="X1303" s="88"/>
      <c r="Y1303" s="88"/>
      <c r="Z1303" s="86"/>
      <c r="AA1303" s="86"/>
      <c r="AB1303" s="87"/>
      <c r="AC1303" s="88"/>
      <c r="AD1303" s="88"/>
      <c r="AE1303" s="86"/>
      <c r="AF1303" s="86"/>
      <c r="AG1303" s="87"/>
      <c r="AH1303" s="88"/>
      <c r="AI1303" s="88"/>
      <c r="AJ1303" s="86"/>
      <c r="AK1303" s="86"/>
      <c r="AL1303" s="87"/>
      <c r="AM1303" s="88"/>
      <c r="AN1303" s="88"/>
      <c r="AO1303" s="86"/>
      <c r="AP1303" s="86"/>
      <c r="AQ1303" s="87"/>
      <c r="AR1303" s="88"/>
      <c r="AS1303" s="88"/>
      <c r="AT1303" s="86"/>
      <c r="AU1303" s="86"/>
      <c r="AV1303" s="87"/>
      <c r="AW1303" s="88"/>
      <c r="AX1303" s="88"/>
      <c r="AY1303" s="86"/>
      <c r="AZ1303" s="87"/>
    </row>
    <row r="1304" spans="1:52" customFormat="1">
      <c r="A1304" s="52"/>
      <c r="B1304" s="86"/>
      <c r="C1304" s="87"/>
      <c r="D1304" s="88"/>
      <c r="E1304" s="88"/>
      <c r="F1304" s="86"/>
      <c r="G1304" s="86"/>
      <c r="H1304" s="87"/>
      <c r="I1304" s="88"/>
      <c r="J1304" s="88"/>
      <c r="K1304" s="86"/>
      <c r="L1304" s="86"/>
      <c r="M1304" s="87"/>
      <c r="N1304" s="88"/>
      <c r="O1304" s="88"/>
      <c r="P1304" s="86"/>
      <c r="Q1304" s="86"/>
      <c r="R1304" s="87"/>
      <c r="S1304" s="88"/>
      <c r="T1304" s="88"/>
      <c r="U1304" s="86"/>
      <c r="V1304" s="86"/>
      <c r="W1304" s="87"/>
      <c r="X1304" s="88"/>
      <c r="Y1304" s="88"/>
      <c r="Z1304" s="86"/>
      <c r="AA1304" s="86"/>
      <c r="AB1304" s="87"/>
      <c r="AC1304" s="88"/>
      <c r="AD1304" s="88"/>
      <c r="AE1304" s="86"/>
      <c r="AF1304" s="86"/>
      <c r="AG1304" s="87"/>
      <c r="AH1304" s="88"/>
      <c r="AI1304" s="88"/>
      <c r="AJ1304" s="86"/>
      <c r="AK1304" s="86"/>
      <c r="AL1304" s="87"/>
      <c r="AM1304" s="88"/>
      <c r="AN1304" s="88"/>
      <c r="AO1304" s="86"/>
      <c r="AP1304" s="86"/>
      <c r="AQ1304" s="87"/>
      <c r="AR1304" s="88"/>
      <c r="AS1304" s="88"/>
      <c r="AT1304" s="86"/>
      <c r="AU1304" s="86"/>
      <c r="AV1304" s="87"/>
      <c r="AW1304" s="88"/>
      <c r="AX1304" s="88"/>
      <c r="AY1304" s="86"/>
      <c r="AZ1304" s="87"/>
    </row>
    <row r="1305" spans="1:52" customFormat="1">
      <c r="A1305" s="52"/>
      <c r="B1305" s="86"/>
      <c r="C1305" s="87"/>
      <c r="D1305" s="88"/>
      <c r="E1305" s="88"/>
      <c r="F1305" s="86"/>
      <c r="G1305" s="86"/>
      <c r="H1305" s="87"/>
      <c r="I1305" s="88"/>
      <c r="J1305" s="88"/>
      <c r="K1305" s="86"/>
      <c r="L1305" s="86"/>
      <c r="M1305" s="87"/>
      <c r="N1305" s="88"/>
      <c r="O1305" s="88"/>
      <c r="P1305" s="86"/>
      <c r="Q1305" s="86"/>
      <c r="R1305" s="87"/>
      <c r="S1305" s="88"/>
      <c r="T1305" s="88"/>
      <c r="U1305" s="86"/>
      <c r="V1305" s="86"/>
      <c r="W1305" s="87"/>
      <c r="X1305" s="88"/>
      <c r="Y1305" s="88"/>
      <c r="Z1305" s="86"/>
      <c r="AA1305" s="86"/>
      <c r="AB1305" s="87"/>
      <c r="AC1305" s="88"/>
      <c r="AD1305" s="88"/>
      <c r="AE1305" s="86"/>
      <c r="AF1305" s="86"/>
      <c r="AG1305" s="87"/>
      <c r="AH1305" s="88"/>
      <c r="AI1305" s="88"/>
      <c r="AJ1305" s="86"/>
      <c r="AK1305" s="86"/>
      <c r="AL1305" s="87"/>
      <c r="AM1305" s="88"/>
      <c r="AN1305" s="88"/>
      <c r="AO1305" s="86"/>
      <c r="AP1305" s="86"/>
      <c r="AQ1305" s="87"/>
      <c r="AR1305" s="88"/>
      <c r="AS1305" s="88"/>
      <c r="AT1305" s="86"/>
      <c r="AU1305" s="86"/>
      <c r="AV1305" s="87"/>
      <c r="AW1305" s="88"/>
      <c r="AX1305" s="88"/>
      <c r="AY1305" s="86"/>
      <c r="AZ1305" s="87"/>
    </row>
    <row r="1306" spans="1:52" customFormat="1">
      <c r="A1306" s="52"/>
      <c r="B1306" s="86"/>
      <c r="C1306" s="87"/>
      <c r="D1306" s="88"/>
      <c r="E1306" s="88"/>
      <c r="F1306" s="86"/>
      <c r="G1306" s="86"/>
      <c r="H1306" s="87"/>
      <c r="I1306" s="88"/>
      <c r="J1306" s="88"/>
      <c r="K1306" s="86"/>
      <c r="L1306" s="86"/>
      <c r="M1306" s="87"/>
      <c r="N1306" s="88"/>
      <c r="O1306" s="88"/>
      <c r="P1306" s="86"/>
      <c r="Q1306" s="86"/>
      <c r="R1306" s="87"/>
      <c r="S1306" s="88"/>
      <c r="T1306" s="88"/>
      <c r="U1306" s="86"/>
      <c r="V1306" s="86"/>
      <c r="W1306" s="87"/>
      <c r="X1306" s="88"/>
      <c r="Y1306" s="88"/>
      <c r="Z1306" s="86"/>
      <c r="AA1306" s="86"/>
      <c r="AB1306" s="87"/>
      <c r="AC1306" s="88"/>
      <c r="AD1306" s="88"/>
      <c r="AE1306" s="86"/>
      <c r="AF1306" s="86"/>
      <c r="AG1306" s="87"/>
      <c r="AH1306" s="88"/>
      <c r="AI1306" s="88"/>
      <c r="AJ1306" s="86"/>
      <c r="AK1306" s="86"/>
      <c r="AL1306" s="87"/>
      <c r="AM1306" s="88"/>
      <c r="AN1306" s="88"/>
      <c r="AO1306" s="86"/>
      <c r="AP1306" s="86"/>
      <c r="AQ1306" s="87"/>
      <c r="AR1306" s="88"/>
      <c r="AS1306" s="88"/>
      <c r="AT1306" s="86"/>
      <c r="AU1306" s="86"/>
      <c r="AV1306" s="87"/>
      <c r="AW1306" s="88"/>
      <c r="AX1306" s="88"/>
      <c r="AY1306" s="86"/>
      <c r="AZ1306" s="87"/>
    </row>
    <row r="1307" spans="1:52" customFormat="1">
      <c r="A1307" s="52"/>
      <c r="B1307" s="86"/>
      <c r="C1307" s="87"/>
      <c r="D1307" s="88"/>
      <c r="E1307" s="88"/>
      <c r="F1307" s="86"/>
      <c r="G1307" s="86"/>
      <c r="H1307" s="87"/>
      <c r="I1307" s="88"/>
      <c r="J1307" s="88"/>
      <c r="K1307" s="86"/>
      <c r="L1307" s="86"/>
      <c r="M1307" s="87"/>
      <c r="N1307" s="88"/>
      <c r="O1307" s="88"/>
      <c r="P1307" s="86"/>
      <c r="Q1307" s="86"/>
      <c r="R1307" s="87"/>
      <c r="S1307" s="88"/>
      <c r="T1307" s="88"/>
      <c r="U1307" s="86"/>
      <c r="V1307" s="86"/>
      <c r="W1307" s="87"/>
      <c r="X1307" s="88"/>
      <c r="Y1307" s="88"/>
      <c r="Z1307" s="86"/>
      <c r="AA1307" s="86"/>
      <c r="AB1307" s="87"/>
      <c r="AC1307" s="88"/>
      <c r="AD1307" s="88"/>
      <c r="AE1307" s="86"/>
      <c r="AF1307" s="86"/>
      <c r="AG1307" s="87"/>
      <c r="AH1307" s="88"/>
      <c r="AI1307" s="88"/>
      <c r="AJ1307" s="86"/>
      <c r="AK1307" s="86"/>
      <c r="AL1307" s="87"/>
      <c r="AM1307" s="88"/>
      <c r="AN1307" s="88"/>
      <c r="AO1307" s="86"/>
      <c r="AP1307" s="86"/>
      <c r="AQ1307" s="87"/>
      <c r="AR1307" s="88"/>
      <c r="AS1307" s="88"/>
      <c r="AT1307" s="86"/>
      <c r="AU1307" s="86"/>
      <c r="AV1307" s="87"/>
      <c r="AW1307" s="88"/>
      <c r="AX1307" s="88"/>
      <c r="AY1307" s="86"/>
      <c r="AZ1307" s="87"/>
    </row>
    <row r="1308" spans="1:52" customFormat="1">
      <c r="A1308" s="52"/>
      <c r="B1308" s="86"/>
      <c r="C1308" s="87"/>
      <c r="D1308" s="88"/>
      <c r="E1308" s="88"/>
      <c r="F1308" s="86"/>
      <c r="G1308" s="86"/>
      <c r="H1308" s="87"/>
      <c r="I1308" s="88"/>
      <c r="J1308" s="88"/>
      <c r="K1308" s="86"/>
      <c r="L1308" s="86"/>
      <c r="M1308" s="87"/>
      <c r="N1308" s="88"/>
      <c r="O1308" s="88"/>
      <c r="P1308" s="86"/>
      <c r="Q1308" s="86"/>
      <c r="R1308" s="87"/>
      <c r="S1308" s="88"/>
      <c r="T1308" s="88"/>
      <c r="U1308" s="86"/>
      <c r="V1308" s="86"/>
      <c r="W1308" s="87"/>
      <c r="X1308" s="88"/>
      <c r="Y1308" s="88"/>
      <c r="Z1308" s="86"/>
      <c r="AA1308" s="86"/>
      <c r="AB1308" s="87"/>
      <c r="AC1308" s="88"/>
      <c r="AD1308" s="88"/>
      <c r="AE1308" s="86"/>
      <c r="AF1308" s="86"/>
      <c r="AG1308" s="87"/>
      <c r="AH1308" s="88"/>
      <c r="AI1308" s="88"/>
      <c r="AJ1308" s="86"/>
      <c r="AK1308" s="86"/>
      <c r="AL1308" s="87"/>
      <c r="AM1308" s="88"/>
      <c r="AN1308" s="88"/>
      <c r="AO1308" s="86"/>
      <c r="AP1308" s="86"/>
      <c r="AQ1308" s="87"/>
      <c r="AR1308" s="88"/>
      <c r="AS1308" s="88"/>
      <c r="AT1308" s="86"/>
      <c r="AU1308" s="86"/>
      <c r="AV1308" s="87"/>
      <c r="AW1308" s="88"/>
      <c r="AX1308" s="88"/>
      <c r="AY1308" s="86"/>
      <c r="AZ1308" s="87"/>
    </row>
    <row r="1309" spans="1:52" customFormat="1">
      <c r="A1309" s="52"/>
      <c r="B1309" s="86"/>
      <c r="C1309" s="87"/>
      <c r="D1309" s="88"/>
      <c r="E1309" s="88"/>
      <c r="F1309" s="86"/>
      <c r="G1309" s="86"/>
      <c r="H1309" s="87"/>
      <c r="I1309" s="88"/>
      <c r="J1309" s="88"/>
      <c r="K1309" s="86"/>
      <c r="L1309" s="86"/>
      <c r="M1309" s="87"/>
      <c r="N1309" s="88"/>
      <c r="O1309" s="88"/>
      <c r="P1309" s="86"/>
      <c r="Q1309" s="86"/>
      <c r="R1309" s="87"/>
      <c r="S1309" s="88"/>
      <c r="T1309" s="88"/>
      <c r="U1309" s="86"/>
      <c r="V1309" s="86"/>
      <c r="W1309" s="87"/>
      <c r="X1309" s="88"/>
      <c r="Y1309" s="88"/>
      <c r="Z1309" s="86"/>
      <c r="AA1309" s="86"/>
      <c r="AB1309" s="87"/>
      <c r="AC1309" s="88"/>
      <c r="AD1309" s="88"/>
      <c r="AE1309" s="86"/>
      <c r="AF1309" s="86"/>
      <c r="AG1309" s="87"/>
      <c r="AH1309" s="88"/>
      <c r="AI1309" s="88"/>
      <c r="AJ1309" s="86"/>
      <c r="AK1309" s="86"/>
      <c r="AL1309" s="87"/>
      <c r="AM1309" s="88"/>
      <c r="AN1309" s="88"/>
      <c r="AO1309" s="86"/>
      <c r="AP1309" s="86"/>
      <c r="AQ1309" s="87"/>
      <c r="AR1309" s="88"/>
      <c r="AS1309" s="88"/>
      <c r="AT1309" s="86"/>
      <c r="AU1309" s="86"/>
      <c r="AV1309" s="87"/>
      <c r="AW1309" s="88"/>
      <c r="AX1309" s="88"/>
      <c r="AY1309" s="86"/>
      <c r="AZ1309" s="87"/>
    </row>
    <row r="1310" spans="1:52" customFormat="1">
      <c r="A1310" s="52"/>
      <c r="B1310" s="86"/>
      <c r="C1310" s="87"/>
      <c r="D1310" s="88"/>
      <c r="E1310" s="88"/>
      <c r="F1310" s="86"/>
      <c r="G1310" s="86"/>
      <c r="H1310" s="87"/>
      <c r="I1310" s="88"/>
      <c r="J1310" s="88"/>
      <c r="K1310" s="86"/>
      <c r="L1310" s="86"/>
      <c r="M1310" s="87"/>
      <c r="N1310" s="88"/>
      <c r="O1310" s="88"/>
      <c r="P1310" s="86"/>
      <c r="Q1310" s="86"/>
      <c r="R1310" s="87"/>
      <c r="S1310" s="88"/>
      <c r="T1310" s="88"/>
      <c r="U1310" s="86"/>
      <c r="V1310" s="86"/>
      <c r="W1310" s="87"/>
      <c r="X1310" s="88"/>
      <c r="Y1310" s="88"/>
      <c r="Z1310" s="86"/>
      <c r="AA1310" s="86"/>
      <c r="AB1310" s="87"/>
      <c r="AC1310" s="88"/>
      <c r="AD1310" s="88"/>
      <c r="AE1310" s="86"/>
      <c r="AF1310" s="86"/>
      <c r="AG1310" s="87"/>
      <c r="AH1310" s="88"/>
      <c r="AI1310" s="88"/>
      <c r="AJ1310" s="86"/>
      <c r="AK1310" s="86"/>
      <c r="AL1310" s="87"/>
      <c r="AM1310" s="88"/>
      <c r="AN1310" s="88"/>
      <c r="AO1310" s="86"/>
      <c r="AP1310" s="86"/>
      <c r="AQ1310" s="87"/>
      <c r="AR1310" s="88"/>
      <c r="AS1310" s="88"/>
      <c r="AT1310" s="86"/>
      <c r="AU1310" s="86"/>
      <c r="AV1310" s="87"/>
      <c r="AW1310" s="88"/>
      <c r="AX1310" s="88"/>
      <c r="AY1310" s="86"/>
      <c r="AZ1310" s="87"/>
    </row>
    <row r="1311" spans="1:52" customFormat="1">
      <c r="A1311" s="52"/>
      <c r="B1311" s="86"/>
      <c r="C1311" s="87"/>
      <c r="D1311" s="88"/>
      <c r="E1311" s="88"/>
      <c r="F1311" s="86"/>
      <c r="G1311" s="86"/>
      <c r="H1311" s="87"/>
      <c r="I1311" s="88"/>
      <c r="J1311" s="88"/>
      <c r="K1311" s="86"/>
      <c r="L1311" s="86"/>
      <c r="M1311" s="87"/>
      <c r="N1311" s="88"/>
      <c r="O1311" s="88"/>
      <c r="P1311" s="86"/>
      <c r="Q1311" s="86"/>
      <c r="R1311" s="87"/>
      <c r="S1311" s="88"/>
      <c r="T1311" s="88"/>
      <c r="U1311" s="86"/>
      <c r="V1311" s="86"/>
      <c r="W1311" s="87"/>
      <c r="X1311" s="88"/>
      <c r="Y1311" s="88"/>
      <c r="Z1311" s="86"/>
      <c r="AA1311" s="86"/>
      <c r="AB1311" s="87"/>
      <c r="AC1311" s="88"/>
      <c r="AD1311" s="88"/>
      <c r="AE1311" s="86"/>
      <c r="AF1311" s="86"/>
      <c r="AG1311" s="87"/>
      <c r="AH1311" s="88"/>
      <c r="AI1311" s="88"/>
      <c r="AJ1311" s="86"/>
      <c r="AK1311" s="86"/>
      <c r="AL1311" s="87"/>
      <c r="AM1311" s="88"/>
      <c r="AN1311" s="88"/>
      <c r="AO1311" s="86"/>
      <c r="AP1311" s="86"/>
      <c r="AQ1311" s="87"/>
      <c r="AR1311" s="88"/>
      <c r="AS1311" s="88"/>
      <c r="AT1311" s="86"/>
      <c r="AU1311" s="86"/>
      <c r="AV1311" s="87"/>
      <c r="AW1311" s="88"/>
      <c r="AX1311" s="88"/>
      <c r="AY1311" s="86"/>
      <c r="AZ1311" s="87"/>
    </row>
    <row r="1312" spans="1:52" customFormat="1">
      <c r="A1312" s="52"/>
      <c r="B1312" s="86"/>
      <c r="C1312" s="87"/>
      <c r="D1312" s="88"/>
      <c r="E1312" s="88"/>
      <c r="F1312" s="86"/>
      <c r="G1312" s="86"/>
      <c r="H1312" s="87"/>
      <c r="I1312" s="88"/>
      <c r="J1312" s="88"/>
      <c r="K1312" s="86"/>
      <c r="L1312" s="86"/>
      <c r="M1312" s="87"/>
      <c r="N1312" s="88"/>
      <c r="O1312" s="88"/>
      <c r="P1312" s="86"/>
      <c r="Q1312" s="86"/>
      <c r="R1312" s="87"/>
      <c r="S1312" s="88"/>
      <c r="T1312" s="88"/>
      <c r="U1312" s="86"/>
      <c r="V1312" s="86"/>
      <c r="W1312" s="87"/>
      <c r="X1312" s="88"/>
      <c r="Y1312" s="88"/>
      <c r="Z1312" s="86"/>
      <c r="AA1312" s="86"/>
      <c r="AB1312" s="87"/>
      <c r="AC1312" s="88"/>
      <c r="AD1312" s="88"/>
      <c r="AE1312" s="86"/>
      <c r="AF1312" s="86"/>
      <c r="AG1312" s="87"/>
      <c r="AH1312" s="88"/>
      <c r="AI1312" s="88"/>
      <c r="AJ1312" s="86"/>
      <c r="AK1312" s="86"/>
      <c r="AL1312" s="87"/>
      <c r="AM1312" s="88"/>
      <c r="AN1312" s="88"/>
      <c r="AO1312" s="86"/>
      <c r="AP1312" s="86"/>
      <c r="AQ1312" s="87"/>
      <c r="AR1312" s="88"/>
      <c r="AS1312" s="88"/>
      <c r="AT1312" s="86"/>
      <c r="AU1312" s="86"/>
      <c r="AV1312" s="87"/>
      <c r="AW1312" s="88"/>
      <c r="AX1312" s="88"/>
      <c r="AY1312" s="86"/>
      <c r="AZ1312" s="87"/>
    </row>
    <row r="1313" spans="1:52" customFormat="1">
      <c r="A1313" s="52"/>
      <c r="B1313" s="86"/>
      <c r="C1313" s="87"/>
      <c r="D1313" s="88"/>
      <c r="E1313" s="88"/>
      <c r="F1313" s="86"/>
      <c r="G1313" s="86"/>
      <c r="H1313" s="87"/>
      <c r="I1313" s="88"/>
      <c r="J1313" s="88"/>
      <c r="K1313" s="86"/>
      <c r="L1313" s="86"/>
      <c r="M1313" s="87"/>
      <c r="N1313" s="88"/>
      <c r="O1313" s="88"/>
      <c r="P1313" s="86"/>
      <c r="Q1313" s="86"/>
      <c r="R1313" s="87"/>
      <c r="S1313" s="88"/>
      <c r="T1313" s="88"/>
      <c r="U1313" s="86"/>
      <c r="V1313" s="86"/>
      <c r="W1313" s="87"/>
      <c r="X1313" s="88"/>
      <c r="Y1313" s="88"/>
      <c r="Z1313" s="86"/>
      <c r="AA1313" s="86"/>
      <c r="AB1313" s="87"/>
      <c r="AC1313" s="88"/>
      <c r="AD1313" s="88"/>
      <c r="AE1313" s="86"/>
      <c r="AF1313" s="86"/>
      <c r="AG1313" s="87"/>
      <c r="AH1313" s="88"/>
      <c r="AI1313" s="88"/>
      <c r="AJ1313" s="86"/>
      <c r="AK1313" s="86"/>
      <c r="AL1313" s="87"/>
      <c r="AM1313" s="88"/>
      <c r="AN1313" s="88"/>
      <c r="AO1313" s="86"/>
      <c r="AP1313" s="86"/>
      <c r="AQ1313" s="87"/>
      <c r="AR1313" s="88"/>
      <c r="AS1313" s="88"/>
      <c r="AT1313" s="86"/>
      <c r="AU1313" s="86"/>
      <c r="AV1313" s="87"/>
      <c r="AW1313" s="88"/>
      <c r="AX1313" s="88"/>
      <c r="AY1313" s="86"/>
      <c r="AZ1313" s="87"/>
    </row>
    <row r="1314" spans="1:52" customFormat="1">
      <c r="A1314" s="52"/>
      <c r="B1314" s="86"/>
      <c r="C1314" s="87"/>
      <c r="D1314" s="88"/>
      <c r="E1314" s="88"/>
      <c r="F1314" s="86"/>
      <c r="G1314" s="86"/>
      <c r="H1314" s="87"/>
      <c r="I1314" s="88"/>
      <c r="J1314" s="88"/>
      <c r="K1314" s="86"/>
      <c r="L1314" s="86"/>
      <c r="M1314" s="87"/>
      <c r="N1314" s="88"/>
      <c r="O1314" s="88"/>
      <c r="P1314" s="86"/>
      <c r="Q1314" s="86"/>
      <c r="R1314" s="87"/>
      <c r="S1314" s="88"/>
      <c r="T1314" s="88"/>
      <c r="U1314" s="86"/>
      <c r="V1314" s="86"/>
      <c r="W1314" s="87"/>
      <c r="X1314" s="88"/>
      <c r="Y1314" s="88"/>
      <c r="Z1314" s="86"/>
      <c r="AA1314" s="86"/>
      <c r="AB1314" s="87"/>
      <c r="AC1314" s="88"/>
      <c r="AD1314" s="88"/>
      <c r="AE1314" s="86"/>
      <c r="AF1314" s="86"/>
      <c r="AG1314" s="87"/>
      <c r="AH1314" s="88"/>
      <c r="AI1314" s="88"/>
      <c r="AJ1314" s="86"/>
      <c r="AK1314" s="86"/>
      <c r="AL1314" s="87"/>
      <c r="AM1314" s="88"/>
      <c r="AN1314" s="88"/>
      <c r="AO1314" s="86"/>
      <c r="AP1314" s="86"/>
      <c r="AQ1314" s="87"/>
      <c r="AR1314" s="88"/>
      <c r="AS1314" s="88"/>
      <c r="AT1314" s="86"/>
      <c r="AU1314" s="86"/>
      <c r="AV1314" s="87"/>
      <c r="AW1314" s="88"/>
      <c r="AX1314" s="88"/>
      <c r="AY1314" s="86"/>
      <c r="AZ1314" s="87"/>
    </row>
    <row r="1315" spans="1:52" customFormat="1">
      <c r="A1315" s="52"/>
      <c r="B1315" s="86"/>
      <c r="C1315" s="87"/>
      <c r="D1315" s="88"/>
      <c r="E1315" s="88"/>
      <c r="F1315" s="86"/>
      <c r="G1315" s="86"/>
      <c r="H1315" s="87"/>
      <c r="I1315" s="88"/>
      <c r="J1315" s="88"/>
      <c r="K1315" s="86"/>
      <c r="L1315" s="86"/>
      <c r="M1315" s="87"/>
      <c r="N1315" s="88"/>
      <c r="O1315" s="88"/>
      <c r="P1315" s="86"/>
      <c r="Q1315" s="86"/>
      <c r="R1315" s="87"/>
      <c r="S1315" s="88"/>
      <c r="T1315" s="88"/>
      <c r="U1315" s="86"/>
      <c r="V1315" s="86"/>
      <c r="W1315" s="87"/>
      <c r="X1315" s="88"/>
      <c r="Y1315" s="88"/>
      <c r="Z1315" s="86"/>
      <c r="AA1315" s="86"/>
      <c r="AB1315" s="87"/>
      <c r="AC1315" s="88"/>
      <c r="AD1315" s="88"/>
      <c r="AE1315" s="86"/>
      <c r="AF1315" s="86"/>
      <c r="AG1315" s="87"/>
      <c r="AH1315" s="88"/>
      <c r="AI1315" s="88"/>
      <c r="AJ1315" s="86"/>
      <c r="AK1315" s="86"/>
      <c r="AL1315" s="87"/>
      <c r="AM1315" s="88"/>
      <c r="AN1315" s="88"/>
      <c r="AO1315" s="86"/>
      <c r="AP1315" s="86"/>
      <c r="AQ1315" s="87"/>
      <c r="AR1315" s="88"/>
      <c r="AS1315" s="88"/>
      <c r="AT1315" s="86"/>
      <c r="AU1315" s="86"/>
      <c r="AV1315" s="87"/>
      <c r="AW1315" s="88"/>
      <c r="AX1315" s="88"/>
      <c r="AY1315" s="86"/>
      <c r="AZ1315" s="87"/>
    </row>
    <row r="1316" spans="1:52" customFormat="1">
      <c r="A1316" s="52"/>
      <c r="B1316" s="86"/>
      <c r="C1316" s="87"/>
      <c r="D1316" s="88"/>
      <c r="E1316" s="88"/>
      <c r="F1316" s="86"/>
      <c r="G1316" s="86"/>
      <c r="H1316" s="87"/>
      <c r="I1316" s="88"/>
      <c r="J1316" s="88"/>
      <c r="K1316" s="86"/>
      <c r="L1316" s="86"/>
      <c r="M1316" s="87"/>
      <c r="N1316" s="88"/>
      <c r="O1316" s="88"/>
      <c r="P1316" s="86"/>
      <c r="Q1316" s="86"/>
      <c r="R1316" s="87"/>
      <c r="S1316" s="88"/>
      <c r="T1316" s="88"/>
      <c r="U1316" s="86"/>
      <c r="V1316" s="86"/>
      <c r="W1316" s="87"/>
      <c r="X1316" s="88"/>
      <c r="Y1316" s="88"/>
      <c r="Z1316" s="86"/>
      <c r="AA1316" s="86"/>
      <c r="AB1316" s="87"/>
      <c r="AC1316" s="88"/>
      <c r="AD1316" s="88"/>
      <c r="AE1316" s="86"/>
      <c r="AF1316" s="86"/>
      <c r="AG1316" s="87"/>
      <c r="AH1316" s="88"/>
      <c r="AI1316" s="88"/>
      <c r="AJ1316" s="86"/>
      <c r="AK1316" s="86"/>
      <c r="AL1316" s="87"/>
      <c r="AM1316" s="88"/>
      <c r="AN1316" s="88"/>
      <c r="AO1316" s="86"/>
      <c r="AP1316" s="86"/>
      <c r="AQ1316" s="87"/>
      <c r="AR1316" s="88"/>
      <c r="AS1316" s="88"/>
      <c r="AT1316" s="86"/>
      <c r="AU1316" s="86"/>
      <c r="AV1316" s="87"/>
      <c r="AW1316" s="88"/>
      <c r="AX1316" s="88"/>
      <c r="AY1316" s="86"/>
      <c r="AZ1316" s="87"/>
    </row>
    <row r="1317" spans="1:52" customFormat="1">
      <c r="A1317" s="52"/>
      <c r="B1317" s="86"/>
      <c r="C1317" s="87"/>
      <c r="D1317" s="88"/>
      <c r="E1317" s="88"/>
      <c r="F1317" s="86"/>
      <c r="G1317" s="86"/>
      <c r="H1317" s="87"/>
      <c r="I1317" s="88"/>
      <c r="J1317" s="88"/>
      <c r="K1317" s="86"/>
      <c r="L1317" s="86"/>
      <c r="M1317" s="87"/>
      <c r="N1317" s="88"/>
      <c r="O1317" s="88"/>
      <c r="P1317" s="86"/>
      <c r="Q1317" s="86"/>
      <c r="R1317" s="87"/>
      <c r="S1317" s="88"/>
      <c r="T1317" s="88"/>
      <c r="U1317" s="86"/>
      <c r="V1317" s="86"/>
      <c r="W1317" s="87"/>
      <c r="X1317" s="88"/>
      <c r="Y1317" s="88"/>
      <c r="Z1317" s="86"/>
      <c r="AA1317" s="86"/>
      <c r="AB1317" s="87"/>
      <c r="AC1317" s="88"/>
      <c r="AD1317" s="88"/>
      <c r="AE1317" s="86"/>
      <c r="AF1317" s="86"/>
      <c r="AG1317" s="87"/>
      <c r="AH1317" s="88"/>
      <c r="AI1317" s="88"/>
      <c r="AJ1317" s="86"/>
      <c r="AK1317" s="86"/>
      <c r="AL1317" s="87"/>
      <c r="AM1317" s="88"/>
      <c r="AN1317" s="88"/>
      <c r="AO1317" s="86"/>
      <c r="AP1317" s="86"/>
      <c r="AQ1317" s="87"/>
      <c r="AR1317" s="88"/>
      <c r="AS1317" s="88"/>
      <c r="AT1317" s="86"/>
      <c r="AU1317" s="86"/>
      <c r="AV1317" s="87"/>
      <c r="AW1317" s="88"/>
      <c r="AX1317" s="88"/>
      <c r="AY1317" s="86"/>
      <c r="AZ1317" s="87"/>
    </row>
    <row r="1318" spans="1:52" customFormat="1">
      <c r="A1318" s="52"/>
      <c r="B1318" s="86"/>
      <c r="C1318" s="87"/>
      <c r="D1318" s="88"/>
      <c r="E1318" s="88"/>
      <c r="F1318" s="86"/>
      <c r="G1318" s="86"/>
      <c r="H1318" s="87"/>
      <c r="I1318" s="88"/>
      <c r="J1318" s="88"/>
      <c r="K1318" s="86"/>
      <c r="L1318" s="86"/>
      <c r="M1318" s="87"/>
      <c r="N1318" s="88"/>
      <c r="O1318" s="88"/>
      <c r="P1318" s="86"/>
      <c r="Q1318" s="86"/>
      <c r="R1318" s="87"/>
      <c r="S1318" s="88"/>
      <c r="T1318" s="88"/>
      <c r="U1318" s="86"/>
      <c r="V1318" s="86"/>
      <c r="W1318" s="87"/>
      <c r="X1318" s="88"/>
      <c r="Y1318" s="88"/>
      <c r="Z1318" s="86"/>
      <c r="AA1318" s="86"/>
      <c r="AB1318" s="87"/>
      <c r="AC1318" s="88"/>
      <c r="AD1318" s="88"/>
      <c r="AE1318" s="86"/>
      <c r="AF1318" s="86"/>
      <c r="AG1318" s="87"/>
      <c r="AH1318" s="88"/>
      <c r="AI1318" s="88"/>
      <c r="AJ1318" s="86"/>
      <c r="AK1318" s="86"/>
      <c r="AL1318" s="87"/>
      <c r="AM1318" s="88"/>
      <c r="AN1318" s="88"/>
      <c r="AO1318" s="86"/>
      <c r="AP1318" s="86"/>
      <c r="AQ1318" s="87"/>
      <c r="AR1318" s="88"/>
      <c r="AS1318" s="88"/>
      <c r="AT1318" s="86"/>
      <c r="AU1318" s="86"/>
      <c r="AV1318" s="87"/>
      <c r="AW1318" s="88"/>
      <c r="AX1318" s="88"/>
      <c r="AY1318" s="86"/>
      <c r="AZ1318" s="87"/>
    </row>
    <row r="1319" spans="1:52" customFormat="1">
      <c r="A1319" s="52"/>
      <c r="B1319" s="86"/>
      <c r="C1319" s="87"/>
      <c r="D1319" s="88"/>
      <c r="E1319" s="88"/>
      <c r="F1319" s="86"/>
      <c r="G1319" s="86"/>
      <c r="H1319" s="87"/>
      <c r="I1319" s="88"/>
      <c r="J1319" s="88"/>
      <c r="K1319" s="86"/>
      <c r="L1319" s="86"/>
      <c r="M1319" s="87"/>
      <c r="N1319" s="88"/>
      <c r="O1319" s="88"/>
      <c r="P1319" s="86"/>
      <c r="Q1319" s="86"/>
      <c r="R1319" s="87"/>
      <c r="S1319" s="88"/>
      <c r="T1319" s="88"/>
      <c r="U1319" s="86"/>
      <c r="V1319" s="86"/>
      <c r="W1319" s="87"/>
      <c r="X1319" s="88"/>
      <c r="Y1319" s="88"/>
      <c r="Z1319" s="86"/>
      <c r="AA1319" s="86"/>
      <c r="AB1319" s="87"/>
      <c r="AC1319" s="88"/>
      <c r="AD1319" s="88"/>
      <c r="AE1319" s="86"/>
      <c r="AF1319" s="86"/>
      <c r="AG1319" s="87"/>
      <c r="AH1319" s="88"/>
      <c r="AI1319" s="88"/>
      <c r="AJ1319" s="86"/>
      <c r="AK1319" s="86"/>
      <c r="AL1319" s="87"/>
      <c r="AM1319" s="88"/>
      <c r="AN1319" s="88"/>
      <c r="AO1319" s="86"/>
      <c r="AP1319" s="86"/>
      <c r="AQ1319" s="87"/>
      <c r="AR1319" s="88"/>
      <c r="AS1319" s="88"/>
      <c r="AT1319" s="86"/>
      <c r="AU1319" s="86"/>
      <c r="AV1319" s="87"/>
      <c r="AW1319" s="88"/>
      <c r="AX1319" s="88"/>
      <c r="AY1319" s="86"/>
      <c r="AZ1319" s="87"/>
    </row>
    <row r="1320" spans="1:52" customFormat="1">
      <c r="A1320" s="52"/>
      <c r="B1320" s="86"/>
      <c r="C1320" s="87"/>
      <c r="D1320" s="88"/>
      <c r="E1320" s="88"/>
      <c r="F1320" s="86"/>
      <c r="G1320" s="86"/>
      <c r="H1320" s="87"/>
      <c r="I1320" s="88"/>
      <c r="J1320" s="88"/>
      <c r="K1320" s="86"/>
      <c r="L1320" s="86"/>
      <c r="M1320" s="87"/>
      <c r="N1320" s="88"/>
      <c r="O1320" s="88"/>
      <c r="P1320" s="86"/>
      <c r="Q1320" s="86"/>
      <c r="R1320" s="87"/>
      <c r="S1320" s="88"/>
      <c r="T1320" s="88"/>
      <c r="U1320" s="86"/>
      <c r="V1320" s="86"/>
      <c r="W1320" s="87"/>
      <c r="X1320" s="88"/>
      <c r="Y1320" s="88"/>
      <c r="Z1320" s="86"/>
      <c r="AA1320" s="86"/>
      <c r="AB1320" s="87"/>
      <c r="AC1320" s="88"/>
      <c r="AD1320" s="88"/>
      <c r="AE1320" s="86"/>
      <c r="AF1320" s="86"/>
      <c r="AG1320" s="87"/>
      <c r="AH1320" s="88"/>
      <c r="AI1320" s="88"/>
      <c r="AJ1320" s="86"/>
      <c r="AK1320" s="86"/>
      <c r="AL1320" s="87"/>
      <c r="AM1320" s="88"/>
      <c r="AN1320" s="88"/>
      <c r="AO1320" s="86"/>
      <c r="AP1320" s="86"/>
      <c r="AQ1320" s="87"/>
      <c r="AR1320" s="88"/>
      <c r="AS1320" s="88"/>
      <c r="AT1320" s="86"/>
      <c r="AU1320" s="86"/>
      <c r="AV1320" s="87"/>
      <c r="AW1320" s="88"/>
      <c r="AX1320" s="88"/>
      <c r="AY1320" s="86"/>
      <c r="AZ1320" s="87"/>
    </row>
    <row r="1321" spans="1:52" customFormat="1">
      <c r="A1321" s="52"/>
      <c r="B1321" s="86"/>
      <c r="C1321" s="87"/>
      <c r="D1321" s="88"/>
      <c r="E1321" s="88"/>
      <c r="F1321" s="86"/>
      <c r="G1321" s="86"/>
      <c r="H1321" s="87"/>
      <c r="I1321" s="88"/>
      <c r="J1321" s="88"/>
      <c r="K1321" s="86"/>
      <c r="L1321" s="86"/>
      <c r="M1321" s="87"/>
      <c r="N1321" s="88"/>
      <c r="O1321" s="88"/>
      <c r="P1321" s="86"/>
      <c r="Q1321" s="86"/>
      <c r="R1321" s="87"/>
      <c r="S1321" s="88"/>
      <c r="T1321" s="88"/>
      <c r="U1321" s="86"/>
      <c r="V1321" s="86"/>
      <c r="W1321" s="87"/>
      <c r="X1321" s="88"/>
      <c r="Y1321" s="88"/>
      <c r="Z1321" s="86"/>
      <c r="AA1321" s="86"/>
      <c r="AB1321" s="87"/>
      <c r="AC1321" s="88"/>
      <c r="AD1321" s="88"/>
      <c r="AE1321" s="86"/>
      <c r="AF1321" s="86"/>
      <c r="AG1321" s="87"/>
      <c r="AH1321" s="88"/>
      <c r="AI1321" s="88"/>
      <c r="AJ1321" s="86"/>
      <c r="AK1321" s="86"/>
      <c r="AL1321" s="87"/>
      <c r="AM1321" s="88"/>
      <c r="AN1321" s="88"/>
      <c r="AO1321" s="86"/>
      <c r="AP1321" s="86"/>
      <c r="AQ1321" s="87"/>
      <c r="AR1321" s="88"/>
      <c r="AS1321" s="88"/>
      <c r="AT1321" s="86"/>
      <c r="AU1321" s="86"/>
      <c r="AV1321" s="87"/>
      <c r="AW1321" s="88"/>
      <c r="AX1321" s="88"/>
      <c r="AY1321" s="86"/>
      <c r="AZ1321" s="87"/>
    </row>
    <row r="1322" spans="1:52" customFormat="1">
      <c r="A1322" s="52"/>
      <c r="B1322" s="86"/>
      <c r="C1322" s="87"/>
      <c r="D1322" s="88"/>
      <c r="E1322" s="88"/>
      <c r="F1322" s="86"/>
      <c r="G1322" s="86"/>
      <c r="H1322" s="87"/>
      <c r="I1322" s="88"/>
      <c r="J1322" s="88"/>
      <c r="K1322" s="86"/>
      <c r="L1322" s="86"/>
      <c r="M1322" s="87"/>
      <c r="N1322" s="88"/>
      <c r="O1322" s="88"/>
      <c r="P1322" s="86"/>
      <c r="Q1322" s="86"/>
      <c r="R1322" s="87"/>
      <c r="S1322" s="88"/>
      <c r="T1322" s="88"/>
      <c r="U1322" s="86"/>
      <c r="V1322" s="86"/>
      <c r="W1322" s="87"/>
      <c r="X1322" s="88"/>
      <c r="Y1322" s="88"/>
      <c r="Z1322" s="86"/>
      <c r="AA1322" s="86"/>
      <c r="AB1322" s="87"/>
      <c r="AC1322" s="88"/>
      <c r="AD1322" s="88"/>
      <c r="AE1322" s="86"/>
      <c r="AF1322" s="86"/>
      <c r="AG1322" s="87"/>
      <c r="AH1322" s="88"/>
      <c r="AI1322" s="88"/>
      <c r="AJ1322" s="86"/>
      <c r="AK1322" s="86"/>
      <c r="AL1322" s="87"/>
      <c r="AM1322" s="88"/>
      <c r="AN1322" s="88"/>
      <c r="AO1322" s="86"/>
      <c r="AP1322" s="86"/>
      <c r="AQ1322" s="87"/>
      <c r="AR1322" s="88"/>
      <c r="AS1322" s="88"/>
      <c r="AT1322" s="86"/>
      <c r="AU1322" s="86"/>
      <c r="AV1322" s="87"/>
      <c r="AW1322" s="88"/>
      <c r="AX1322" s="88"/>
      <c r="AY1322" s="86"/>
      <c r="AZ1322" s="87"/>
    </row>
    <row r="1323" spans="1:52" customFormat="1">
      <c r="A1323" s="52"/>
      <c r="B1323" s="86"/>
      <c r="C1323" s="87"/>
      <c r="D1323" s="88"/>
      <c r="E1323" s="88"/>
      <c r="F1323" s="86"/>
      <c r="G1323" s="86"/>
      <c r="H1323" s="87"/>
      <c r="I1323" s="88"/>
      <c r="J1323" s="88"/>
      <c r="K1323" s="86"/>
      <c r="L1323" s="86"/>
      <c r="M1323" s="87"/>
      <c r="N1323" s="88"/>
      <c r="O1323" s="88"/>
      <c r="P1323" s="86"/>
      <c r="Q1323" s="86"/>
      <c r="R1323" s="87"/>
      <c r="S1323" s="88"/>
      <c r="T1323" s="88"/>
      <c r="U1323" s="86"/>
      <c r="V1323" s="86"/>
      <c r="W1323" s="87"/>
      <c r="X1323" s="88"/>
      <c r="Y1323" s="88"/>
      <c r="Z1323" s="86"/>
      <c r="AA1323" s="86"/>
      <c r="AB1323" s="87"/>
      <c r="AC1323" s="88"/>
      <c r="AD1323" s="88"/>
      <c r="AE1323" s="86"/>
      <c r="AF1323" s="86"/>
      <c r="AG1323" s="87"/>
      <c r="AH1323" s="88"/>
      <c r="AI1323" s="88"/>
      <c r="AJ1323" s="86"/>
      <c r="AK1323" s="86"/>
      <c r="AL1323" s="87"/>
      <c r="AM1323" s="88"/>
      <c r="AN1323" s="88"/>
      <c r="AO1323" s="86"/>
      <c r="AP1323" s="86"/>
      <c r="AQ1323" s="87"/>
      <c r="AR1323" s="88"/>
      <c r="AS1323" s="88"/>
      <c r="AT1323" s="86"/>
      <c r="AU1323" s="86"/>
      <c r="AV1323" s="87"/>
      <c r="AW1323" s="88"/>
      <c r="AX1323" s="88"/>
      <c r="AY1323" s="86"/>
      <c r="AZ1323" s="87"/>
    </row>
    <row r="1324" spans="1:52" customFormat="1">
      <c r="A1324" s="52"/>
      <c r="B1324" s="86"/>
      <c r="C1324" s="87"/>
      <c r="D1324" s="88"/>
      <c r="E1324" s="88"/>
      <c r="F1324" s="86"/>
      <c r="G1324" s="86"/>
      <c r="H1324" s="87"/>
      <c r="I1324" s="88"/>
      <c r="J1324" s="88"/>
      <c r="K1324" s="86"/>
      <c r="L1324" s="86"/>
      <c r="M1324" s="87"/>
      <c r="N1324" s="88"/>
      <c r="O1324" s="88"/>
      <c r="P1324" s="86"/>
      <c r="Q1324" s="86"/>
      <c r="R1324" s="87"/>
      <c r="S1324" s="88"/>
      <c r="T1324" s="88"/>
      <c r="U1324" s="86"/>
      <c r="V1324" s="86"/>
      <c r="W1324" s="87"/>
      <c r="X1324" s="88"/>
      <c r="Y1324" s="88"/>
      <c r="Z1324" s="86"/>
      <c r="AA1324" s="86"/>
      <c r="AB1324" s="87"/>
      <c r="AC1324" s="88"/>
      <c r="AD1324" s="88"/>
      <c r="AE1324" s="86"/>
      <c r="AF1324" s="86"/>
      <c r="AG1324" s="87"/>
      <c r="AH1324" s="88"/>
      <c r="AI1324" s="88"/>
      <c r="AJ1324" s="86"/>
      <c r="AK1324" s="86"/>
      <c r="AL1324" s="87"/>
      <c r="AM1324" s="88"/>
      <c r="AN1324" s="88"/>
      <c r="AO1324" s="86"/>
      <c r="AP1324" s="86"/>
      <c r="AQ1324" s="87"/>
      <c r="AR1324" s="88"/>
      <c r="AS1324" s="88"/>
      <c r="AT1324" s="86"/>
      <c r="AU1324" s="86"/>
      <c r="AV1324" s="87"/>
      <c r="AW1324" s="88"/>
      <c r="AX1324" s="88"/>
      <c r="AY1324" s="86"/>
      <c r="AZ1324" s="87"/>
    </row>
    <row r="1325" spans="1:52" customFormat="1">
      <c r="A1325" s="52"/>
      <c r="B1325" s="86"/>
      <c r="C1325" s="87"/>
      <c r="D1325" s="88"/>
      <c r="E1325" s="88"/>
      <c r="F1325" s="86"/>
      <c r="G1325" s="86"/>
      <c r="H1325" s="87"/>
      <c r="I1325" s="88"/>
      <c r="J1325" s="88"/>
      <c r="K1325" s="86"/>
      <c r="L1325" s="86"/>
      <c r="M1325" s="87"/>
      <c r="N1325" s="88"/>
      <c r="O1325" s="88"/>
      <c r="P1325" s="86"/>
      <c r="Q1325" s="86"/>
      <c r="R1325" s="87"/>
      <c r="S1325" s="88"/>
      <c r="T1325" s="88"/>
      <c r="U1325" s="86"/>
      <c r="V1325" s="86"/>
      <c r="W1325" s="87"/>
      <c r="X1325" s="88"/>
      <c r="Y1325" s="88"/>
      <c r="Z1325" s="86"/>
      <c r="AA1325" s="86"/>
      <c r="AB1325" s="87"/>
      <c r="AC1325" s="88"/>
      <c r="AD1325" s="88"/>
      <c r="AE1325" s="86"/>
      <c r="AF1325" s="86"/>
      <c r="AG1325" s="87"/>
      <c r="AH1325" s="88"/>
      <c r="AI1325" s="88"/>
      <c r="AJ1325" s="86"/>
      <c r="AK1325" s="86"/>
      <c r="AL1325" s="87"/>
      <c r="AM1325" s="88"/>
      <c r="AN1325" s="88"/>
      <c r="AO1325" s="86"/>
      <c r="AP1325" s="86"/>
      <c r="AQ1325" s="87"/>
      <c r="AR1325" s="88"/>
      <c r="AS1325" s="88"/>
      <c r="AT1325" s="86"/>
      <c r="AU1325" s="86"/>
      <c r="AV1325" s="87"/>
      <c r="AW1325" s="88"/>
      <c r="AX1325" s="88"/>
      <c r="AY1325" s="86"/>
      <c r="AZ1325" s="87"/>
    </row>
    <row r="1326" spans="1:52" customFormat="1">
      <c r="A1326" s="52"/>
      <c r="B1326" s="86"/>
      <c r="C1326" s="87"/>
      <c r="D1326" s="88"/>
      <c r="E1326" s="88"/>
      <c r="F1326" s="86"/>
      <c r="G1326" s="86"/>
      <c r="H1326" s="87"/>
      <c r="I1326" s="88"/>
      <c r="J1326" s="88"/>
      <c r="K1326" s="86"/>
      <c r="L1326" s="86"/>
      <c r="M1326" s="87"/>
      <c r="N1326" s="88"/>
      <c r="O1326" s="88"/>
      <c r="P1326" s="86"/>
      <c r="Q1326" s="86"/>
      <c r="R1326" s="87"/>
      <c r="S1326" s="88"/>
      <c r="T1326" s="88"/>
      <c r="U1326" s="86"/>
      <c r="V1326" s="86"/>
      <c r="W1326" s="87"/>
      <c r="X1326" s="88"/>
      <c r="Y1326" s="88"/>
      <c r="Z1326" s="86"/>
      <c r="AA1326" s="86"/>
      <c r="AB1326" s="87"/>
      <c r="AC1326" s="88"/>
      <c r="AD1326" s="88"/>
      <c r="AE1326" s="86"/>
      <c r="AF1326" s="86"/>
      <c r="AG1326" s="87"/>
      <c r="AH1326" s="88"/>
      <c r="AI1326" s="88"/>
      <c r="AJ1326" s="86"/>
      <c r="AK1326" s="86"/>
      <c r="AL1326" s="87"/>
      <c r="AM1326" s="88"/>
      <c r="AN1326" s="88"/>
      <c r="AO1326" s="86"/>
      <c r="AP1326" s="86"/>
      <c r="AQ1326" s="87"/>
      <c r="AR1326" s="88"/>
      <c r="AS1326" s="88"/>
      <c r="AT1326" s="86"/>
      <c r="AU1326" s="86"/>
      <c r="AV1326" s="87"/>
      <c r="AW1326" s="88"/>
      <c r="AX1326" s="88"/>
      <c r="AY1326" s="86"/>
      <c r="AZ1326" s="87"/>
    </row>
    <row r="1327" spans="1:52" customFormat="1">
      <c r="A1327" s="52"/>
      <c r="B1327" s="86"/>
      <c r="C1327" s="87"/>
      <c r="D1327" s="88"/>
      <c r="E1327" s="88"/>
      <c r="F1327" s="86"/>
      <c r="G1327" s="86"/>
      <c r="H1327" s="87"/>
      <c r="I1327" s="88"/>
      <c r="J1327" s="88"/>
      <c r="K1327" s="86"/>
      <c r="L1327" s="86"/>
      <c r="M1327" s="87"/>
      <c r="N1327" s="88"/>
      <c r="O1327" s="88"/>
      <c r="P1327" s="86"/>
      <c r="Q1327" s="86"/>
      <c r="R1327" s="87"/>
      <c r="S1327" s="88"/>
      <c r="T1327" s="88"/>
      <c r="U1327" s="86"/>
      <c r="V1327" s="86"/>
      <c r="W1327" s="87"/>
      <c r="X1327" s="88"/>
      <c r="Y1327" s="88"/>
      <c r="Z1327" s="86"/>
      <c r="AA1327" s="86"/>
      <c r="AB1327" s="87"/>
      <c r="AC1327" s="88"/>
      <c r="AD1327" s="88"/>
      <c r="AE1327" s="86"/>
      <c r="AF1327" s="86"/>
      <c r="AG1327" s="87"/>
      <c r="AH1327" s="88"/>
      <c r="AI1327" s="88"/>
      <c r="AJ1327" s="86"/>
      <c r="AK1327" s="86"/>
      <c r="AL1327" s="87"/>
      <c r="AM1327" s="88"/>
      <c r="AN1327" s="88"/>
      <c r="AO1327" s="86"/>
      <c r="AP1327" s="86"/>
      <c r="AQ1327" s="87"/>
      <c r="AR1327" s="88"/>
      <c r="AS1327" s="88"/>
      <c r="AT1327" s="86"/>
      <c r="AU1327" s="86"/>
      <c r="AV1327" s="87"/>
      <c r="AW1327" s="88"/>
      <c r="AX1327" s="88"/>
      <c r="AY1327" s="86"/>
      <c r="AZ1327" s="87"/>
    </row>
    <row r="1328" spans="1:52" customFormat="1">
      <c r="A1328" s="52"/>
      <c r="B1328" s="86"/>
      <c r="C1328" s="87"/>
      <c r="D1328" s="88"/>
      <c r="E1328" s="88"/>
      <c r="F1328" s="86"/>
      <c r="G1328" s="86"/>
      <c r="H1328" s="87"/>
      <c r="I1328" s="88"/>
      <c r="J1328" s="88"/>
      <c r="K1328" s="86"/>
      <c r="L1328" s="86"/>
      <c r="M1328" s="87"/>
      <c r="N1328" s="88"/>
      <c r="O1328" s="88"/>
      <c r="P1328" s="86"/>
      <c r="Q1328" s="86"/>
      <c r="R1328" s="87"/>
      <c r="S1328" s="88"/>
      <c r="T1328" s="88"/>
      <c r="U1328" s="86"/>
      <c r="V1328" s="86"/>
      <c r="W1328" s="87"/>
      <c r="X1328" s="88"/>
      <c r="Y1328" s="88"/>
      <c r="Z1328" s="86"/>
      <c r="AA1328" s="86"/>
      <c r="AB1328" s="87"/>
      <c r="AC1328" s="88"/>
      <c r="AD1328" s="88"/>
      <c r="AE1328" s="86"/>
      <c r="AF1328" s="86"/>
      <c r="AG1328" s="87"/>
      <c r="AH1328" s="88"/>
      <c r="AI1328" s="88"/>
      <c r="AJ1328" s="86"/>
      <c r="AK1328" s="86"/>
      <c r="AL1328" s="87"/>
      <c r="AM1328" s="88"/>
      <c r="AN1328" s="88"/>
      <c r="AO1328" s="86"/>
      <c r="AP1328" s="86"/>
      <c r="AQ1328" s="87"/>
      <c r="AR1328" s="88"/>
      <c r="AS1328" s="88"/>
      <c r="AT1328" s="86"/>
      <c r="AU1328" s="86"/>
      <c r="AV1328" s="87"/>
      <c r="AW1328" s="88"/>
      <c r="AX1328" s="88"/>
      <c r="AY1328" s="86"/>
      <c r="AZ1328" s="87"/>
    </row>
    <row r="1329" spans="1:52" customFormat="1">
      <c r="A1329" s="52"/>
      <c r="B1329" s="86"/>
      <c r="C1329" s="87"/>
      <c r="D1329" s="88"/>
      <c r="E1329" s="88"/>
      <c r="F1329" s="86"/>
      <c r="G1329" s="86"/>
      <c r="H1329" s="87"/>
      <c r="I1329" s="88"/>
      <c r="J1329" s="88"/>
      <c r="K1329" s="86"/>
      <c r="L1329" s="86"/>
      <c r="M1329" s="87"/>
      <c r="N1329" s="88"/>
      <c r="O1329" s="88"/>
      <c r="P1329" s="86"/>
      <c r="Q1329" s="86"/>
      <c r="R1329" s="87"/>
      <c r="S1329" s="88"/>
      <c r="T1329" s="88"/>
      <c r="U1329" s="86"/>
      <c r="V1329" s="86"/>
      <c r="W1329" s="87"/>
      <c r="X1329" s="88"/>
      <c r="Y1329" s="88"/>
      <c r="Z1329" s="86"/>
      <c r="AA1329" s="86"/>
      <c r="AB1329" s="87"/>
      <c r="AC1329" s="88"/>
      <c r="AD1329" s="88"/>
      <c r="AE1329" s="86"/>
      <c r="AF1329" s="86"/>
      <c r="AG1329" s="87"/>
      <c r="AH1329" s="88"/>
      <c r="AI1329" s="88"/>
      <c r="AJ1329" s="86"/>
      <c r="AK1329" s="86"/>
      <c r="AL1329" s="87"/>
      <c r="AM1329" s="88"/>
      <c r="AN1329" s="88"/>
      <c r="AO1329" s="86"/>
      <c r="AP1329" s="86"/>
      <c r="AQ1329" s="87"/>
      <c r="AR1329" s="88"/>
      <c r="AS1329" s="88"/>
      <c r="AT1329" s="86"/>
      <c r="AU1329" s="86"/>
      <c r="AV1329" s="87"/>
      <c r="AW1329" s="88"/>
      <c r="AX1329" s="88"/>
      <c r="AY1329" s="86"/>
      <c r="AZ1329" s="87"/>
    </row>
    <row r="1330" spans="1:52" customFormat="1">
      <c r="A1330" s="52"/>
      <c r="B1330" s="86"/>
      <c r="C1330" s="87"/>
      <c r="D1330" s="88"/>
      <c r="E1330" s="88"/>
      <c r="F1330" s="86"/>
      <c r="G1330" s="86"/>
      <c r="H1330" s="87"/>
      <c r="I1330" s="88"/>
      <c r="J1330" s="88"/>
      <c r="K1330" s="86"/>
      <c r="L1330" s="86"/>
      <c r="M1330" s="87"/>
      <c r="N1330" s="88"/>
      <c r="O1330" s="88"/>
      <c r="P1330" s="86"/>
      <c r="Q1330" s="86"/>
      <c r="R1330" s="87"/>
      <c r="S1330" s="88"/>
      <c r="T1330" s="88"/>
      <c r="U1330" s="86"/>
      <c r="V1330" s="86"/>
      <c r="W1330" s="87"/>
      <c r="X1330" s="88"/>
      <c r="Y1330" s="88"/>
      <c r="Z1330" s="86"/>
      <c r="AA1330" s="86"/>
      <c r="AB1330" s="87"/>
      <c r="AC1330" s="88"/>
      <c r="AD1330" s="88"/>
      <c r="AE1330" s="86"/>
      <c r="AF1330" s="86"/>
      <c r="AG1330" s="87"/>
      <c r="AH1330" s="88"/>
      <c r="AI1330" s="88"/>
      <c r="AJ1330" s="86"/>
      <c r="AK1330" s="86"/>
      <c r="AL1330" s="87"/>
      <c r="AM1330" s="88"/>
      <c r="AN1330" s="88"/>
      <c r="AO1330" s="86"/>
      <c r="AP1330" s="86"/>
      <c r="AQ1330" s="87"/>
      <c r="AR1330" s="88"/>
      <c r="AS1330" s="88"/>
      <c r="AT1330" s="86"/>
      <c r="AU1330" s="86"/>
      <c r="AV1330" s="87"/>
      <c r="AW1330" s="88"/>
      <c r="AX1330" s="88"/>
      <c r="AY1330" s="86"/>
      <c r="AZ1330" s="87"/>
    </row>
    <row r="1331" spans="1:52" customFormat="1">
      <c r="A1331" s="52"/>
      <c r="B1331" s="86"/>
      <c r="C1331" s="87"/>
      <c r="D1331" s="88"/>
      <c r="E1331" s="88"/>
      <c r="F1331" s="86"/>
      <c r="G1331" s="86"/>
      <c r="H1331" s="87"/>
      <c r="I1331" s="88"/>
      <c r="J1331" s="88"/>
      <c r="K1331" s="86"/>
      <c r="L1331" s="86"/>
      <c r="M1331" s="87"/>
      <c r="N1331" s="88"/>
      <c r="O1331" s="88"/>
      <c r="P1331" s="86"/>
      <c r="Q1331" s="86"/>
      <c r="R1331" s="87"/>
      <c r="S1331" s="88"/>
      <c r="T1331" s="88"/>
      <c r="U1331" s="86"/>
      <c r="V1331" s="86"/>
      <c r="W1331" s="87"/>
      <c r="X1331" s="88"/>
      <c r="Y1331" s="88"/>
      <c r="Z1331" s="86"/>
      <c r="AA1331" s="86"/>
      <c r="AB1331" s="87"/>
      <c r="AC1331" s="88"/>
      <c r="AD1331" s="88"/>
      <c r="AE1331" s="86"/>
      <c r="AF1331" s="86"/>
      <c r="AG1331" s="87"/>
      <c r="AH1331" s="88"/>
      <c r="AI1331" s="88"/>
      <c r="AJ1331" s="86"/>
      <c r="AK1331" s="86"/>
      <c r="AL1331" s="87"/>
      <c r="AM1331" s="88"/>
      <c r="AN1331" s="88"/>
      <c r="AO1331" s="86"/>
      <c r="AP1331" s="86"/>
      <c r="AQ1331" s="87"/>
      <c r="AR1331" s="88"/>
      <c r="AS1331" s="88"/>
      <c r="AT1331" s="86"/>
      <c r="AU1331" s="86"/>
      <c r="AV1331" s="87"/>
      <c r="AW1331" s="88"/>
      <c r="AX1331" s="88"/>
      <c r="AY1331" s="86"/>
      <c r="AZ1331" s="87"/>
    </row>
    <row r="1332" spans="1:52" customFormat="1">
      <c r="A1332" s="52"/>
      <c r="B1332" s="86"/>
      <c r="C1332" s="87"/>
      <c r="D1332" s="88"/>
      <c r="E1332" s="88"/>
      <c r="F1332" s="86"/>
      <c r="G1332" s="86"/>
      <c r="H1332" s="87"/>
      <c r="I1332" s="88"/>
      <c r="J1332" s="88"/>
      <c r="K1332" s="86"/>
      <c r="L1332" s="86"/>
      <c r="M1332" s="87"/>
      <c r="N1332" s="88"/>
      <c r="O1332" s="88"/>
      <c r="P1332" s="86"/>
      <c r="Q1332" s="86"/>
      <c r="R1332" s="87"/>
      <c r="S1332" s="88"/>
      <c r="T1332" s="88"/>
      <c r="U1332" s="86"/>
      <c r="V1332" s="86"/>
      <c r="W1332" s="87"/>
      <c r="X1332" s="88"/>
      <c r="Y1332" s="88"/>
      <c r="Z1332" s="86"/>
      <c r="AA1332" s="86"/>
      <c r="AB1332" s="87"/>
      <c r="AC1332" s="88"/>
      <c r="AD1332" s="88"/>
      <c r="AE1332" s="86"/>
      <c r="AF1332" s="86"/>
      <c r="AG1332" s="87"/>
      <c r="AH1332" s="88"/>
      <c r="AI1332" s="88"/>
      <c r="AJ1332" s="86"/>
      <c r="AK1332" s="86"/>
      <c r="AL1332" s="87"/>
      <c r="AM1332" s="88"/>
      <c r="AN1332" s="88"/>
      <c r="AO1332" s="86"/>
      <c r="AP1332" s="86"/>
      <c r="AQ1332" s="87"/>
      <c r="AR1332" s="88"/>
      <c r="AS1332" s="88"/>
      <c r="AT1332" s="86"/>
      <c r="AU1332" s="86"/>
      <c r="AV1332" s="87"/>
      <c r="AW1332" s="88"/>
      <c r="AX1332" s="88"/>
      <c r="AY1332" s="86"/>
      <c r="AZ1332" s="87"/>
    </row>
    <row r="1333" spans="1:52" customFormat="1">
      <c r="A1333" s="52"/>
      <c r="B1333" s="86"/>
      <c r="C1333" s="87"/>
      <c r="D1333" s="88"/>
      <c r="E1333" s="88"/>
      <c r="F1333" s="86"/>
      <c r="G1333" s="86"/>
      <c r="H1333" s="87"/>
      <c r="I1333" s="88"/>
      <c r="J1333" s="88"/>
      <c r="K1333" s="86"/>
      <c r="L1333" s="86"/>
      <c r="M1333" s="87"/>
      <c r="N1333" s="88"/>
      <c r="O1333" s="88"/>
      <c r="P1333" s="86"/>
      <c r="Q1333" s="86"/>
      <c r="R1333" s="87"/>
      <c r="S1333" s="88"/>
      <c r="T1333" s="88"/>
      <c r="U1333" s="86"/>
      <c r="V1333" s="86"/>
      <c r="W1333" s="87"/>
      <c r="X1333" s="88"/>
      <c r="Y1333" s="88"/>
      <c r="Z1333" s="86"/>
      <c r="AA1333" s="86"/>
      <c r="AB1333" s="87"/>
      <c r="AC1333" s="88"/>
      <c r="AD1333" s="88"/>
      <c r="AE1333" s="86"/>
      <c r="AF1333" s="86"/>
      <c r="AG1333" s="87"/>
      <c r="AH1333" s="88"/>
      <c r="AI1333" s="88"/>
      <c r="AJ1333" s="86"/>
      <c r="AK1333" s="86"/>
      <c r="AL1333" s="87"/>
      <c r="AM1333" s="88"/>
      <c r="AN1333" s="88"/>
      <c r="AO1333" s="86"/>
      <c r="AP1333" s="86"/>
      <c r="AQ1333" s="87"/>
      <c r="AR1333" s="88"/>
      <c r="AS1333" s="88"/>
      <c r="AT1333" s="86"/>
      <c r="AU1333" s="86"/>
      <c r="AV1333" s="87"/>
      <c r="AW1333" s="88"/>
      <c r="AX1333" s="88"/>
      <c r="AY1333" s="86"/>
      <c r="AZ1333" s="87"/>
    </row>
    <row r="1334" spans="1:52" customFormat="1">
      <c r="A1334" s="52"/>
      <c r="B1334" s="86"/>
      <c r="C1334" s="87"/>
      <c r="D1334" s="88"/>
      <c r="E1334" s="88"/>
      <c r="F1334" s="86"/>
      <c r="G1334" s="86"/>
      <c r="H1334" s="87"/>
      <c r="I1334" s="88"/>
      <c r="J1334" s="88"/>
      <c r="K1334" s="86"/>
      <c r="L1334" s="86"/>
      <c r="M1334" s="87"/>
      <c r="N1334" s="88"/>
      <c r="O1334" s="88"/>
      <c r="P1334" s="86"/>
      <c r="Q1334" s="86"/>
      <c r="R1334" s="87"/>
      <c r="S1334" s="88"/>
      <c r="T1334" s="88"/>
      <c r="U1334" s="86"/>
      <c r="V1334" s="86"/>
      <c r="W1334" s="87"/>
      <c r="X1334" s="88"/>
      <c r="Y1334" s="88"/>
      <c r="Z1334" s="86"/>
      <c r="AA1334" s="86"/>
      <c r="AB1334" s="87"/>
      <c r="AC1334" s="88"/>
      <c r="AD1334" s="88"/>
      <c r="AE1334" s="86"/>
      <c r="AF1334" s="86"/>
      <c r="AG1334" s="87"/>
      <c r="AH1334" s="88"/>
      <c r="AI1334" s="88"/>
      <c r="AJ1334" s="86"/>
      <c r="AK1334" s="86"/>
      <c r="AL1334" s="87"/>
      <c r="AM1334" s="88"/>
      <c r="AN1334" s="88"/>
      <c r="AO1334" s="86"/>
      <c r="AP1334" s="86"/>
      <c r="AQ1334" s="87"/>
      <c r="AR1334" s="88"/>
      <c r="AS1334" s="88"/>
      <c r="AT1334" s="86"/>
      <c r="AU1334" s="86"/>
      <c r="AV1334" s="87"/>
      <c r="AW1334" s="88"/>
      <c r="AX1334" s="88"/>
      <c r="AY1334" s="86"/>
      <c r="AZ1334" s="87"/>
    </row>
    <row r="1335" spans="1:52" customFormat="1">
      <c r="A1335" s="52"/>
      <c r="B1335" s="86"/>
      <c r="C1335" s="87"/>
      <c r="D1335" s="88"/>
      <c r="E1335" s="88"/>
      <c r="F1335" s="86"/>
      <c r="G1335" s="86"/>
      <c r="H1335" s="87"/>
      <c r="I1335" s="88"/>
      <c r="J1335" s="88"/>
      <c r="K1335" s="86"/>
      <c r="L1335" s="86"/>
      <c r="M1335" s="87"/>
      <c r="N1335" s="88"/>
      <c r="O1335" s="88"/>
      <c r="P1335" s="86"/>
      <c r="Q1335" s="86"/>
      <c r="R1335" s="87"/>
      <c r="S1335" s="88"/>
      <c r="T1335" s="88"/>
      <c r="U1335" s="86"/>
      <c r="V1335" s="86"/>
      <c r="W1335" s="87"/>
      <c r="X1335" s="88"/>
      <c r="Y1335" s="88"/>
      <c r="Z1335" s="86"/>
      <c r="AA1335" s="86"/>
      <c r="AB1335" s="87"/>
      <c r="AC1335" s="88"/>
      <c r="AD1335" s="88"/>
      <c r="AE1335" s="86"/>
      <c r="AF1335" s="86"/>
      <c r="AG1335" s="87"/>
      <c r="AH1335" s="88"/>
      <c r="AI1335" s="88"/>
      <c r="AJ1335" s="86"/>
      <c r="AK1335" s="86"/>
      <c r="AL1335" s="87"/>
      <c r="AM1335" s="88"/>
      <c r="AN1335" s="88"/>
      <c r="AO1335" s="86"/>
      <c r="AP1335" s="86"/>
      <c r="AQ1335" s="87"/>
      <c r="AR1335" s="88"/>
      <c r="AS1335" s="88"/>
      <c r="AT1335" s="86"/>
      <c r="AU1335" s="86"/>
      <c r="AV1335" s="87"/>
      <c r="AW1335" s="88"/>
      <c r="AX1335" s="88"/>
      <c r="AY1335" s="86"/>
      <c r="AZ1335" s="87"/>
    </row>
    <row r="1336" spans="1:52" customFormat="1">
      <c r="A1336" s="52"/>
      <c r="B1336" s="86"/>
      <c r="C1336" s="87"/>
      <c r="D1336" s="88"/>
      <c r="E1336" s="88"/>
      <c r="F1336" s="86"/>
      <c r="G1336" s="86"/>
      <c r="H1336" s="87"/>
      <c r="I1336" s="88"/>
      <c r="J1336" s="88"/>
      <c r="K1336" s="86"/>
      <c r="L1336" s="86"/>
      <c r="M1336" s="87"/>
      <c r="N1336" s="88"/>
      <c r="O1336" s="88"/>
      <c r="P1336" s="86"/>
      <c r="Q1336" s="86"/>
      <c r="R1336" s="87"/>
      <c r="S1336" s="88"/>
      <c r="T1336" s="88"/>
      <c r="U1336" s="86"/>
      <c r="V1336" s="86"/>
      <c r="W1336" s="87"/>
      <c r="X1336" s="88"/>
      <c r="Y1336" s="88"/>
      <c r="Z1336" s="86"/>
      <c r="AA1336" s="86"/>
      <c r="AB1336" s="87"/>
      <c r="AC1336" s="88"/>
      <c r="AD1336" s="88"/>
      <c r="AE1336" s="86"/>
      <c r="AF1336" s="86"/>
      <c r="AG1336" s="87"/>
      <c r="AH1336" s="88"/>
      <c r="AI1336" s="88"/>
      <c r="AJ1336" s="86"/>
      <c r="AK1336" s="86"/>
      <c r="AL1336" s="87"/>
      <c r="AM1336" s="88"/>
      <c r="AN1336" s="88"/>
      <c r="AO1336" s="86"/>
      <c r="AP1336" s="86"/>
      <c r="AQ1336" s="87"/>
      <c r="AR1336" s="88"/>
      <c r="AS1336" s="88"/>
      <c r="AT1336" s="86"/>
      <c r="AU1336" s="86"/>
      <c r="AV1336" s="87"/>
      <c r="AW1336" s="88"/>
      <c r="AX1336" s="88"/>
      <c r="AY1336" s="86"/>
      <c r="AZ1336" s="87"/>
    </row>
    <row r="1337" spans="1:52" customFormat="1">
      <c r="A1337" s="52"/>
      <c r="B1337" s="86"/>
      <c r="C1337" s="87"/>
      <c r="D1337" s="88"/>
      <c r="E1337" s="88"/>
      <c r="F1337" s="86"/>
      <c r="G1337" s="86"/>
      <c r="H1337" s="87"/>
      <c r="I1337" s="88"/>
      <c r="J1337" s="88"/>
      <c r="K1337" s="86"/>
      <c r="L1337" s="86"/>
      <c r="M1337" s="87"/>
      <c r="N1337" s="88"/>
      <c r="O1337" s="88"/>
      <c r="P1337" s="86"/>
      <c r="Q1337" s="86"/>
      <c r="R1337" s="87"/>
      <c r="S1337" s="88"/>
      <c r="T1337" s="88"/>
      <c r="U1337" s="86"/>
      <c r="V1337" s="86"/>
      <c r="W1337" s="87"/>
      <c r="X1337" s="88"/>
      <c r="Y1337" s="88"/>
      <c r="Z1337" s="86"/>
      <c r="AA1337" s="86"/>
      <c r="AB1337" s="87"/>
      <c r="AC1337" s="88"/>
      <c r="AD1337" s="88"/>
      <c r="AE1337" s="86"/>
      <c r="AF1337" s="86"/>
      <c r="AG1337" s="87"/>
      <c r="AH1337" s="88"/>
      <c r="AI1337" s="88"/>
      <c r="AJ1337" s="86"/>
      <c r="AK1337" s="86"/>
      <c r="AL1337" s="87"/>
      <c r="AM1337" s="88"/>
      <c r="AN1337" s="88"/>
      <c r="AO1337" s="86"/>
      <c r="AP1337" s="86"/>
      <c r="AQ1337" s="87"/>
      <c r="AR1337" s="88"/>
      <c r="AS1337" s="88"/>
      <c r="AT1337" s="86"/>
      <c r="AU1337" s="86"/>
      <c r="AV1337" s="87"/>
      <c r="AW1337" s="88"/>
      <c r="AX1337" s="88"/>
      <c r="AY1337" s="86"/>
      <c r="AZ1337" s="87"/>
    </row>
  </sheetData>
  <printOptions horizontalCentered="1"/>
  <pageMargins left="0.3" right="0.3" top="0.85" bottom="0.3" header="0.23" footer="0.16"/>
  <pageSetup scale="64" fitToHeight="0" orientation="landscape" r:id="rId1"/>
  <headerFooter alignWithMargins="0">
    <oddHeader>&amp;C&amp;"Geneva,Bold"&amp;12Washington State School Districts
General Fund Total Fund &amp;"Arial,Bold"Balance Per Pupil and Percent of Change
Three-Year Analysis by Enrollment Groups</oddHeader>
  </headerFooter>
  <rowBreaks count="2" manualBreakCount="2">
    <brk id="116" min="1" max="16" man="1"/>
    <brk id="327" min="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FB by enroll 1516 print</vt:lpstr>
      <vt:lpstr>'FB by enroll 1516 print'!Print_Area</vt:lpstr>
      <vt:lpstr>'FB by enroll 1516 print'!Print_Titles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Garner</dc:creator>
  <cp:lastModifiedBy>Ralph Fortunato</cp:lastModifiedBy>
  <cp:lastPrinted>2018-01-04T20:27:24Z</cp:lastPrinted>
  <dcterms:created xsi:type="dcterms:W3CDTF">2017-10-13T20:28:38Z</dcterms:created>
  <dcterms:modified xsi:type="dcterms:W3CDTF">2018-01-04T20:27:31Z</dcterms:modified>
</cp:coreProperties>
</file>