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19-20 Data Reports\personnel\"/>
    </mc:Choice>
  </mc:AlternateContent>
  <xr:revisionPtr revIDLastSave="0" documentId="13_ncr:1_{F5306BE9-5C44-45DF-87EA-7DA1787E174A}" xr6:coauthVersionLast="45" xr6:coauthVersionMax="45" xr10:uidLastSave="{00000000-0000-0000-0000-000000000000}"/>
  <bookViews>
    <workbookView xWindow="22170" yWindow="1500" windowWidth="11070" windowHeight="13305" xr2:uid="{00000000-000D-0000-FFFF-FFFF00000000}"/>
  </bookViews>
  <sheets>
    <sheet name="Personnel_Page_1" sheetId="3" r:id="rId1"/>
    <sheet name="Copyright" sheetId="7" r:id="rId2"/>
    <sheet name="Import Sheet - do not delete" sheetId="6" state="hidden" r:id="rId3"/>
  </sheets>
  <definedNames>
    <definedName name="_xlnm.Print_Area" localSheetId="0">Personnel_Page_1!$A$1:$E$36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E20" i="3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D20" i="3"/>
  <c r="D15" i="3"/>
  <c r="E35" i="3"/>
  <c r="D35" i="3"/>
</calcChain>
</file>

<file path=xl/sharedStrings.xml><?xml version="1.0" encoding="utf-8"?>
<sst xmlns="http://schemas.openxmlformats.org/spreadsheetml/2006/main" count="70" uniqueCount="70">
  <si>
    <t>Teachers_HQ</t>
  </si>
  <si>
    <t>Teachers_NHQ</t>
  </si>
  <si>
    <t>Adapt_PE_HQ</t>
  </si>
  <si>
    <t>Adapt_PE_NHQ</t>
  </si>
  <si>
    <t>Audio_HQ</t>
  </si>
  <si>
    <t>Audio_NHQ</t>
  </si>
  <si>
    <t>Med_HQ</t>
  </si>
  <si>
    <t>Med_NHQ</t>
  </si>
  <si>
    <t>OT_HQ</t>
  </si>
  <si>
    <t>OT_NHQ</t>
  </si>
  <si>
    <t>OM_HQ</t>
  </si>
  <si>
    <t>OM_NHQ</t>
  </si>
  <si>
    <t>PT_HQ</t>
  </si>
  <si>
    <t>PT_NHQ</t>
  </si>
  <si>
    <t>COUNS_HQ</t>
  </si>
  <si>
    <t>COUNS_NHQ</t>
  </si>
  <si>
    <t>PSYCH_HQ</t>
  </si>
  <si>
    <t>PSYCH_NHQ</t>
  </si>
  <si>
    <t>SOCIAL_HQ</t>
  </si>
  <si>
    <t>SOCIAL_NHQ</t>
  </si>
  <si>
    <t>INTER_HQ</t>
  </si>
  <si>
    <t>INTER_NHQ</t>
  </si>
  <si>
    <t>SLP_HQ</t>
  </si>
  <si>
    <t>SLP_NHQ</t>
  </si>
  <si>
    <t>(2) Audiologists</t>
  </si>
  <si>
    <t>(3) Medical/Nursing Staff</t>
  </si>
  <si>
    <t>(4) Occupational Therapists</t>
  </si>
  <si>
    <t>(5) Orientation and Mobility Specialists</t>
  </si>
  <si>
    <t>(6) Physical Therapists</t>
  </si>
  <si>
    <t>(7) Rehabilitation and School Counselors</t>
  </si>
  <si>
    <t>(8) School Psychologists</t>
  </si>
  <si>
    <t>(9) School Social Workers</t>
  </si>
  <si>
    <t>(11) Speech-Language Pathologists</t>
  </si>
  <si>
    <t>Old Capitol Building, PO BOX 47200</t>
  </si>
  <si>
    <t>OLYMPIA WA 98504-7200</t>
  </si>
  <si>
    <t>Section C:</t>
  </si>
  <si>
    <t>Total Section C:</t>
  </si>
  <si>
    <t>District</t>
  </si>
  <si>
    <t>Comment</t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</si>
  <si>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6 through 21 Years</t>
    </r>
  </si>
  <si>
    <t>Section B Totals for 6 through 21:</t>
  </si>
  <si>
    <t>District Name (insert in box below):</t>
  </si>
  <si>
    <t>Special Education and Related Services Personnel Serving Students Ages 3 to 21 Years:</t>
  </si>
  <si>
    <t>PS_Para_HQ</t>
  </si>
  <si>
    <t>PS_Teachers_HQ</t>
  </si>
  <si>
    <t>PS_Teachers_NHQ</t>
  </si>
  <si>
    <t>Para_HQ</t>
  </si>
  <si>
    <t>Special Education</t>
  </si>
  <si>
    <t>Office of Superintendent of Public Instruction</t>
  </si>
  <si>
    <t>Special Education Teachers and Related Services Personnel</t>
  </si>
  <si>
    <t>Email</t>
  </si>
  <si>
    <t>(1) Adaptive PE Teachers/Therapeutic Recreation Specialists</t>
  </si>
  <si>
    <t>(10) Interpreters</t>
  </si>
  <si>
    <t>(1) Fully Certified  (FTE) (includes contracted)</t>
  </si>
  <si>
    <t>(2) Not Fully Certified  (FTE) (includes contracted)</t>
  </si>
  <si>
    <t xml:space="preserve">Office of Superintendent of Public Instruction is licensed </t>
  </si>
  <si>
    <t>under a Creative Commons Attribution 4.0 International License.</t>
  </si>
  <si>
    <r>
      <t>Special Education Personnel Employed (Including Contracted) by </t>
    </r>
    <r>
      <rPr>
        <sz val="18"/>
        <color rgb="FF049CCF"/>
        <rFont val="Arial"/>
        <family val="2"/>
      </rPr>
      <t/>
    </r>
  </si>
  <si>
    <t>360-725-6075 TTY 360-586-0126</t>
  </si>
  <si>
    <r>
      <t xml:space="preserve">(1) Fully Certified  (FTE) </t>
    </r>
    <r>
      <rPr>
        <b/>
        <sz val="10"/>
        <rFont val="Arial"/>
        <family val="2"/>
      </rPr>
      <t>(includes contracted)</t>
    </r>
  </si>
  <si>
    <r>
      <t xml:space="preserve">(2) Not Fully Certified  (FTE) </t>
    </r>
    <r>
      <rPr>
        <b/>
        <sz val="10"/>
        <rFont val="Arial"/>
        <family val="2"/>
      </rPr>
      <t>(includes contracted)</t>
    </r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</si>
  <si>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3 through 5 Years (or Preschool Program)</t>
    </r>
  </si>
  <si>
    <t>Section A Preschool:</t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</si>
  <si>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3 through 5 Years (or Preschool Program)</t>
    </r>
  </si>
  <si>
    <t>Section A Totals for 3 through 5 (Preschool):</t>
  </si>
  <si>
    <t>Section B (School Age):</t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</si>
  <si>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6 through 21 Years </t>
    </r>
  </si>
  <si>
    <t>Employed (including contracted) as of November 1</t>
  </si>
  <si>
    <t>2019-20 School Year</t>
  </si>
  <si>
    <t>Washington State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</si>
</sst>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u/>
      <sz val="9"/>
      <color indexed="12"/>
      <name val="Geneva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Geneva"/>
    </font>
    <font>
      <sz val="12"/>
      <name val="Palatino"/>
    </font>
    <font>
      <sz val="10"/>
      <name val="Arial"/>
      <family val="2"/>
    </font>
    <font>
      <sz val="10"/>
      <name val="Palatino"/>
    </font>
    <font>
      <sz val="10"/>
      <name val="Arial"/>
      <family val="2"/>
    </font>
    <font>
      <sz val="6"/>
      <name val="Arial"/>
      <family val="2"/>
    </font>
    <font>
      <sz val="18"/>
      <color rgb="FF464646"/>
      <name val="Arial"/>
      <family val="2"/>
    </font>
    <font>
      <sz val="18"/>
      <color rgb="FF049CCF"/>
      <name val="Arial"/>
      <family val="2"/>
    </font>
    <font>
      <u/>
      <sz val="18"/>
      <color indexed="12"/>
      <name val="Arial"/>
      <family val="2"/>
    </font>
    <font>
      <sz val="11"/>
      <name val="Segoe"/>
    </font>
  </fonts>
  <fills count="3">
    <fill>
      <patternFill patternType="none"/>
    </fill>
    <fill>
      <patternFill patternType="gray125"/>
    </fill>
    <fill>
      <patternFill patternType="lightGray">
        <b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9" fillId="2" borderId="4" xfId="0" applyFont="1" applyFill="1" applyBorder="1" applyAlignment="1" applyProtection="1">
      <alignment vertical="top" wrapText="1"/>
    </xf>
    <xf numFmtId="0" fontId="9" fillId="2" borderId="5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11" fillId="0" borderId="0" xfId="0" applyFont="1" applyProtection="1"/>
    <xf numFmtId="0" fontId="4" fillId="0" borderId="4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12" fillId="0" borderId="0" xfId="0" applyFont="1" applyAlignment="1">
      <alignment vertical="top" wrapText="1"/>
    </xf>
    <xf numFmtId="0" fontId="14" fillId="0" borderId="0" xfId="1" applyFont="1" applyAlignment="1" applyProtection="1">
      <alignment vertical="top" wrapText="1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alignment vertical="top" wrapText="1"/>
      <protection locked="0"/>
    </xf>
    <xf numFmtId="2" fontId="15" fillId="0" borderId="2" xfId="0" applyNumberFormat="1" applyFont="1" applyFill="1" applyBorder="1" applyAlignment="1" applyProtection="1">
      <alignment vertical="top" wrapText="1"/>
      <protection locked="0"/>
    </xf>
    <xf numFmtId="2" fontId="15" fillId="0" borderId="3" xfId="0" applyNumberFormat="1" applyFont="1" applyBorder="1" applyAlignment="1" applyProtection="1">
      <alignment vertical="top" wrapText="1"/>
      <protection locked="0"/>
    </xf>
    <xf numFmtId="2" fontId="15" fillId="0" borderId="2" xfId="0" applyNumberFormat="1" applyFont="1" applyBorder="1" applyAlignment="1" applyProtection="1">
      <alignment horizontal="right" vertical="top" wrapText="1"/>
    </xf>
    <xf numFmtId="2" fontId="15" fillId="0" borderId="1" xfId="0" applyNumberFormat="1" applyFont="1" applyBorder="1" applyAlignment="1" applyProtection="1">
      <alignment horizontal="right" vertical="top" wrapText="1"/>
    </xf>
    <xf numFmtId="2" fontId="15" fillId="0" borderId="0" xfId="0" applyNumberFormat="1" applyFont="1" applyBorder="1" applyAlignment="1" applyProtection="1">
      <alignment horizontal="right" vertical="top" wrapText="1"/>
    </xf>
    <xf numFmtId="2" fontId="15" fillId="2" borderId="2" xfId="0" applyNumberFormat="1" applyFont="1" applyFill="1" applyBorder="1" applyAlignment="1" applyProtection="1">
      <alignment vertical="top" wrapText="1"/>
    </xf>
    <xf numFmtId="2" fontId="15" fillId="0" borderId="6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1235792</xdr:colOff>
      <xdr:row>2</xdr:row>
      <xdr:rowOff>142875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6"/>
  <sheetViews>
    <sheetView tabSelected="1" zoomScale="90" zoomScaleNormal="90" workbookViewId="0">
      <selection activeCell="F16" sqref="F16"/>
    </sheetView>
  </sheetViews>
  <sheetFormatPr defaultRowHeight="12.75"/>
  <cols>
    <col min="3" max="3" width="26.28515625" customWidth="1"/>
    <col min="4" max="5" width="19.7109375" customWidth="1"/>
  </cols>
  <sheetData>
    <row r="1" spans="1:5">
      <c r="A1" s="13" t="s">
        <v>48</v>
      </c>
      <c r="B1" s="14"/>
      <c r="C1" s="14"/>
      <c r="D1" s="14"/>
      <c r="E1" s="15"/>
    </row>
    <row r="2" spans="1:5">
      <c r="A2" s="16" t="s">
        <v>47</v>
      </c>
      <c r="B2" s="17"/>
      <c r="C2" s="17"/>
      <c r="D2" s="17"/>
      <c r="E2" s="18"/>
    </row>
    <row r="3" spans="1:5">
      <c r="A3" s="16" t="s">
        <v>33</v>
      </c>
      <c r="B3" s="17"/>
      <c r="C3" s="17"/>
      <c r="D3" s="17"/>
      <c r="E3" s="18"/>
    </row>
    <row r="4" spans="1:5">
      <c r="A4" s="16" t="s">
        <v>34</v>
      </c>
      <c r="B4" s="17"/>
      <c r="C4" s="17"/>
      <c r="D4" s="17"/>
      <c r="E4" s="18"/>
    </row>
    <row r="5" spans="1:5">
      <c r="A5" s="16" t="s">
        <v>58</v>
      </c>
      <c r="B5" s="17"/>
      <c r="C5" s="17"/>
      <c r="D5" s="17"/>
      <c r="E5" s="18"/>
    </row>
    <row r="6" spans="1:5">
      <c r="A6" s="19" t="s">
        <v>49</v>
      </c>
      <c r="B6" s="20"/>
      <c r="C6" s="20"/>
      <c r="D6" s="20"/>
      <c r="E6" s="21"/>
    </row>
    <row r="7" spans="1:5">
      <c r="A7" s="22" t="s">
        <v>67</v>
      </c>
      <c r="B7" s="23"/>
      <c r="C7" s="23"/>
      <c r="D7" s="23"/>
      <c r="E7" s="24"/>
    </row>
    <row r="8" spans="1:5" ht="27" customHeight="1">
      <c r="A8" s="69" t="s">
        <v>68</v>
      </c>
      <c r="B8" s="69"/>
      <c r="C8" s="69"/>
      <c r="D8" s="69"/>
      <c r="E8" s="69"/>
    </row>
    <row r="9" spans="1:5" ht="15" customHeight="1" thickBot="1">
      <c r="A9" s="56" t="s">
        <v>41</v>
      </c>
      <c r="B9" s="56"/>
      <c r="C9" s="56"/>
      <c r="D9" s="57" t="s">
        <v>59</v>
      </c>
      <c r="E9" s="57" t="s">
        <v>60</v>
      </c>
    </row>
    <row r="10" spans="1:5">
      <c r="A10" s="60" t="s">
        <v>69</v>
      </c>
      <c r="B10" s="25"/>
      <c r="C10" s="26"/>
      <c r="D10" s="58"/>
      <c r="E10" s="57"/>
    </row>
    <row r="11" spans="1:5" ht="26.25" customHeight="1" thickBot="1">
      <c r="A11" s="27"/>
      <c r="B11" s="28"/>
      <c r="C11" s="29"/>
      <c r="D11" s="58"/>
      <c r="E11" s="57"/>
    </row>
    <row r="12" spans="1:5">
      <c r="A12" s="59" t="s">
        <v>62</v>
      </c>
      <c r="B12" s="59"/>
      <c r="C12" s="59"/>
      <c r="D12" s="1"/>
      <c r="E12" s="2"/>
    </row>
    <row r="13" spans="1:5" ht="39.75" customHeight="1">
      <c r="A13" s="52" t="s">
        <v>61</v>
      </c>
      <c r="B13" s="48"/>
      <c r="C13" s="48"/>
      <c r="D13" s="61">
        <v>890.67</v>
      </c>
      <c r="E13" s="62">
        <v>0</v>
      </c>
    </row>
    <row r="14" spans="1:5" ht="33" customHeight="1">
      <c r="A14" s="52" t="s">
        <v>63</v>
      </c>
      <c r="B14" s="48"/>
      <c r="C14" s="48"/>
      <c r="D14" s="63">
        <v>687.37</v>
      </c>
      <c r="E14" s="63">
        <v>28.52</v>
      </c>
    </row>
    <row r="15" spans="1:5" ht="14.25">
      <c r="A15" s="45" t="s">
        <v>64</v>
      </c>
      <c r="B15" s="46"/>
      <c r="C15" s="47"/>
      <c r="D15" s="64">
        <f>D14+D13</f>
        <v>1578.04</v>
      </c>
      <c r="E15" s="64">
        <f>E14+E13</f>
        <v>28.52</v>
      </c>
    </row>
    <row r="16" spans="1:5" ht="14.25">
      <c r="A16" s="6"/>
      <c r="B16" s="7"/>
      <c r="C16" s="8"/>
      <c r="D16" s="65"/>
      <c r="E16" s="66"/>
    </row>
    <row r="17" spans="1:5" ht="14.25">
      <c r="A17" s="49" t="s">
        <v>65</v>
      </c>
      <c r="B17" s="50"/>
      <c r="C17" s="51"/>
      <c r="D17" s="67"/>
      <c r="E17" s="67"/>
    </row>
    <row r="18" spans="1:5" ht="25.5" customHeight="1">
      <c r="A18" s="52" t="s">
        <v>66</v>
      </c>
      <c r="B18" s="48"/>
      <c r="C18" s="48"/>
      <c r="D18" s="62">
        <v>9798.2000000000007</v>
      </c>
      <c r="E18" s="62">
        <v>6.05</v>
      </c>
    </row>
    <row r="19" spans="1:5" ht="25.5" customHeight="1">
      <c r="A19" s="48" t="s">
        <v>39</v>
      </c>
      <c r="B19" s="48"/>
      <c r="C19" s="48"/>
      <c r="D19" s="61">
        <v>6570.8</v>
      </c>
      <c r="E19" s="61">
        <v>240.1</v>
      </c>
    </row>
    <row r="20" spans="1:5" ht="14.25">
      <c r="A20" s="53" t="s">
        <v>40</v>
      </c>
      <c r="B20" s="54"/>
      <c r="C20" s="55"/>
      <c r="D20" s="68">
        <f>D19+D18</f>
        <v>16369</v>
      </c>
      <c r="E20" s="68">
        <f>E19+E18</f>
        <v>246.15</v>
      </c>
    </row>
    <row r="21" spans="1:5" ht="12.75" customHeight="1">
      <c r="A21" s="34"/>
      <c r="B21" s="34"/>
      <c r="C21" s="34"/>
      <c r="D21" s="3"/>
      <c r="E21" s="3"/>
    </row>
    <row r="22" spans="1:5" ht="15" customHeight="1">
      <c r="A22" s="35" t="s">
        <v>35</v>
      </c>
      <c r="B22" s="36"/>
      <c r="C22" s="37"/>
      <c r="D22" s="44" t="s">
        <v>53</v>
      </c>
      <c r="E22" s="39" t="s">
        <v>54</v>
      </c>
    </row>
    <row r="23" spans="1:5" ht="25.5" customHeight="1">
      <c r="A23" s="41" t="s">
        <v>42</v>
      </c>
      <c r="B23" s="42"/>
      <c r="C23" s="43"/>
      <c r="D23" s="40"/>
      <c r="E23" s="40"/>
    </row>
    <row r="24" spans="1:5" ht="25.5" customHeight="1">
      <c r="A24" s="31" t="s">
        <v>51</v>
      </c>
      <c r="B24" s="32"/>
      <c r="C24" s="33"/>
      <c r="D24" s="61">
        <v>32.93</v>
      </c>
      <c r="E24" s="61">
        <v>1.4</v>
      </c>
    </row>
    <row r="25" spans="1:5" ht="14.25">
      <c r="A25" s="30" t="s">
        <v>24</v>
      </c>
      <c r="B25" s="30"/>
      <c r="C25" s="30"/>
      <c r="D25" s="61">
        <v>39.020000000000003</v>
      </c>
      <c r="E25" s="61">
        <v>0</v>
      </c>
    </row>
    <row r="26" spans="1:5" ht="14.25">
      <c r="A26" s="30" t="s">
        <v>25</v>
      </c>
      <c r="B26" s="30"/>
      <c r="C26" s="30"/>
      <c r="D26" s="61">
        <v>351.14</v>
      </c>
      <c r="E26" s="61">
        <v>61.77</v>
      </c>
    </row>
    <row r="27" spans="1:5" ht="14.25">
      <c r="A27" s="30" t="s">
        <v>26</v>
      </c>
      <c r="B27" s="30"/>
      <c r="C27" s="30"/>
      <c r="D27" s="61">
        <v>595.54</v>
      </c>
      <c r="E27" s="61">
        <v>18.739999999999998</v>
      </c>
    </row>
    <row r="28" spans="1:5" ht="14.25">
      <c r="A28" s="30" t="s">
        <v>27</v>
      </c>
      <c r="B28" s="30"/>
      <c r="C28" s="30"/>
      <c r="D28" s="61">
        <v>66.849999999999994</v>
      </c>
      <c r="E28" s="61">
        <v>6.65</v>
      </c>
    </row>
    <row r="29" spans="1:5" ht="14.25">
      <c r="A29" s="30" t="s">
        <v>28</v>
      </c>
      <c r="B29" s="30"/>
      <c r="C29" s="30"/>
      <c r="D29" s="61">
        <v>220.21</v>
      </c>
      <c r="E29" s="61">
        <v>8.02</v>
      </c>
    </row>
    <row r="30" spans="1:5" ht="14.25">
      <c r="A30" s="30" t="s">
        <v>29</v>
      </c>
      <c r="B30" s="30"/>
      <c r="C30" s="30"/>
      <c r="D30" s="61">
        <v>97.4</v>
      </c>
      <c r="E30" s="61">
        <v>0</v>
      </c>
    </row>
    <row r="31" spans="1:5" ht="14.25">
      <c r="A31" s="30" t="s">
        <v>30</v>
      </c>
      <c r="B31" s="30"/>
      <c r="C31" s="30"/>
      <c r="D31" s="61">
        <v>1151</v>
      </c>
      <c r="E31" s="61">
        <v>31.19</v>
      </c>
    </row>
    <row r="32" spans="1:5" ht="14.25">
      <c r="A32" s="30" t="s">
        <v>31</v>
      </c>
      <c r="B32" s="30"/>
      <c r="C32" s="30"/>
      <c r="D32" s="61">
        <v>47.53</v>
      </c>
      <c r="E32" s="61">
        <v>7.9</v>
      </c>
    </row>
    <row r="33" spans="1:5" ht="14.25">
      <c r="A33" s="30" t="s">
        <v>52</v>
      </c>
      <c r="B33" s="30"/>
      <c r="C33" s="30"/>
      <c r="D33" s="61">
        <v>153.35</v>
      </c>
      <c r="E33" s="61">
        <v>17.37</v>
      </c>
    </row>
    <row r="34" spans="1:5" ht="14.25">
      <c r="A34" s="30" t="s">
        <v>32</v>
      </c>
      <c r="B34" s="30"/>
      <c r="C34" s="30"/>
      <c r="D34" s="61">
        <v>1582.72</v>
      </c>
      <c r="E34" s="61">
        <v>49.96</v>
      </c>
    </row>
    <row r="35" spans="1:5" ht="14.25">
      <c r="A35" s="38" t="s">
        <v>36</v>
      </c>
      <c r="B35" s="38"/>
      <c r="C35" s="38"/>
      <c r="D35" s="61">
        <f>SUM(D24:D34)</f>
        <v>4337.6900000000005</v>
      </c>
      <c r="E35" s="61">
        <f>SUM(E24:E34)</f>
        <v>203</v>
      </c>
    </row>
    <row r="36" spans="1:5">
      <c r="A36" s="5"/>
      <c r="B36" s="4"/>
      <c r="C36" s="4"/>
      <c r="D36" s="4"/>
      <c r="E36" s="4"/>
    </row>
  </sheetData>
  <mergeCells count="37">
    <mergeCell ref="A9:C9"/>
    <mergeCell ref="E9:E11"/>
    <mergeCell ref="D9:D11"/>
    <mergeCell ref="A14:C14"/>
    <mergeCell ref="A12:C12"/>
    <mergeCell ref="A13:C13"/>
    <mergeCell ref="D22:D23"/>
    <mergeCell ref="A25:C25"/>
    <mergeCell ref="A27:C27"/>
    <mergeCell ref="A26:C26"/>
    <mergeCell ref="A15:C15"/>
    <mergeCell ref="A19:C19"/>
    <mergeCell ref="A17:C17"/>
    <mergeCell ref="A18:C18"/>
    <mergeCell ref="A20:C20"/>
    <mergeCell ref="A10:C11"/>
    <mergeCell ref="A33:C33"/>
    <mergeCell ref="A34:C34"/>
    <mergeCell ref="A31:C31"/>
    <mergeCell ref="A32:C32"/>
    <mergeCell ref="A30:C30"/>
    <mergeCell ref="A28:C28"/>
    <mergeCell ref="A29:C29"/>
    <mergeCell ref="A24:C24"/>
    <mergeCell ref="A21:C21"/>
    <mergeCell ref="A22:C22"/>
    <mergeCell ref="A35:C35"/>
    <mergeCell ref="E22:E23"/>
    <mergeCell ref="A23:C23"/>
    <mergeCell ref="A1:E1"/>
    <mergeCell ref="A2:E2"/>
    <mergeCell ref="A3:E3"/>
    <mergeCell ref="A4:E4"/>
    <mergeCell ref="A5:E5"/>
    <mergeCell ref="A6:E6"/>
    <mergeCell ref="A7:E7"/>
    <mergeCell ref="A8:E8"/>
  </mergeCells>
  <phoneticPr fontId="5" type="noConversion"/>
  <dataValidations count="1">
    <dataValidation error="You must choose School District's name from this drop menu." prompt="You must choose School District's name from this drop menu." sqref="A10" xr:uid="{00000000-0002-0000-0200-000000000000}"/>
  </dataValidations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A13" sqref="A13"/>
    </sheetView>
  </sheetViews>
  <sheetFormatPr defaultRowHeight="12.75"/>
  <cols>
    <col min="1" max="1" width="104.140625" customWidth="1"/>
    <col min="10" max="10" width="21.570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52.5" customHeight="1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3.25">
      <c r="A5" s="12" t="s">
        <v>55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3.25">
      <c r="A6" s="12" t="s">
        <v>56</v>
      </c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</sheetData>
  <hyperlinks>
    <hyperlink ref="A6:J6" r:id="rId1" display="under a Creative Commons Attribution 4.0 International License." xr:uid="{00000000-0004-0000-0400-000000000000}"/>
    <hyperlink ref="A5:J5" r:id="rId2" display="Office of Superintendent of Public Instruction is licensed " xr:uid="{00000000-0004-0000-04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2"/>
  <sheetViews>
    <sheetView workbookViewId="0">
      <selection activeCell="K53" sqref="K53"/>
    </sheetView>
  </sheetViews>
  <sheetFormatPr defaultRowHeight="12.75"/>
  <sheetData>
    <row r="1" spans="3:33">
      <c r="C1" s="9" t="s">
        <v>50</v>
      </c>
      <c r="D1" s="9" t="s">
        <v>37</v>
      </c>
      <c r="E1" s="9" t="s">
        <v>38</v>
      </c>
      <c r="F1" s="9" t="s">
        <v>43</v>
      </c>
      <c r="G1" s="9" t="s">
        <v>44</v>
      </c>
      <c r="H1" s="9" t="s">
        <v>45</v>
      </c>
      <c r="I1" s="9" t="s">
        <v>46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9" t="s">
        <v>8</v>
      </c>
      <c r="S1" s="9" t="s">
        <v>9</v>
      </c>
      <c r="T1" s="9" t="s">
        <v>10</v>
      </c>
      <c r="U1" s="9" t="s">
        <v>11</v>
      </c>
      <c r="V1" s="9" t="s">
        <v>12</v>
      </c>
      <c r="W1" s="9" t="s">
        <v>13</v>
      </c>
      <c r="X1" s="9" t="s">
        <v>14</v>
      </c>
      <c r="Y1" s="9" t="s">
        <v>15</v>
      </c>
      <c r="Z1" s="9" t="s">
        <v>16</v>
      </c>
      <c r="AA1" s="9" t="s">
        <v>17</v>
      </c>
      <c r="AB1" s="9" t="s">
        <v>18</v>
      </c>
      <c r="AC1" s="9" t="s">
        <v>19</v>
      </c>
      <c r="AD1" s="9" t="s">
        <v>20</v>
      </c>
      <c r="AE1" s="9" t="s">
        <v>21</v>
      </c>
      <c r="AF1" s="9" t="s">
        <v>22</v>
      </c>
      <c r="AG1" s="9" t="s">
        <v>23</v>
      </c>
    </row>
    <row r="2" spans="3:33">
      <c r="C2" s="9">
        <f>Personnel_Page_1!E8</f>
        <v>0</v>
      </c>
      <c r="D2" s="9" t="str">
        <f>Personnel_Page_1!A10</f>
        <v>Washington State Summary</v>
      </c>
      <c r="E2" s="9" t="e">
        <f>#REF!</f>
        <v>#REF!</v>
      </c>
      <c r="F2" s="9">
        <f>Personnel_Page_1!D13</f>
        <v>890.67</v>
      </c>
      <c r="G2" s="9">
        <f>Personnel_Page_1!D14</f>
        <v>687.37</v>
      </c>
      <c r="H2" s="9">
        <f>Personnel_Page_1!E14</f>
        <v>28.52</v>
      </c>
      <c r="I2" s="9">
        <f>Personnel_Page_1!D18</f>
        <v>9798.2000000000007</v>
      </c>
      <c r="J2" s="9">
        <f>Personnel_Page_1!D19</f>
        <v>6570.8</v>
      </c>
      <c r="K2" s="9">
        <f>Personnel_Page_1!E19</f>
        <v>240.1</v>
      </c>
      <c r="L2" s="9">
        <f>Personnel_Page_1!D24</f>
        <v>32.93</v>
      </c>
      <c r="M2" s="9">
        <f>Personnel_Page_1!E24</f>
        <v>1.4</v>
      </c>
      <c r="N2" s="9">
        <f>Personnel_Page_1!D25</f>
        <v>39.020000000000003</v>
      </c>
      <c r="O2" s="9">
        <f>Personnel_Page_1!E25</f>
        <v>0</v>
      </c>
      <c r="P2" s="9">
        <f>Personnel_Page_1!D26</f>
        <v>351.14</v>
      </c>
      <c r="Q2" s="9">
        <f>Personnel_Page_1!E26</f>
        <v>61.77</v>
      </c>
      <c r="R2" s="9">
        <f>Personnel_Page_1!D27</f>
        <v>595.54</v>
      </c>
      <c r="S2" s="9">
        <f>Personnel_Page_1!E27</f>
        <v>18.739999999999998</v>
      </c>
      <c r="T2" s="9">
        <f>Personnel_Page_1!D28</f>
        <v>66.849999999999994</v>
      </c>
      <c r="U2" s="9">
        <f>Personnel_Page_1!E28</f>
        <v>6.65</v>
      </c>
      <c r="V2" s="9">
        <f>Personnel_Page_1!D29</f>
        <v>220.21</v>
      </c>
      <c r="W2" s="9">
        <f>Personnel_Page_1!E29</f>
        <v>8.02</v>
      </c>
      <c r="X2" s="9">
        <f>Personnel_Page_1!D30</f>
        <v>97.4</v>
      </c>
      <c r="Y2" s="9">
        <f>Personnel_Page_1!E30</f>
        <v>0</v>
      </c>
      <c r="Z2" s="9">
        <f>Personnel_Page_1!D31</f>
        <v>1151</v>
      </c>
      <c r="AA2" s="9">
        <f>Personnel_Page_1!E31</f>
        <v>31.19</v>
      </c>
      <c r="AB2" s="9">
        <f>Personnel_Page_1!D32</f>
        <v>47.53</v>
      </c>
      <c r="AC2" s="9">
        <f>Personnel_Page_1!E32</f>
        <v>7.9</v>
      </c>
      <c r="AD2" s="9">
        <f>Personnel_Page_1!D33</f>
        <v>153.35</v>
      </c>
      <c r="AE2" s="9">
        <f>Personnel_Page_1!E33</f>
        <v>17.37</v>
      </c>
      <c r="AF2" s="9">
        <f>Personnel_Page_1!D34</f>
        <v>1582.72</v>
      </c>
      <c r="AG2" s="9">
        <f>Personnel_Page_1!E34</f>
        <v>49.96</v>
      </c>
    </row>
  </sheetData>
  <sheetProtection password="CAB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C961D-1456-4ABF-B63D-30758E9C6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CB14F-DBE7-4834-B12B-6ADC227B92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01EC25-C2C0-4B4E-852C-9CACCA11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Personnel_Page_1</vt:lpstr>
      <vt:lpstr>Copyright</vt:lpstr>
      <vt:lpstr>Import Sheet - do not delete</vt:lpstr>
      <vt:lpstr>Personnel_Page_1!Print_Area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Teachers and Related Service Personnel Employed (including contracted) as of November 1</dc:title>
  <dc:subject>Special Education Personnel</dc:subject>
  <dc:creator>OSPI, Special Education</dc:creator>
  <cp:keywords>Personnel, Special Education, Employed, Special Education Teachers, Related Services</cp:keywords>
  <cp:lastModifiedBy>Sandy Grummick</cp:lastModifiedBy>
  <cp:lastPrinted>2017-09-28T20:33:59Z</cp:lastPrinted>
  <dcterms:created xsi:type="dcterms:W3CDTF">2005-04-18T16:43:58Z</dcterms:created>
  <dcterms:modified xsi:type="dcterms:W3CDTF">2021-02-17T21:53:58Z</dcterms:modified>
</cp:coreProperties>
</file>