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PERS\2021-2022\FinalPSR\"/>
    </mc:Choice>
  </mc:AlternateContent>
  <xr:revisionPtr revIDLastSave="0" documentId="13_ncr:1_{6E570D86-FD29-4997-82E9-D76C63CB02FA}" xr6:coauthVersionLast="47" xr6:coauthVersionMax="47" xr10:uidLastSave="{00000000-0000-0000-0000-000000000000}"/>
  <bookViews>
    <workbookView xWindow="28680" yWindow="-120" windowWidth="29040" windowHeight="15840" tabRatio="811" activeTab="1" xr2:uid="{00000000-000D-0000-FFFF-FFFF00000000}"/>
  </bookViews>
  <sheets>
    <sheet name="Table 45" sheetId="2" r:id="rId1"/>
    <sheet name="Table 45B" sheetId="9" r:id="rId2"/>
    <sheet name="Table34" sheetId="5" r:id="rId3"/>
    <sheet name="Table34B" sheetId="10" r:id="rId4"/>
    <sheet name="Table36" sheetId="6" r:id="rId5"/>
    <sheet name="Table36B" sheetId="11" r:id="rId6"/>
    <sheet name="Table38" sheetId="7" r:id="rId7"/>
    <sheet name="Table38B" sheetId="12" r:id="rId8"/>
    <sheet name="EnrollExtract" sheetId="8" r:id="rId9"/>
  </sheets>
  <externalReferences>
    <externalReference r:id="rId10"/>
    <externalReference r:id="rId11"/>
  </externalReferences>
  <definedNames>
    <definedName name="_Fill" hidden="1">#REF!</definedName>
    <definedName name="_xlnm._FilterDatabase" localSheetId="8" hidden="1">EnrollExtract!$A$2:$L$315</definedName>
    <definedName name="_xlnm._FilterDatabase" localSheetId="0" hidden="1">'Table 45'!$A$8:$L$8</definedName>
    <definedName name="_xlnm._FilterDatabase" localSheetId="1" hidden="1">'Table 45B'!$A$8:$L$8</definedName>
    <definedName name="_xlnm._FilterDatabase" localSheetId="2" hidden="1">Table34!$A$4:$D$4</definedName>
    <definedName name="_xlnm._FilterDatabase" localSheetId="4" hidden="1">Table36!$A$4:$D$322</definedName>
    <definedName name="_xlnm._FilterDatabase" localSheetId="5" hidden="1">Table36B!$A$4:$D$323</definedName>
    <definedName name="_xlnm._FilterDatabase" localSheetId="6" hidden="1">Table38!$A$4:$D$4</definedName>
    <definedName name="_xlnm._FilterDatabase" localSheetId="7" hidden="1">Table38B!$A$4:$D$323</definedName>
    <definedName name="AncillK12">[1]Ancill!$L$1:$V$65536</definedName>
    <definedName name="GradeK12">'[1]Grade K-12 Pivot'!$Z$1:$AJ$65536</definedName>
    <definedName name="_xlnm.Print_Area" localSheetId="4">Table36!$1:$1048576</definedName>
    <definedName name="_xlnm.Print_Titles" localSheetId="0">'Table 45'!$1:$7</definedName>
    <definedName name="_xlnm.Print_Titles" localSheetId="1">'Table 45B'!$1:$7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8" l="1"/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E318" i="8" l="1"/>
  <c r="D318" i="8"/>
  <c r="C318" i="8"/>
  <c r="E267" i="8"/>
  <c r="D267" i="8"/>
  <c r="C267" i="8"/>
  <c r="E309" i="8"/>
  <c r="D309" i="8"/>
  <c r="C309" i="8"/>
  <c r="E322" i="8"/>
  <c r="D322" i="8"/>
  <c r="C322" i="8"/>
  <c r="E47" i="8"/>
  <c r="D47" i="8"/>
  <c r="C47" i="8"/>
  <c r="E136" i="8"/>
  <c r="D136" i="8"/>
  <c r="C136" i="8"/>
  <c r="E85" i="8"/>
  <c r="D85" i="8"/>
  <c r="C85" i="8"/>
  <c r="E151" i="8"/>
  <c r="D151" i="8"/>
  <c r="C151" i="8"/>
  <c r="E73" i="8"/>
  <c r="D73" i="8"/>
  <c r="C73" i="8"/>
  <c r="E186" i="8"/>
  <c r="D186" i="8"/>
  <c r="C186" i="8"/>
  <c r="E164" i="8"/>
  <c r="D164" i="8"/>
  <c r="C164" i="8"/>
  <c r="E122" i="8"/>
  <c r="D122" i="8"/>
  <c r="C122" i="8"/>
  <c r="E144" i="8"/>
  <c r="D144" i="8"/>
  <c r="C144" i="8"/>
  <c r="E204" i="8"/>
  <c r="D204" i="8"/>
  <c r="C204" i="8"/>
  <c r="E157" i="8"/>
  <c r="D157" i="8"/>
  <c r="C157" i="8"/>
  <c r="E291" i="8"/>
  <c r="D291" i="8"/>
  <c r="C291" i="8"/>
  <c r="E320" i="8"/>
  <c r="D320" i="8"/>
  <c r="C320" i="8"/>
  <c r="E249" i="8"/>
  <c r="D249" i="8"/>
  <c r="C249" i="8"/>
  <c r="E24" i="8"/>
  <c r="D24" i="8"/>
  <c r="C24" i="8"/>
  <c r="E257" i="8"/>
  <c r="D257" i="8"/>
  <c r="C257" i="8"/>
  <c r="E54" i="8"/>
  <c r="D54" i="8"/>
  <c r="C54" i="8"/>
  <c r="E5" i="8"/>
  <c r="D5" i="8"/>
  <c r="C5" i="8"/>
  <c r="E36" i="8"/>
  <c r="D36" i="8"/>
  <c r="C36" i="8"/>
  <c r="E67" i="8"/>
  <c r="D67" i="8"/>
  <c r="C67" i="8"/>
  <c r="E319" i="8"/>
  <c r="D319" i="8"/>
  <c r="C319" i="8"/>
  <c r="E278" i="8"/>
  <c r="D278" i="8"/>
  <c r="C278" i="8"/>
  <c r="E282" i="8"/>
  <c r="D282" i="8"/>
  <c r="C282" i="8"/>
  <c r="E65" i="8"/>
  <c r="D65" i="8"/>
  <c r="C65" i="8"/>
  <c r="E276" i="8"/>
  <c r="D276" i="8"/>
  <c r="C276" i="8"/>
  <c r="E275" i="8"/>
  <c r="D275" i="8"/>
  <c r="C275" i="8"/>
  <c r="E101" i="8"/>
  <c r="D101" i="8"/>
  <c r="C101" i="8"/>
  <c r="E32" i="8"/>
  <c r="D32" i="8"/>
  <c r="C32" i="8"/>
  <c r="E258" i="8"/>
  <c r="D258" i="8"/>
  <c r="C258" i="8"/>
  <c r="E195" i="8"/>
  <c r="D195" i="8"/>
  <c r="C195" i="8"/>
  <c r="E307" i="8"/>
  <c r="D307" i="8"/>
  <c r="C307" i="8"/>
  <c r="E269" i="8"/>
  <c r="D269" i="8"/>
  <c r="C269" i="8"/>
  <c r="E105" i="8"/>
  <c r="D105" i="8"/>
  <c r="C105" i="8"/>
  <c r="E139" i="8"/>
  <c r="D139" i="8"/>
  <c r="C139" i="8"/>
  <c r="E44" i="8"/>
  <c r="D44" i="8"/>
  <c r="C44" i="8"/>
  <c r="E280" i="8"/>
  <c r="D280" i="8"/>
  <c r="C280" i="8"/>
  <c r="E315" i="8"/>
  <c r="D315" i="8"/>
  <c r="C315" i="8"/>
  <c r="E180" i="8"/>
  <c r="D180" i="8"/>
  <c r="C180" i="8"/>
  <c r="E153" i="8"/>
  <c r="D153" i="8"/>
  <c r="C153" i="8"/>
  <c r="E132" i="8"/>
  <c r="D132" i="8"/>
  <c r="C132" i="8"/>
  <c r="E274" i="8"/>
  <c r="D274" i="8"/>
  <c r="C274" i="8"/>
  <c r="E295" i="8"/>
  <c r="D295" i="8"/>
  <c r="C295" i="8"/>
  <c r="E108" i="8"/>
  <c r="D108" i="8"/>
  <c r="C108" i="8"/>
  <c r="E81" i="8"/>
  <c r="D81" i="8"/>
  <c r="C81" i="8"/>
  <c r="E193" i="8"/>
  <c r="D193" i="8"/>
  <c r="C193" i="8"/>
  <c r="E129" i="8"/>
  <c r="D129" i="8"/>
  <c r="C129" i="8"/>
  <c r="E314" i="8"/>
  <c r="D314" i="8"/>
  <c r="C314" i="8"/>
  <c r="E196" i="8"/>
  <c r="D196" i="8"/>
  <c r="C196" i="8"/>
  <c r="E261" i="8"/>
  <c r="D261" i="8"/>
  <c r="C261" i="8"/>
  <c r="E115" i="8"/>
  <c r="D115" i="8"/>
  <c r="C115" i="8"/>
  <c r="E208" i="8"/>
  <c r="D208" i="8"/>
  <c r="C208" i="8"/>
  <c r="E117" i="8"/>
  <c r="D117" i="8"/>
  <c r="C117" i="8"/>
  <c r="E234" i="8"/>
  <c r="D234" i="8"/>
  <c r="C234" i="8"/>
  <c r="E223" i="8"/>
  <c r="D223" i="8"/>
  <c r="C223" i="8"/>
  <c r="E300" i="8"/>
  <c r="D300" i="8"/>
  <c r="C300" i="8"/>
  <c r="E191" i="8"/>
  <c r="D191" i="8"/>
  <c r="C191" i="8"/>
  <c r="E19" i="8"/>
  <c r="D19" i="8"/>
  <c r="C19" i="8"/>
  <c r="E42" i="8"/>
  <c r="D42" i="8"/>
  <c r="C42" i="8"/>
  <c r="E62" i="8"/>
  <c r="D62" i="8"/>
  <c r="C62" i="8"/>
  <c r="E237" i="8"/>
  <c r="D237" i="8"/>
  <c r="C237" i="8"/>
  <c r="E304" i="8"/>
  <c r="D304" i="8"/>
  <c r="C304" i="8"/>
  <c r="E159" i="8"/>
  <c r="D159" i="8"/>
  <c r="C159" i="8"/>
  <c r="E252" i="8"/>
  <c r="D252" i="8"/>
  <c r="C252" i="8"/>
  <c r="E238" i="8"/>
  <c r="D238" i="8"/>
  <c r="C238" i="8"/>
  <c r="E167" i="8"/>
  <c r="D167" i="8"/>
  <c r="C167" i="8"/>
  <c r="E90" i="8"/>
  <c r="D90" i="8"/>
  <c r="C90" i="8"/>
  <c r="E127" i="8"/>
  <c r="D127" i="8"/>
  <c r="C127" i="8"/>
  <c r="E184" i="8"/>
  <c r="D184" i="8"/>
  <c r="C184" i="8"/>
  <c r="E69" i="8"/>
  <c r="D69" i="8"/>
  <c r="C69" i="8"/>
  <c r="E109" i="8"/>
  <c r="D109" i="8"/>
  <c r="C109" i="8"/>
  <c r="E232" i="8"/>
  <c r="D232" i="8"/>
  <c r="C232" i="8"/>
  <c r="E103" i="8"/>
  <c r="D103" i="8"/>
  <c r="C103" i="8"/>
  <c r="E220" i="8"/>
  <c r="D220" i="8"/>
  <c r="C220" i="8"/>
  <c r="E111" i="8"/>
  <c r="D111" i="8"/>
  <c r="C111" i="8"/>
  <c r="E169" i="8"/>
  <c r="D169" i="8"/>
  <c r="C169" i="8"/>
  <c r="E209" i="8"/>
  <c r="D209" i="8"/>
  <c r="C209" i="8"/>
  <c r="E28" i="8"/>
  <c r="D28" i="8"/>
  <c r="C28" i="8"/>
  <c r="E190" i="8"/>
  <c r="D190" i="8"/>
  <c r="C190" i="8"/>
  <c r="E311" i="8"/>
  <c r="D311" i="8"/>
  <c r="C311" i="8"/>
  <c r="E215" i="8"/>
  <c r="D215" i="8"/>
  <c r="C215" i="8"/>
  <c r="E96" i="8"/>
  <c r="D96" i="8"/>
  <c r="C96" i="8"/>
  <c r="E84" i="8"/>
  <c r="D84" i="8"/>
  <c r="C84" i="8"/>
  <c r="E212" i="8"/>
  <c r="D212" i="8"/>
  <c r="C212" i="8"/>
  <c r="E70" i="8"/>
  <c r="D70" i="8"/>
  <c r="C70" i="8"/>
  <c r="E303" i="8"/>
  <c r="D303" i="8"/>
  <c r="C303" i="8"/>
  <c r="E142" i="8"/>
  <c r="D142" i="8"/>
  <c r="C142" i="8"/>
  <c r="E273" i="8"/>
  <c r="D273" i="8"/>
  <c r="C273" i="8"/>
  <c r="E106" i="8"/>
  <c r="D106" i="8"/>
  <c r="C106" i="8"/>
  <c r="E251" i="8"/>
  <c r="D251" i="8"/>
  <c r="C251" i="8"/>
  <c r="E9" i="8"/>
  <c r="D9" i="8"/>
  <c r="C9" i="8"/>
  <c r="E40" i="8"/>
  <c r="D40" i="8"/>
  <c r="C40" i="8"/>
  <c r="E17" i="8"/>
  <c r="D17" i="8"/>
  <c r="C17" i="8"/>
  <c r="E59" i="8"/>
  <c r="D59" i="8"/>
  <c r="C59" i="8"/>
  <c r="E102" i="8"/>
  <c r="D102" i="8"/>
  <c r="C102" i="8"/>
  <c r="E160" i="8"/>
  <c r="D160" i="8"/>
  <c r="C160" i="8"/>
  <c r="E183" i="8"/>
  <c r="D183" i="8"/>
  <c r="C183" i="8"/>
  <c r="E118" i="8"/>
  <c r="D118" i="8"/>
  <c r="C118" i="8"/>
  <c r="E271" i="8"/>
  <c r="D271" i="8"/>
  <c r="C271" i="8"/>
  <c r="E66" i="8"/>
  <c r="D66" i="8"/>
  <c r="C66" i="8"/>
  <c r="E82" i="8"/>
  <c r="D82" i="8"/>
  <c r="C82" i="8"/>
  <c r="E30" i="8"/>
  <c r="D30" i="8"/>
  <c r="C30" i="8"/>
  <c r="E31" i="8"/>
  <c r="D31" i="8"/>
  <c r="C31" i="8"/>
  <c r="E93" i="8"/>
  <c r="D93" i="8"/>
  <c r="C93" i="8"/>
  <c r="E91" i="8"/>
  <c r="D91" i="8"/>
  <c r="C91" i="8"/>
  <c r="E192" i="8"/>
  <c r="D192" i="8"/>
  <c r="C192" i="8"/>
  <c r="E306" i="8"/>
  <c r="D306" i="8"/>
  <c r="C306" i="8"/>
  <c r="E296" i="8"/>
  <c r="D296" i="8"/>
  <c r="C296" i="8"/>
  <c r="E16" i="8"/>
  <c r="D16" i="8"/>
  <c r="C16" i="8"/>
  <c r="E254" i="8"/>
  <c r="D254" i="8"/>
  <c r="C254" i="8"/>
  <c r="E283" i="8"/>
  <c r="D283" i="8"/>
  <c r="C283" i="8"/>
  <c r="E95" i="8"/>
  <c r="D95" i="8"/>
  <c r="C95" i="8"/>
  <c r="E26" i="8"/>
  <c r="D26" i="8"/>
  <c r="C26" i="8"/>
  <c r="E64" i="8"/>
  <c r="D64" i="8"/>
  <c r="C64" i="8"/>
  <c r="E171" i="8"/>
  <c r="D171" i="8"/>
  <c r="C171" i="8"/>
  <c r="E25" i="8"/>
  <c r="D25" i="8"/>
  <c r="C25" i="8"/>
  <c r="E200" i="8"/>
  <c r="D200" i="8"/>
  <c r="C200" i="8"/>
  <c r="E155" i="8"/>
  <c r="D155" i="8"/>
  <c r="C155" i="8"/>
  <c r="E13" i="8"/>
  <c r="D13" i="8"/>
  <c r="C13" i="8"/>
  <c r="E178" i="8"/>
  <c r="D178" i="8"/>
  <c r="C178" i="8"/>
  <c r="E60" i="8"/>
  <c r="D60" i="8"/>
  <c r="C60" i="8"/>
  <c r="E298" i="8"/>
  <c r="D298" i="8"/>
  <c r="C298" i="8"/>
  <c r="E51" i="8"/>
  <c r="D51" i="8"/>
  <c r="C51" i="8"/>
  <c r="E7" i="8"/>
  <c r="D7" i="8"/>
  <c r="C7" i="8"/>
  <c r="E198" i="8"/>
  <c r="D198" i="8"/>
  <c r="C198" i="8"/>
  <c r="E181" i="8"/>
  <c r="D181" i="8"/>
  <c r="C181" i="8"/>
  <c r="E49" i="8"/>
  <c r="D49" i="8"/>
  <c r="C49" i="8"/>
  <c r="E57" i="8"/>
  <c r="D57" i="8"/>
  <c r="C57" i="8"/>
  <c r="E239" i="8"/>
  <c r="D239" i="8"/>
  <c r="C239" i="8"/>
  <c r="E210" i="8"/>
  <c r="D210" i="8"/>
  <c r="C210" i="8"/>
  <c r="E255" i="8"/>
  <c r="D255" i="8"/>
  <c r="C255" i="8"/>
  <c r="E154" i="8"/>
  <c r="D154" i="8"/>
  <c r="C154" i="8"/>
  <c r="E175" i="8"/>
  <c r="D175" i="8"/>
  <c r="C175" i="8"/>
  <c r="E270" i="8"/>
  <c r="D270" i="8"/>
  <c r="C270" i="8"/>
  <c r="E176" i="8"/>
  <c r="D176" i="8"/>
  <c r="C176" i="8"/>
  <c r="E163" i="8"/>
  <c r="D163" i="8"/>
  <c r="C163" i="8"/>
  <c r="E86" i="8"/>
  <c r="D86" i="8"/>
  <c r="C86" i="8"/>
  <c r="E182" i="8"/>
  <c r="D182" i="8"/>
  <c r="C182" i="8"/>
  <c r="E87" i="8"/>
  <c r="D87" i="8"/>
  <c r="C87" i="8"/>
  <c r="E305" i="8"/>
  <c r="D305" i="8"/>
  <c r="C305" i="8"/>
  <c r="E88" i="8"/>
  <c r="D88" i="8"/>
  <c r="C88" i="8"/>
  <c r="E114" i="8"/>
  <c r="D114" i="8"/>
  <c r="C114" i="8"/>
  <c r="E265" i="8"/>
  <c r="D265" i="8"/>
  <c r="C265" i="8"/>
  <c r="E268" i="8"/>
  <c r="D268" i="8"/>
  <c r="C268" i="8"/>
  <c r="E187" i="8"/>
  <c r="D187" i="8"/>
  <c r="C187" i="8"/>
  <c r="E172" i="8"/>
  <c r="D172" i="8"/>
  <c r="C172" i="8"/>
  <c r="E125" i="8"/>
  <c r="D125" i="8"/>
  <c r="C125" i="8"/>
  <c r="E61" i="8"/>
  <c r="D61" i="8"/>
  <c r="C61" i="8"/>
  <c r="E77" i="8"/>
  <c r="D77" i="8"/>
  <c r="C77" i="8"/>
  <c r="E289" i="8"/>
  <c r="D289" i="8"/>
  <c r="C289" i="8"/>
  <c r="E241" i="8"/>
  <c r="D241" i="8"/>
  <c r="C241" i="8"/>
  <c r="E188" i="8"/>
  <c r="D188" i="8"/>
  <c r="C188" i="8"/>
  <c r="E174" i="8"/>
  <c r="D174" i="8"/>
  <c r="C174" i="8"/>
  <c r="E185" i="8"/>
  <c r="D185" i="8"/>
  <c r="C185" i="8"/>
  <c r="E146" i="8"/>
  <c r="D146" i="8"/>
  <c r="C146" i="8"/>
  <c r="E308" i="8"/>
  <c r="D308" i="8"/>
  <c r="C308" i="8"/>
  <c r="E226" i="8"/>
  <c r="D226" i="8"/>
  <c r="C226" i="8"/>
  <c r="E116" i="8"/>
  <c r="D116" i="8"/>
  <c r="C116" i="8"/>
  <c r="E219" i="8"/>
  <c r="D219" i="8"/>
  <c r="C219" i="8"/>
  <c r="E221" i="8"/>
  <c r="D221" i="8"/>
  <c r="C221" i="8"/>
  <c r="E290" i="8"/>
  <c r="D290" i="8"/>
  <c r="C290" i="8"/>
  <c r="E321" i="8"/>
  <c r="D321" i="8"/>
  <c r="C321" i="8"/>
  <c r="E148" i="8"/>
  <c r="D148" i="8"/>
  <c r="C148" i="8"/>
  <c r="E71" i="8"/>
  <c r="D71" i="8"/>
  <c r="C71" i="8"/>
  <c r="E149" i="8"/>
  <c r="D149" i="8"/>
  <c r="C149" i="8"/>
  <c r="E79" i="8"/>
  <c r="D79" i="8"/>
  <c r="C79" i="8"/>
  <c r="E231" i="8"/>
  <c r="D231" i="8"/>
  <c r="C231" i="8"/>
  <c r="E222" i="8"/>
  <c r="D222" i="8"/>
  <c r="C222" i="8"/>
  <c r="E179" i="8"/>
  <c r="D179" i="8"/>
  <c r="C179" i="8"/>
  <c r="E288" i="8"/>
  <c r="D288" i="8"/>
  <c r="C288" i="8"/>
  <c r="E99" i="8"/>
  <c r="D99" i="8"/>
  <c r="C99" i="8"/>
  <c r="E242" i="8"/>
  <c r="D242" i="8"/>
  <c r="C242" i="8"/>
  <c r="E243" i="8"/>
  <c r="D243" i="8"/>
  <c r="C243" i="8"/>
  <c r="E78" i="8"/>
  <c r="D78" i="8"/>
  <c r="C78" i="8"/>
  <c r="E229" i="8"/>
  <c r="D229" i="8"/>
  <c r="C229" i="8"/>
  <c r="E264" i="8"/>
  <c r="D264" i="8"/>
  <c r="C264" i="8"/>
  <c r="E170" i="8"/>
  <c r="D170" i="8"/>
  <c r="C170" i="8"/>
  <c r="E18" i="8"/>
  <c r="D18" i="8"/>
  <c r="C18" i="8"/>
  <c r="E53" i="8"/>
  <c r="D53" i="8"/>
  <c r="C53" i="8"/>
  <c r="E312" i="8"/>
  <c r="D312" i="8"/>
  <c r="C312" i="8"/>
  <c r="E287" i="8"/>
  <c r="D287" i="8"/>
  <c r="C287" i="8"/>
  <c r="E145" i="8"/>
  <c r="D145" i="8"/>
  <c r="C145" i="8"/>
  <c r="E292" i="8"/>
  <c r="D292" i="8"/>
  <c r="C292" i="8"/>
  <c r="E253" i="8"/>
  <c r="D253" i="8"/>
  <c r="C253" i="8"/>
  <c r="E211" i="8"/>
  <c r="D211" i="8"/>
  <c r="C211" i="8"/>
  <c r="E260" i="8"/>
  <c r="D260" i="8"/>
  <c r="C260" i="8"/>
  <c r="E43" i="8"/>
  <c r="D43" i="8"/>
  <c r="C43" i="8"/>
  <c r="E8" i="8"/>
  <c r="D8" i="8"/>
  <c r="C8" i="8"/>
  <c r="E248" i="8"/>
  <c r="D248" i="8"/>
  <c r="C248" i="8"/>
  <c r="E294" i="8"/>
  <c r="D294" i="8"/>
  <c r="C294" i="8"/>
  <c r="E233" i="8"/>
  <c r="D233" i="8"/>
  <c r="C233" i="8"/>
  <c r="E112" i="8"/>
  <c r="D112" i="8"/>
  <c r="C112" i="8"/>
  <c r="E225" i="8"/>
  <c r="D225" i="8"/>
  <c r="C225" i="8"/>
  <c r="E21" i="8"/>
  <c r="D21" i="8"/>
  <c r="C21" i="8"/>
  <c r="E293" i="8"/>
  <c r="D293" i="8"/>
  <c r="C293" i="8"/>
  <c r="E34" i="8"/>
  <c r="D34" i="8"/>
  <c r="C34" i="8"/>
  <c r="E217" i="8"/>
  <c r="D217" i="8"/>
  <c r="C217" i="8"/>
  <c r="E141" i="8"/>
  <c r="D141" i="8"/>
  <c r="C141" i="8"/>
  <c r="E134" i="8"/>
  <c r="D134" i="8"/>
  <c r="C134" i="8"/>
  <c r="E14" i="8"/>
  <c r="D14" i="8"/>
  <c r="C14" i="8"/>
  <c r="E266" i="8"/>
  <c r="D266" i="8"/>
  <c r="C266" i="8"/>
  <c r="E113" i="8"/>
  <c r="D113" i="8"/>
  <c r="C113" i="8"/>
  <c r="E12" i="8"/>
  <c r="D12" i="8"/>
  <c r="C12" i="8"/>
  <c r="E48" i="8"/>
  <c r="D48" i="8"/>
  <c r="C48" i="8"/>
  <c r="E55" i="8"/>
  <c r="D55" i="8"/>
  <c r="C55" i="8"/>
  <c r="E46" i="8"/>
  <c r="D46" i="8"/>
  <c r="C46" i="8"/>
  <c r="E63" i="8"/>
  <c r="D63" i="8"/>
  <c r="C63" i="8"/>
  <c r="E110" i="8"/>
  <c r="D110" i="8"/>
  <c r="C110" i="8"/>
  <c r="E230" i="8"/>
  <c r="D230" i="8"/>
  <c r="C230" i="8"/>
  <c r="E58" i="8"/>
  <c r="D58" i="8"/>
  <c r="C58" i="8"/>
  <c r="E121" i="8"/>
  <c r="D121" i="8"/>
  <c r="C121" i="8"/>
  <c r="E120" i="8"/>
  <c r="D120" i="8"/>
  <c r="C120" i="8"/>
  <c r="E207" i="8"/>
  <c r="D207" i="8"/>
  <c r="C207" i="8"/>
  <c r="E76" i="8"/>
  <c r="D76" i="8"/>
  <c r="C76" i="8"/>
  <c r="E173" i="8"/>
  <c r="D173" i="8"/>
  <c r="C173" i="8"/>
  <c r="E33" i="8"/>
  <c r="D33" i="8"/>
  <c r="C33" i="8"/>
  <c r="E100" i="8"/>
  <c r="D100" i="8"/>
  <c r="C100" i="8"/>
  <c r="E316" i="8"/>
  <c r="D316" i="8"/>
  <c r="C316" i="8"/>
  <c r="E165" i="8"/>
  <c r="D165" i="8"/>
  <c r="C165" i="8"/>
  <c r="E272" i="8"/>
  <c r="D272" i="8"/>
  <c r="C272" i="8"/>
  <c r="E35" i="8"/>
  <c r="D35" i="8"/>
  <c r="C35" i="8"/>
  <c r="E119" i="8"/>
  <c r="D119" i="8"/>
  <c r="C119" i="8"/>
  <c r="E240" i="8"/>
  <c r="D240" i="8"/>
  <c r="C240" i="8"/>
  <c r="E168" i="8"/>
  <c r="D168" i="8"/>
  <c r="C168" i="8"/>
  <c r="E236" i="8"/>
  <c r="D236" i="8"/>
  <c r="C236" i="8"/>
  <c r="E317" i="8"/>
  <c r="D317" i="8"/>
  <c r="C317" i="8"/>
  <c r="E313" i="8"/>
  <c r="D313" i="8"/>
  <c r="C313" i="8"/>
  <c r="E74" i="8"/>
  <c r="D74" i="8"/>
  <c r="C74" i="8"/>
  <c r="E143" i="8"/>
  <c r="D143" i="8"/>
  <c r="C143" i="8"/>
  <c r="E140" i="8"/>
  <c r="D140" i="8"/>
  <c r="C140" i="8"/>
  <c r="E299" i="8"/>
  <c r="D299" i="8"/>
  <c r="C299" i="8"/>
  <c r="E245" i="8"/>
  <c r="D245" i="8"/>
  <c r="C245" i="8"/>
  <c r="E201" i="8"/>
  <c r="D201" i="8"/>
  <c r="C201" i="8"/>
  <c r="E15" i="8"/>
  <c r="D15" i="8"/>
  <c r="C15" i="8"/>
  <c r="E205" i="8"/>
  <c r="D205" i="8"/>
  <c r="C205" i="8"/>
  <c r="E285" i="8"/>
  <c r="D285" i="8"/>
  <c r="C285" i="8"/>
  <c r="E97" i="8"/>
  <c r="D97" i="8"/>
  <c r="C97" i="8"/>
  <c r="E262" i="8"/>
  <c r="D262" i="8"/>
  <c r="C262" i="8"/>
  <c r="E37" i="8"/>
  <c r="D37" i="8"/>
  <c r="C37" i="8"/>
  <c r="E224" i="8"/>
  <c r="D224" i="8"/>
  <c r="C224" i="8"/>
  <c r="E147" i="8"/>
  <c r="D147" i="8"/>
  <c r="C147" i="8"/>
  <c r="E72" i="8"/>
  <c r="D72" i="8"/>
  <c r="C72" i="8"/>
  <c r="E98" i="8"/>
  <c r="D98" i="8"/>
  <c r="C98" i="8"/>
  <c r="E20" i="8"/>
  <c r="D20" i="8"/>
  <c r="C20" i="8"/>
  <c r="E302" i="8"/>
  <c r="D302" i="8"/>
  <c r="C302" i="8"/>
  <c r="E80" i="8"/>
  <c r="D80" i="8"/>
  <c r="C80" i="8"/>
  <c r="E133" i="8"/>
  <c r="D133" i="8"/>
  <c r="C133" i="8"/>
  <c r="E227" i="8"/>
  <c r="D227" i="8"/>
  <c r="C227" i="8"/>
  <c r="E203" i="8"/>
  <c r="D203" i="8"/>
  <c r="C203" i="8"/>
  <c r="E131" i="8"/>
  <c r="D131" i="8"/>
  <c r="C131" i="8"/>
  <c r="E52" i="8"/>
  <c r="D52" i="8"/>
  <c r="C52" i="8"/>
  <c r="E310" i="8"/>
  <c r="D310" i="8"/>
  <c r="C310" i="8"/>
  <c r="E247" i="8"/>
  <c r="D247" i="8"/>
  <c r="C247" i="8"/>
  <c r="E277" i="8"/>
  <c r="D277" i="8"/>
  <c r="C277" i="8"/>
  <c r="E197" i="8"/>
  <c r="D197" i="8"/>
  <c r="C197" i="8"/>
  <c r="E250" i="8"/>
  <c r="D250" i="8"/>
  <c r="C250" i="8"/>
  <c r="E41" i="8"/>
  <c r="D41" i="8"/>
  <c r="C41" i="8"/>
  <c r="E166" i="8"/>
  <c r="D166" i="8"/>
  <c r="C166" i="8"/>
  <c r="E235" i="8"/>
  <c r="D235" i="8"/>
  <c r="C235" i="8"/>
  <c r="E130" i="8"/>
  <c r="D130" i="8"/>
  <c r="C130" i="8"/>
  <c r="E189" i="8"/>
  <c r="D189" i="8"/>
  <c r="C189" i="8"/>
  <c r="E56" i="8"/>
  <c r="D56" i="8"/>
  <c r="C56" i="8"/>
  <c r="E162" i="8"/>
  <c r="D162" i="8"/>
  <c r="C162" i="8"/>
  <c r="E27" i="8"/>
  <c r="D27" i="8"/>
  <c r="C27" i="8"/>
  <c r="E89" i="8"/>
  <c r="D89" i="8"/>
  <c r="C89" i="8"/>
  <c r="E68" i="8"/>
  <c r="D68" i="8"/>
  <c r="C68" i="8"/>
  <c r="E83" i="8"/>
  <c r="D83" i="8"/>
  <c r="C83" i="8"/>
  <c r="E218" i="8"/>
  <c r="D218" i="8"/>
  <c r="C218" i="8"/>
  <c r="E213" i="8"/>
  <c r="D213" i="8"/>
  <c r="C213" i="8"/>
  <c r="E259" i="8"/>
  <c r="D259" i="8"/>
  <c r="C259" i="8"/>
  <c r="E281" i="8"/>
  <c r="D281" i="8"/>
  <c r="C281" i="8"/>
  <c r="E263" i="8"/>
  <c r="D263" i="8"/>
  <c r="C263" i="8"/>
  <c r="E301" i="8"/>
  <c r="D301" i="8"/>
  <c r="C301" i="8"/>
  <c r="E279" i="8"/>
  <c r="D279" i="8"/>
  <c r="C279" i="8"/>
  <c r="E297" i="8"/>
  <c r="D297" i="8"/>
  <c r="C297" i="8"/>
  <c r="E199" i="8"/>
  <c r="D199" i="8"/>
  <c r="C199" i="8"/>
  <c r="E135" i="8"/>
  <c r="D135" i="8"/>
  <c r="C135" i="8"/>
  <c r="E10" i="8"/>
  <c r="D10" i="8"/>
  <c r="C10" i="8"/>
  <c r="E94" i="8"/>
  <c r="D94" i="8"/>
  <c r="C94" i="8"/>
  <c r="E206" i="8"/>
  <c r="D206" i="8"/>
  <c r="C206" i="8"/>
  <c r="E256" i="8"/>
  <c r="D256" i="8"/>
  <c r="C256" i="8"/>
  <c r="E246" i="8"/>
  <c r="D246" i="8"/>
  <c r="C246" i="8"/>
  <c r="E156" i="8"/>
  <c r="D156" i="8"/>
  <c r="C156" i="8"/>
  <c r="E158" i="8"/>
  <c r="D158" i="8"/>
  <c r="C158" i="8"/>
  <c r="E244" i="8"/>
  <c r="D244" i="8"/>
  <c r="C244" i="8"/>
  <c r="E126" i="8"/>
  <c r="D126" i="8"/>
  <c r="C126" i="8"/>
  <c r="E138" i="8"/>
  <c r="D138" i="8"/>
  <c r="C138" i="8"/>
  <c r="E128" i="8"/>
  <c r="D128" i="8"/>
  <c r="C128" i="8"/>
  <c r="E45" i="8"/>
  <c r="D45" i="8"/>
  <c r="C45" i="8"/>
  <c r="E22" i="8"/>
  <c r="D22" i="8"/>
  <c r="C22" i="8"/>
  <c r="E23" i="8"/>
  <c r="D23" i="8"/>
  <c r="C23" i="8"/>
  <c r="E194" i="8"/>
  <c r="D194" i="8"/>
  <c r="C194" i="8"/>
  <c r="E29" i="8"/>
  <c r="D29" i="8"/>
  <c r="C29" i="8"/>
  <c r="E38" i="8"/>
  <c r="D38" i="8"/>
  <c r="C38" i="8"/>
  <c r="E214" i="8"/>
  <c r="D214" i="8"/>
  <c r="C214" i="8"/>
  <c r="E92" i="8"/>
  <c r="D92" i="8"/>
  <c r="C92" i="8"/>
  <c r="E50" i="8"/>
  <c r="D50" i="8"/>
  <c r="C50" i="8"/>
  <c r="E177" i="8"/>
  <c r="D177" i="8"/>
  <c r="C177" i="8"/>
  <c r="E123" i="8"/>
  <c r="D123" i="8"/>
  <c r="C123" i="8"/>
  <c r="E152" i="8"/>
  <c r="D152" i="8"/>
  <c r="C152" i="8"/>
  <c r="E286" i="8"/>
  <c r="D286" i="8"/>
  <c r="C286" i="8"/>
  <c r="E137" i="8"/>
  <c r="D137" i="8"/>
  <c r="C137" i="8"/>
  <c r="E202" i="8"/>
  <c r="D202" i="8"/>
  <c r="C202" i="8"/>
  <c r="E6" i="8"/>
  <c r="D6" i="8"/>
  <c r="C6" i="8"/>
  <c r="E284" i="8"/>
  <c r="D284" i="8"/>
  <c r="C284" i="8"/>
  <c r="E104" i="8"/>
  <c r="D104" i="8"/>
  <c r="C104" i="8"/>
  <c r="E39" i="8"/>
  <c r="D39" i="8"/>
  <c r="C39" i="8"/>
  <c r="E124" i="8"/>
  <c r="D124" i="8"/>
  <c r="C124" i="8"/>
  <c r="K11" i="8"/>
  <c r="E107" i="8"/>
  <c r="D107" i="8"/>
  <c r="C107" i="8"/>
  <c r="K10" i="8"/>
  <c r="E11" i="8"/>
  <c r="D11" i="8"/>
  <c r="C11" i="8"/>
  <c r="K9" i="8"/>
  <c r="E228" i="8"/>
  <c r="D228" i="8"/>
  <c r="C228" i="8"/>
  <c r="K8" i="8"/>
  <c r="E216" i="8"/>
  <c r="D216" i="8"/>
  <c r="C216" i="8"/>
  <c r="K7" i="8"/>
  <c r="E161" i="8"/>
  <c r="D161" i="8"/>
  <c r="C161" i="8"/>
  <c r="K6" i="8"/>
  <c r="E150" i="8"/>
  <c r="D150" i="8"/>
  <c r="C150" i="8"/>
  <c r="K5" i="8"/>
  <c r="E75" i="8"/>
  <c r="D75" i="8"/>
  <c r="C75" i="8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D211" i="2"/>
  <c r="D310" i="2"/>
  <c r="D295" i="2"/>
  <c r="D126" i="2"/>
  <c r="D29" i="2"/>
  <c r="F285" i="8" l="1"/>
  <c r="F74" i="8"/>
  <c r="C78" i="2" s="1"/>
  <c r="F8" i="8"/>
  <c r="F253" i="8"/>
  <c r="C257" i="9" s="1"/>
  <c r="F264" i="8"/>
  <c r="C268" i="2" s="1"/>
  <c r="F222" i="8"/>
  <c r="C226" i="9" s="1"/>
  <c r="F221" i="8"/>
  <c r="C225" i="2" s="1"/>
  <c r="F188" i="8"/>
  <c r="C192" i="9" s="1"/>
  <c r="F268" i="8"/>
  <c r="C272" i="9" s="1"/>
  <c r="F163" i="8"/>
  <c r="C167" i="9" s="1"/>
  <c r="F57" i="8"/>
  <c r="C61" i="2" s="1"/>
  <c r="F93" i="8"/>
  <c r="C97" i="9" s="1"/>
  <c r="F160" i="8"/>
  <c r="C164" i="9" s="1"/>
  <c r="F273" i="8"/>
  <c r="C277" i="9" s="1"/>
  <c r="F218" i="8"/>
  <c r="C222" i="9" s="1"/>
  <c r="F272" i="8"/>
  <c r="C276" i="9" s="1"/>
  <c r="F34" i="8"/>
  <c r="C38" i="9" s="1"/>
  <c r="F312" i="8"/>
  <c r="C316" i="9" s="1"/>
  <c r="F242" i="8"/>
  <c r="C246" i="9" s="1"/>
  <c r="F33" i="8"/>
  <c r="C37" i="2" s="1"/>
  <c r="F110" i="8"/>
  <c r="F14" i="8"/>
  <c r="C18" i="9" s="1"/>
  <c r="K12" i="8"/>
  <c r="H5" i="8" s="1"/>
  <c r="H9" i="8" s="1"/>
  <c r="F130" i="8"/>
  <c r="C134" i="9" s="1"/>
  <c r="F310" i="8"/>
  <c r="C314" i="9" s="1"/>
  <c r="F20" i="8"/>
  <c r="C24" i="9" s="1"/>
  <c r="F120" i="8"/>
  <c r="C124" i="2" s="1"/>
  <c r="F48" i="8"/>
  <c r="C52" i="2" s="1"/>
  <c r="F71" i="8"/>
  <c r="C75" i="2" s="1"/>
  <c r="F308" i="8"/>
  <c r="C312" i="2" s="1"/>
  <c r="F61" i="8"/>
  <c r="C65" i="9" s="1"/>
  <c r="F305" i="8"/>
  <c r="C309" i="2" s="1"/>
  <c r="F154" i="8"/>
  <c r="C158" i="9" s="1"/>
  <c r="F7" i="8"/>
  <c r="C11" i="9" s="1"/>
  <c r="F296" i="8"/>
  <c r="C300" i="9" s="1"/>
  <c r="F66" i="8"/>
  <c r="C70" i="2" s="1"/>
  <c r="F40" i="8"/>
  <c r="C44" i="2" s="1"/>
  <c r="F212" i="8"/>
  <c r="C216" i="2" s="1"/>
  <c r="F27" i="8"/>
  <c r="C31" i="9" s="1"/>
  <c r="F250" i="8"/>
  <c r="C254" i="9" s="1"/>
  <c r="F227" i="8"/>
  <c r="C231" i="9" s="1"/>
  <c r="F213" i="8"/>
  <c r="C217" i="9" s="1"/>
  <c r="F189" i="8"/>
  <c r="C193" i="9" s="1"/>
  <c r="F247" i="8"/>
  <c r="C251" i="2" s="1"/>
  <c r="F302" i="8"/>
  <c r="C306" i="2" s="1"/>
  <c r="F97" i="8"/>
  <c r="C101" i="2" s="1"/>
  <c r="F143" i="8"/>
  <c r="C147" i="9" s="1"/>
  <c r="F35" i="8"/>
  <c r="C39" i="9" s="1"/>
  <c r="F207" i="8"/>
  <c r="C211" i="2" s="1"/>
  <c r="E211" i="2" s="1"/>
  <c r="F55" i="8"/>
  <c r="C59" i="9" s="1"/>
  <c r="F217" i="8"/>
  <c r="C221" i="2" s="1"/>
  <c r="F248" i="8"/>
  <c r="C252" i="2" s="1"/>
  <c r="F287" i="8"/>
  <c r="C291" i="9" s="1"/>
  <c r="F243" i="8"/>
  <c r="C247" i="9" s="1"/>
  <c r="F149" i="8"/>
  <c r="C153" i="2" s="1"/>
  <c r="F226" i="8"/>
  <c r="C230" i="9" s="1"/>
  <c r="F77" i="8"/>
  <c r="C81" i="2" s="1"/>
  <c r="F88" i="8"/>
  <c r="C92" i="9" s="1"/>
  <c r="F175" i="8"/>
  <c r="C179" i="2" s="1"/>
  <c r="F198" i="8"/>
  <c r="C202" i="2" s="1"/>
  <c r="F200" i="8"/>
  <c r="F16" i="8"/>
  <c r="C20" i="2" s="1"/>
  <c r="F82" i="8"/>
  <c r="C86" i="2" s="1"/>
  <c r="F17" i="8"/>
  <c r="C21" i="9" s="1"/>
  <c r="F70" i="8"/>
  <c r="C74" i="2" s="1"/>
  <c r="F64" i="8"/>
  <c r="C68" i="2" s="1"/>
  <c r="F89" i="8"/>
  <c r="C93" i="9" s="1"/>
  <c r="F41" i="8"/>
  <c r="C45" i="9" s="1"/>
  <c r="F203" i="8"/>
  <c r="C207" i="9" s="1"/>
  <c r="F147" i="8"/>
  <c r="C151" i="2" s="1"/>
  <c r="F201" i="8"/>
  <c r="C205" i="9" s="1"/>
  <c r="F236" i="8"/>
  <c r="C240" i="2" s="1"/>
  <c r="F100" i="8"/>
  <c r="C104" i="2" s="1"/>
  <c r="F230" i="8"/>
  <c r="C234" i="9" s="1"/>
  <c r="F266" i="8"/>
  <c r="C270" i="9" s="1"/>
  <c r="F225" i="8"/>
  <c r="C229" i="9" s="1"/>
  <c r="F211" i="8"/>
  <c r="C215" i="9" s="1"/>
  <c r="F170" i="8"/>
  <c r="C174" i="9" s="1"/>
  <c r="F179" i="8"/>
  <c r="C183" i="9" s="1"/>
  <c r="F290" i="8"/>
  <c r="C294" i="9" s="1"/>
  <c r="F174" i="8"/>
  <c r="C178" i="9" s="1"/>
  <c r="F187" i="8"/>
  <c r="C191" i="9" s="1"/>
  <c r="F86" i="8"/>
  <c r="C90" i="9" s="1"/>
  <c r="F239" i="8"/>
  <c r="C243" i="9" s="1"/>
  <c r="F60" i="8"/>
  <c r="C64" i="2" s="1"/>
  <c r="F26" i="8"/>
  <c r="C30" i="2" s="1"/>
  <c r="F91" i="8"/>
  <c r="C95" i="2" s="1"/>
  <c r="F183" i="8"/>
  <c r="C187" i="9" s="1"/>
  <c r="F106" i="8"/>
  <c r="C110" i="2" s="1"/>
  <c r="F155" i="8"/>
  <c r="C159" i="9" s="1"/>
  <c r="F107" i="8"/>
  <c r="C111" i="9" s="1"/>
  <c r="F224" i="8"/>
  <c r="F245" i="8"/>
  <c r="C249" i="9" s="1"/>
  <c r="F168" i="8"/>
  <c r="C172" i="2" s="1"/>
  <c r="F112" i="8"/>
  <c r="C116" i="9" s="1"/>
  <c r="C306" i="9"/>
  <c r="C59" i="2"/>
  <c r="C215" i="2"/>
  <c r="C291" i="2"/>
  <c r="C179" i="9"/>
  <c r="C64" i="9"/>
  <c r="C204" i="9"/>
  <c r="C204" i="2"/>
  <c r="C93" i="2"/>
  <c r="C251" i="9"/>
  <c r="F216" i="8"/>
  <c r="F124" i="8"/>
  <c r="F104" i="8"/>
  <c r="F137" i="8"/>
  <c r="F177" i="8"/>
  <c r="F38" i="8"/>
  <c r="F22" i="8"/>
  <c r="F126" i="8"/>
  <c r="F259" i="8"/>
  <c r="F68" i="8"/>
  <c r="F56" i="8"/>
  <c r="F166" i="8"/>
  <c r="F277" i="8"/>
  <c r="F131" i="8"/>
  <c r="F80" i="8"/>
  <c r="F72" i="8"/>
  <c r="F262" i="8"/>
  <c r="F15" i="8"/>
  <c r="F140" i="8"/>
  <c r="F317" i="8"/>
  <c r="F119" i="8"/>
  <c r="F316" i="8"/>
  <c r="F76" i="8"/>
  <c r="F58" i="8"/>
  <c r="F46" i="8"/>
  <c r="F113" i="8"/>
  <c r="F141" i="8"/>
  <c r="F21" i="8"/>
  <c r="F294" i="8"/>
  <c r="F260" i="8"/>
  <c r="F145" i="8"/>
  <c r="F18" i="8"/>
  <c r="F78" i="8"/>
  <c r="F288" i="8"/>
  <c r="F79" i="8"/>
  <c r="F321" i="8"/>
  <c r="F116" i="8"/>
  <c r="F185" i="8"/>
  <c r="F289" i="8"/>
  <c r="F172" i="8"/>
  <c r="F114" i="8"/>
  <c r="F182" i="8"/>
  <c r="F270" i="8"/>
  <c r="F210" i="8"/>
  <c r="F181" i="8"/>
  <c r="F298" i="8"/>
  <c r="F11" i="8"/>
  <c r="F39" i="8"/>
  <c r="F202" i="8"/>
  <c r="F123" i="8"/>
  <c r="F214" i="8"/>
  <c r="F23" i="8"/>
  <c r="F138" i="8"/>
  <c r="F156" i="8"/>
  <c r="F94" i="8"/>
  <c r="F297" i="8"/>
  <c r="F281" i="8"/>
  <c r="F83" i="8"/>
  <c r="F162" i="8"/>
  <c r="F235" i="8"/>
  <c r="F197" i="8"/>
  <c r="F52" i="8"/>
  <c r="F133" i="8"/>
  <c r="F98" i="8"/>
  <c r="F37" i="8"/>
  <c r="F205" i="8"/>
  <c r="F299" i="8"/>
  <c r="F313" i="8"/>
  <c r="F240" i="8"/>
  <c r="F165" i="8"/>
  <c r="F173" i="8"/>
  <c r="F121" i="8"/>
  <c r="F63" i="8"/>
  <c r="F12" i="8"/>
  <c r="F134" i="8"/>
  <c r="F293" i="8"/>
  <c r="F233" i="8"/>
  <c r="F43" i="8"/>
  <c r="F292" i="8"/>
  <c r="F53" i="8"/>
  <c r="F229" i="8"/>
  <c r="F99" i="8"/>
  <c r="F231" i="8"/>
  <c r="F148" i="8"/>
  <c r="F219" i="8"/>
  <c r="F146" i="8"/>
  <c r="F241" i="8"/>
  <c r="F125" i="8"/>
  <c r="F265" i="8"/>
  <c r="F87" i="8"/>
  <c r="F176" i="8"/>
  <c r="F255" i="8"/>
  <c r="F49" i="8"/>
  <c r="F51" i="8"/>
  <c r="F13" i="8"/>
  <c r="F171" i="8"/>
  <c r="C222" i="2"/>
  <c r="C24" i="2"/>
  <c r="C228" i="9"/>
  <c r="C228" i="2"/>
  <c r="C289" i="9"/>
  <c r="C289" i="2"/>
  <c r="C249" i="2"/>
  <c r="C78" i="9"/>
  <c r="C37" i="9"/>
  <c r="C114" i="9"/>
  <c r="C114" i="2"/>
  <c r="C12" i="2"/>
  <c r="C12" i="9"/>
  <c r="C257" i="2"/>
  <c r="C268" i="9"/>
  <c r="C246" i="2"/>
  <c r="C75" i="9"/>
  <c r="C309" i="9"/>
  <c r="C11" i="2"/>
  <c r="F178" i="8"/>
  <c r="F25" i="8"/>
  <c r="F95" i="8"/>
  <c r="F246" i="8"/>
  <c r="F10" i="8"/>
  <c r="F279" i="8"/>
  <c r="F254" i="8"/>
  <c r="F192" i="8"/>
  <c r="F30" i="8"/>
  <c r="F118" i="8"/>
  <c r="F59" i="8"/>
  <c r="F251" i="8"/>
  <c r="F303" i="8"/>
  <c r="F283" i="8"/>
  <c r="F306" i="8"/>
  <c r="F31" i="8"/>
  <c r="F271" i="8"/>
  <c r="F102" i="8"/>
  <c r="F9" i="8"/>
  <c r="F142" i="8"/>
  <c r="F84" i="8"/>
  <c r="C300" i="2"/>
  <c r="C97" i="2"/>
  <c r="C70" i="9"/>
  <c r="C164" i="2"/>
  <c r="C44" i="9"/>
  <c r="F215" i="8"/>
  <c r="F209" i="8"/>
  <c r="F103" i="8"/>
  <c r="F184" i="8"/>
  <c r="F238" i="8"/>
  <c r="F237" i="8"/>
  <c r="F191" i="8"/>
  <c r="F117" i="8"/>
  <c r="F196" i="8"/>
  <c r="F81" i="8"/>
  <c r="F132" i="8"/>
  <c r="F280" i="8"/>
  <c r="F269" i="8"/>
  <c r="F32" i="8"/>
  <c r="F65" i="8"/>
  <c r="F67" i="8"/>
  <c r="F257" i="8"/>
  <c r="F291" i="8"/>
  <c r="F122" i="8"/>
  <c r="F151" i="8"/>
  <c r="F322" i="8"/>
  <c r="F319" i="8"/>
  <c r="F54" i="8"/>
  <c r="F320" i="8"/>
  <c r="F144" i="8"/>
  <c r="F73" i="8"/>
  <c r="F47" i="8"/>
  <c r="F318" i="8"/>
  <c r="C4" i="8"/>
  <c r="D4" i="8"/>
  <c r="F150" i="8"/>
  <c r="F92" i="8"/>
  <c r="F128" i="8"/>
  <c r="F158" i="8"/>
  <c r="F206" i="8"/>
  <c r="F199" i="8"/>
  <c r="F263" i="8"/>
  <c r="F161" i="8"/>
  <c r="F6" i="8"/>
  <c r="F152" i="8"/>
  <c r="F194" i="8"/>
  <c r="F228" i="8"/>
  <c r="F284" i="8"/>
  <c r="F286" i="8"/>
  <c r="F50" i="8"/>
  <c r="F29" i="8"/>
  <c r="F45" i="8"/>
  <c r="F244" i="8"/>
  <c r="F256" i="8"/>
  <c r="F135" i="8"/>
  <c r="F301" i="8"/>
  <c r="F311" i="8"/>
  <c r="F169" i="8"/>
  <c r="F232" i="8"/>
  <c r="F127" i="8"/>
  <c r="F252" i="8"/>
  <c r="F62" i="8"/>
  <c r="F300" i="8"/>
  <c r="F208" i="8"/>
  <c r="F314" i="8"/>
  <c r="F108" i="8"/>
  <c r="F153" i="8"/>
  <c r="F44" i="8"/>
  <c r="F307" i="8"/>
  <c r="F101" i="8"/>
  <c r="F282" i="8"/>
  <c r="F24" i="8"/>
  <c r="F157" i="8"/>
  <c r="E4" i="8"/>
  <c r="F75" i="8"/>
  <c r="F96" i="8"/>
  <c r="F28" i="8"/>
  <c r="F220" i="8"/>
  <c r="F69" i="8"/>
  <c r="F167" i="8"/>
  <c r="F304" i="8"/>
  <c r="F19" i="8"/>
  <c r="F234" i="8"/>
  <c r="F261" i="8"/>
  <c r="F193" i="8"/>
  <c r="F274" i="8"/>
  <c r="F315" i="8"/>
  <c r="F105" i="8"/>
  <c r="F258" i="8"/>
  <c r="F276" i="8"/>
  <c r="F190" i="8"/>
  <c r="F111" i="8"/>
  <c r="F109" i="8"/>
  <c r="F90" i="8"/>
  <c r="F159" i="8"/>
  <c r="F42" i="8"/>
  <c r="F223" i="8"/>
  <c r="F115" i="8"/>
  <c r="F129" i="8"/>
  <c r="F295" i="8"/>
  <c r="F180" i="8"/>
  <c r="F139" i="8"/>
  <c r="F195" i="8"/>
  <c r="F275" i="8"/>
  <c r="F278" i="8"/>
  <c r="F5" i="8"/>
  <c r="F249" i="8"/>
  <c r="F204" i="8"/>
  <c r="F186" i="8"/>
  <c r="F136" i="8"/>
  <c r="F267" i="8"/>
  <c r="F36" i="8"/>
  <c r="F164" i="8"/>
  <c r="F85" i="8"/>
  <c r="F309" i="8"/>
  <c r="C226" i="2" l="1"/>
  <c r="C270" i="2"/>
  <c r="C153" i="9"/>
  <c r="C192" i="2"/>
  <c r="C240" i="9"/>
  <c r="C294" i="2"/>
  <c r="C95" i="9"/>
  <c r="C276" i="2"/>
  <c r="C30" i="9"/>
  <c r="C254" i="2"/>
  <c r="C225" i="9"/>
  <c r="C207" i="2"/>
  <c r="C252" i="9"/>
  <c r="C183" i="2"/>
  <c r="C277" i="2"/>
  <c r="C116" i="2"/>
  <c r="C174" i="2"/>
  <c r="C205" i="2"/>
  <c r="C172" i="9"/>
  <c r="C147" i="2"/>
  <c r="C52" i="9"/>
  <c r="C101" i="9"/>
  <c r="H11" i="8"/>
  <c r="C124" i="9"/>
  <c r="C167" i="2"/>
  <c r="C68" i="9"/>
  <c r="C92" i="2"/>
  <c r="C234" i="2"/>
  <c r="C111" i="2"/>
  <c r="C90" i="2"/>
  <c r="C61" i="9"/>
  <c r="C316" i="2"/>
  <c r="C38" i="2"/>
  <c r="C159" i="2"/>
  <c r="C193" i="2"/>
  <c r="C191" i="2"/>
  <c r="C272" i="2"/>
  <c r="C217" i="2"/>
  <c r="C151" i="9"/>
  <c r="C221" i="9"/>
  <c r="C216" i="9"/>
  <c r="C18" i="2"/>
  <c r="C20" i="9"/>
  <c r="C312" i="9"/>
  <c r="C247" i="2"/>
  <c r="C74" i="9"/>
  <c r="C134" i="2"/>
  <c r="C158" i="2"/>
  <c r="C65" i="2"/>
  <c r="C110" i="9"/>
  <c r="C202" i="9"/>
  <c r="C81" i="9"/>
  <c r="C31" i="2"/>
  <c r="C21" i="2"/>
  <c r="C243" i="2"/>
  <c r="C178" i="2"/>
  <c r="C39" i="2"/>
  <c r="C211" i="9"/>
  <c r="L211" i="9" s="1"/>
  <c r="C314" i="2"/>
  <c r="C45" i="2"/>
  <c r="C187" i="2"/>
  <c r="C230" i="2"/>
  <c r="C229" i="2"/>
  <c r="C104" i="9"/>
  <c r="C231" i="2"/>
  <c r="C86" i="9"/>
  <c r="C9" i="9"/>
  <c r="C9" i="2"/>
  <c r="C94" i="9"/>
  <c r="C94" i="2"/>
  <c r="C278" i="9"/>
  <c r="C278" i="2"/>
  <c r="C224" i="9"/>
  <c r="C224" i="2"/>
  <c r="C105" i="9"/>
  <c r="C105" i="2"/>
  <c r="C173" i="9"/>
  <c r="C173" i="2"/>
  <c r="C54" i="9"/>
  <c r="C54" i="2"/>
  <c r="C267" i="9"/>
  <c r="C267" i="2"/>
  <c r="C282" i="9"/>
  <c r="C282" i="2"/>
  <c r="C113" i="9"/>
  <c r="C113" i="2"/>
  <c r="C308" i="9"/>
  <c r="C308" i="2"/>
  <c r="C311" i="9"/>
  <c r="C311" i="2"/>
  <c r="C318" i="9"/>
  <c r="C318" i="2"/>
  <c r="C315" i="9"/>
  <c r="C315" i="2"/>
  <c r="C290" i="9"/>
  <c r="C290" i="2"/>
  <c r="C203" i="9"/>
  <c r="C203" i="2"/>
  <c r="C96" i="9"/>
  <c r="C96" i="2"/>
  <c r="C324" i="9"/>
  <c r="C324" i="2"/>
  <c r="C71" i="9"/>
  <c r="C71" i="2"/>
  <c r="C121" i="9"/>
  <c r="C121" i="2"/>
  <c r="C40" i="2"/>
  <c r="C40" i="9"/>
  <c r="C208" i="9"/>
  <c r="C208" i="2"/>
  <c r="C279" i="9"/>
  <c r="C279" i="2"/>
  <c r="C299" i="9"/>
  <c r="C299" i="2"/>
  <c r="C46" i="9"/>
  <c r="C46" i="2"/>
  <c r="C115" i="9"/>
  <c r="C115" i="2"/>
  <c r="C109" i="9"/>
  <c r="C109" i="2"/>
  <c r="C265" i="9"/>
  <c r="C265" i="2"/>
  <c r="C171" i="9"/>
  <c r="C171" i="2"/>
  <c r="C100" i="9"/>
  <c r="C100" i="2"/>
  <c r="C28" i="2"/>
  <c r="C28" i="9"/>
  <c r="C48" i="9"/>
  <c r="C48" i="2"/>
  <c r="C212" i="9"/>
  <c r="C212" i="2"/>
  <c r="C131" i="9"/>
  <c r="C131" i="2"/>
  <c r="C305" i="9"/>
  <c r="C305" i="2"/>
  <c r="C49" i="9"/>
  <c r="C49" i="2"/>
  <c r="C288" i="9"/>
  <c r="C288" i="2"/>
  <c r="C10" i="9"/>
  <c r="C10" i="2"/>
  <c r="C210" i="9"/>
  <c r="C210" i="2"/>
  <c r="C154" i="9"/>
  <c r="C154" i="2"/>
  <c r="C51" i="9"/>
  <c r="C51" i="2"/>
  <c r="C58" i="9"/>
  <c r="C58" i="2"/>
  <c r="C126" i="9"/>
  <c r="C126" i="2"/>
  <c r="H126" i="2" s="1"/>
  <c r="C69" i="9"/>
  <c r="C69" i="2"/>
  <c r="C136" i="2"/>
  <c r="C136" i="9"/>
  <c r="C195" i="9"/>
  <c r="C195" i="2"/>
  <c r="C107" i="9"/>
  <c r="C107" i="2"/>
  <c r="C106" i="9"/>
  <c r="C106" i="2"/>
  <c r="C287" i="9"/>
  <c r="C287" i="2"/>
  <c r="C122" i="9"/>
  <c r="C122" i="2"/>
  <c r="C283" i="9"/>
  <c r="C283" i="2"/>
  <c r="C29" i="9"/>
  <c r="C29" i="2"/>
  <c r="H29" i="2" s="1"/>
  <c r="C55" i="9"/>
  <c r="C55" i="2"/>
  <c r="C91" i="9"/>
  <c r="C91" i="2"/>
  <c r="C150" i="9"/>
  <c r="C150" i="2"/>
  <c r="C103" i="9"/>
  <c r="C103" i="2"/>
  <c r="C47" i="9"/>
  <c r="C47" i="2"/>
  <c r="C16" i="2"/>
  <c r="C16" i="9"/>
  <c r="C169" i="9"/>
  <c r="C169" i="2"/>
  <c r="C209" i="9"/>
  <c r="C209" i="2"/>
  <c r="C56" i="2"/>
  <c r="C56" i="9"/>
  <c r="C87" i="9"/>
  <c r="C87" i="2"/>
  <c r="C160" i="9"/>
  <c r="C160" i="2"/>
  <c r="C127" i="9"/>
  <c r="C127" i="2"/>
  <c r="C185" i="9"/>
  <c r="C185" i="2"/>
  <c r="C118" i="9"/>
  <c r="C118" i="2"/>
  <c r="C120" i="2"/>
  <c r="C120" i="9"/>
  <c r="C82" i="9"/>
  <c r="C82" i="2"/>
  <c r="C298" i="9"/>
  <c r="C298" i="2"/>
  <c r="C50" i="9"/>
  <c r="C50" i="2"/>
  <c r="C123" i="9"/>
  <c r="C123" i="2"/>
  <c r="C266" i="9"/>
  <c r="C266" i="2"/>
  <c r="C281" i="9"/>
  <c r="C281" i="2"/>
  <c r="C263" i="9"/>
  <c r="C263" i="2"/>
  <c r="C181" i="9"/>
  <c r="C181" i="2"/>
  <c r="C220" i="9"/>
  <c r="C220" i="2"/>
  <c r="C112" i="9"/>
  <c r="C112" i="2"/>
  <c r="C260" i="9"/>
  <c r="C260" i="2"/>
  <c r="C198" i="9"/>
  <c r="C198" i="2"/>
  <c r="C132" i="9"/>
  <c r="C132" i="2"/>
  <c r="C190" i="9"/>
  <c r="C190" i="2"/>
  <c r="C184" i="2"/>
  <c r="C184" i="9"/>
  <c r="C262" i="9"/>
  <c r="C262" i="2"/>
  <c r="C32" i="9"/>
  <c r="C32" i="2"/>
  <c r="C313" i="9"/>
  <c r="C313" i="2"/>
  <c r="C271" i="9"/>
  <c r="C271" i="2"/>
  <c r="C253" i="9"/>
  <c r="C253" i="2"/>
  <c r="C199" i="9"/>
  <c r="C199" i="2"/>
  <c r="C133" i="9"/>
  <c r="C133" i="2"/>
  <c r="C163" i="9"/>
  <c r="C163" i="2"/>
  <c r="C194" i="9"/>
  <c r="C194" i="2"/>
  <c r="C319" i="9"/>
  <c r="C319" i="2"/>
  <c r="C238" i="9"/>
  <c r="C238" i="2"/>
  <c r="C73" i="9"/>
  <c r="C73" i="2"/>
  <c r="C79" i="9"/>
  <c r="C79" i="2"/>
  <c r="C286" i="9"/>
  <c r="C286" i="2"/>
  <c r="C157" i="9"/>
  <c r="C157" i="2"/>
  <c r="C304" i="9"/>
  <c r="C304" i="2"/>
  <c r="C236" i="9"/>
  <c r="C236" i="2"/>
  <c r="C139" i="9"/>
  <c r="C139" i="2"/>
  <c r="C33" i="9"/>
  <c r="C33" i="2"/>
  <c r="C232" i="2"/>
  <c r="C232" i="9"/>
  <c r="C165" i="9"/>
  <c r="C165" i="2"/>
  <c r="C162" i="9"/>
  <c r="C162" i="2"/>
  <c r="C77" i="9"/>
  <c r="C77" i="2"/>
  <c r="C323" i="9"/>
  <c r="C323" i="2"/>
  <c r="C295" i="9"/>
  <c r="C295" i="2"/>
  <c r="E295" i="2" s="1"/>
  <c r="C36" i="9"/>
  <c r="C36" i="2"/>
  <c r="C85" i="9"/>
  <c r="C85" i="2"/>
  <c r="C241" i="9"/>
  <c r="C241" i="2"/>
  <c r="C213" i="9"/>
  <c r="C213" i="2"/>
  <c r="C88" i="2"/>
  <c r="C88" i="9"/>
  <c r="C275" i="9"/>
  <c r="C275" i="2"/>
  <c r="C307" i="9"/>
  <c r="C307" i="2"/>
  <c r="C34" i="9"/>
  <c r="C34" i="2"/>
  <c r="C14" i="9"/>
  <c r="C14" i="2"/>
  <c r="C182" i="9"/>
  <c r="C182" i="2"/>
  <c r="C53" i="9"/>
  <c r="C53" i="2"/>
  <c r="C269" i="9"/>
  <c r="C269" i="2"/>
  <c r="C223" i="9"/>
  <c r="C223" i="2"/>
  <c r="C233" i="9"/>
  <c r="C233" i="2"/>
  <c r="C237" i="9"/>
  <c r="C237" i="2"/>
  <c r="C67" i="9"/>
  <c r="C67" i="2"/>
  <c r="C244" i="9"/>
  <c r="C244" i="2"/>
  <c r="C41" i="9"/>
  <c r="C41" i="2"/>
  <c r="C201" i="9"/>
  <c r="C201" i="2"/>
  <c r="C285" i="9"/>
  <c r="C285" i="2"/>
  <c r="C142" i="9"/>
  <c r="C142" i="2"/>
  <c r="C206" i="9"/>
  <c r="C206" i="2"/>
  <c r="C214" i="9"/>
  <c r="C214" i="2"/>
  <c r="C176" i="9"/>
  <c r="C176" i="2"/>
  <c r="C325" i="9"/>
  <c r="C325" i="2"/>
  <c r="C22" i="9"/>
  <c r="C22" i="2"/>
  <c r="C25" i="9"/>
  <c r="C25" i="2"/>
  <c r="C62" i="9"/>
  <c r="C62" i="2"/>
  <c r="C321" i="9"/>
  <c r="C321" i="2"/>
  <c r="C76" i="9"/>
  <c r="C76" i="2"/>
  <c r="C170" i="9"/>
  <c r="C170" i="2"/>
  <c r="C130" i="9"/>
  <c r="C130" i="2"/>
  <c r="C141" i="9"/>
  <c r="C141" i="2"/>
  <c r="C89" i="9"/>
  <c r="C89" i="2"/>
  <c r="C143" i="9"/>
  <c r="C143" i="2"/>
  <c r="C23" i="2"/>
  <c r="C23" i="9"/>
  <c r="C148" i="9"/>
  <c r="C148" i="2"/>
  <c r="C326" i="9"/>
  <c r="C326" i="2"/>
  <c r="C261" i="9"/>
  <c r="C261" i="2"/>
  <c r="C273" i="9"/>
  <c r="C273" i="2"/>
  <c r="C200" i="2"/>
  <c r="C200" i="9"/>
  <c r="C242" i="9"/>
  <c r="C242" i="2"/>
  <c r="C219" i="9"/>
  <c r="C219" i="2"/>
  <c r="C146" i="9"/>
  <c r="C146" i="2"/>
  <c r="C35" i="9"/>
  <c r="C35" i="2"/>
  <c r="C255" i="9"/>
  <c r="C255" i="2"/>
  <c r="C196" i="9"/>
  <c r="C196" i="2"/>
  <c r="C250" i="9"/>
  <c r="C250" i="2"/>
  <c r="C175" i="9"/>
  <c r="C175" i="2"/>
  <c r="C259" i="9"/>
  <c r="C259" i="2"/>
  <c r="C129" i="9"/>
  <c r="C129" i="2"/>
  <c r="C152" i="2"/>
  <c r="C152" i="9"/>
  <c r="C57" i="9"/>
  <c r="C57" i="2"/>
  <c r="C297" i="9"/>
  <c r="C297" i="2"/>
  <c r="C125" i="9"/>
  <c r="C125" i="2"/>
  <c r="C317" i="9"/>
  <c r="C317" i="2"/>
  <c r="C102" i="9"/>
  <c r="C102" i="2"/>
  <c r="C239" i="9"/>
  <c r="C239" i="2"/>
  <c r="C301" i="9"/>
  <c r="C301" i="2"/>
  <c r="C27" i="2"/>
  <c r="C27" i="9"/>
  <c r="C43" i="9"/>
  <c r="C43" i="2"/>
  <c r="C274" i="9"/>
  <c r="C274" i="2"/>
  <c r="C293" i="9"/>
  <c r="C293" i="2"/>
  <c r="C83" i="9"/>
  <c r="C83" i="2"/>
  <c r="C149" i="9"/>
  <c r="C149" i="2"/>
  <c r="C145" i="9"/>
  <c r="C145" i="2"/>
  <c r="C80" i="9"/>
  <c r="C80" i="2"/>
  <c r="C144" i="9"/>
  <c r="C144" i="2"/>
  <c r="C84" i="9"/>
  <c r="C84" i="2"/>
  <c r="C60" i="9"/>
  <c r="C60" i="2"/>
  <c r="C26" i="9"/>
  <c r="C26" i="2"/>
  <c r="C108" i="9"/>
  <c r="C108" i="2"/>
  <c r="F211" i="9"/>
  <c r="C140" i="9"/>
  <c r="C140" i="2"/>
  <c r="C119" i="9"/>
  <c r="C119" i="2"/>
  <c r="C280" i="2"/>
  <c r="C280" i="9"/>
  <c r="C66" i="9"/>
  <c r="C66" i="2"/>
  <c r="C168" i="2"/>
  <c r="C168" i="9"/>
  <c r="C227" i="9"/>
  <c r="C227" i="2"/>
  <c r="C197" i="9"/>
  <c r="C197" i="2"/>
  <c r="C161" i="9"/>
  <c r="C161" i="2"/>
  <c r="C256" i="9"/>
  <c r="C256" i="2"/>
  <c r="C248" i="2"/>
  <c r="C248" i="9"/>
  <c r="C156" i="9"/>
  <c r="C156" i="2"/>
  <c r="C322" i="9"/>
  <c r="C322" i="2"/>
  <c r="C155" i="9"/>
  <c r="C155" i="2"/>
  <c r="C284" i="9"/>
  <c r="C284" i="2"/>
  <c r="C188" i="9"/>
  <c r="C188" i="2"/>
  <c r="C13" i="9"/>
  <c r="C13" i="2"/>
  <c r="C310" i="9"/>
  <c r="C310" i="2"/>
  <c r="E310" i="2" s="1"/>
  <c r="C63" i="9"/>
  <c r="C63" i="2"/>
  <c r="C258" i="9"/>
  <c r="C258" i="2"/>
  <c r="C99" i="9"/>
  <c r="C99" i="2"/>
  <c r="C17" i="9"/>
  <c r="C17" i="2"/>
  <c r="C180" i="9"/>
  <c r="C180" i="2"/>
  <c r="C245" i="9"/>
  <c r="C245" i="2"/>
  <c r="C235" i="9"/>
  <c r="C235" i="2"/>
  <c r="C296" i="9"/>
  <c r="C296" i="2"/>
  <c r="C138" i="9"/>
  <c r="C138" i="2"/>
  <c r="C177" i="9"/>
  <c r="C177" i="2"/>
  <c r="C303" i="9"/>
  <c r="C303" i="2"/>
  <c r="C137" i="9"/>
  <c r="C137" i="2"/>
  <c r="C166" i="9"/>
  <c r="C166" i="2"/>
  <c r="C98" i="9"/>
  <c r="C98" i="2"/>
  <c r="C218" i="9"/>
  <c r="C218" i="2"/>
  <c r="C15" i="2"/>
  <c r="C15" i="9"/>
  <c r="C302" i="9"/>
  <c r="C302" i="2"/>
  <c r="C186" i="9"/>
  <c r="C186" i="2"/>
  <c r="C189" i="9"/>
  <c r="C189" i="2"/>
  <c r="C292" i="9"/>
  <c r="C292" i="2"/>
  <c r="C264" i="2"/>
  <c r="C264" i="9"/>
  <c r="C117" i="9"/>
  <c r="C117" i="2"/>
  <c r="C320" i="9"/>
  <c r="C320" i="2"/>
  <c r="C19" i="2"/>
  <c r="C19" i="9"/>
  <c r="C135" i="9"/>
  <c r="C135" i="2"/>
  <c r="C72" i="2"/>
  <c r="C72" i="9"/>
  <c r="C42" i="9"/>
  <c r="C42" i="2"/>
  <c r="C128" i="9"/>
  <c r="C128" i="2"/>
  <c r="F211" i="2"/>
  <c r="I211" i="2"/>
  <c r="F4" i="8"/>
  <c r="K126" i="2"/>
  <c r="H211" i="2"/>
  <c r="K211" i="2"/>
  <c r="L211" i="2"/>
  <c r="J326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4" i="12"/>
  <c r="D4" i="7"/>
  <c r="D4" i="11"/>
  <c r="D4" i="6"/>
  <c r="D9" i="2"/>
  <c r="D4" i="10"/>
  <c r="D4" i="5"/>
  <c r="H211" i="9" l="1"/>
  <c r="E126" i="2"/>
  <c r="K29" i="2"/>
  <c r="E29" i="2"/>
  <c r="E211" i="9"/>
  <c r="I211" i="9"/>
  <c r="K211" i="9"/>
  <c r="K310" i="2"/>
  <c r="H310" i="2"/>
  <c r="E29" i="9"/>
  <c r="H29" i="9"/>
  <c r="K29" i="9"/>
  <c r="E310" i="9"/>
  <c r="H310" i="9"/>
  <c r="K310" i="9"/>
  <c r="H295" i="2"/>
  <c r="K295" i="2"/>
  <c r="E295" i="9"/>
  <c r="K295" i="9"/>
  <c r="H295" i="9"/>
  <c r="K126" i="9"/>
  <c r="H126" i="9"/>
  <c r="E126" i="9"/>
  <c r="F310" i="2"/>
  <c r="I310" i="2"/>
  <c r="L310" i="2"/>
  <c r="I29" i="9"/>
  <c r="F29" i="9"/>
  <c r="L29" i="9"/>
  <c r="F310" i="9"/>
  <c r="I310" i="9"/>
  <c r="L310" i="9"/>
  <c r="I29" i="2"/>
  <c r="F29" i="2"/>
  <c r="L29" i="2"/>
  <c r="I295" i="2"/>
  <c r="F295" i="2"/>
  <c r="L295" i="2"/>
  <c r="I126" i="2"/>
  <c r="L126" i="2"/>
  <c r="F126" i="2"/>
  <c r="F295" i="9"/>
  <c r="I295" i="9"/>
  <c r="L295" i="9"/>
  <c r="I126" i="9"/>
  <c r="L126" i="9"/>
  <c r="F126" i="9"/>
  <c r="H125" i="2" l="1"/>
  <c r="H125" i="9" l="1"/>
  <c r="I125" i="9" l="1"/>
  <c r="E125" i="9"/>
  <c r="K125" i="9"/>
  <c r="F125" i="9"/>
  <c r="L125" i="9"/>
  <c r="L125" i="2"/>
  <c r="E125" i="2"/>
  <c r="I125" i="2"/>
  <c r="K125" i="2"/>
  <c r="F125" i="2"/>
  <c r="H213" i="9" l="1"/>
  <c r="H151" i="9"/>
  <c r="H55" i="9"/>
  <c r="H279" i="2"/>
  <c r="H213" i="2"/>
  <c r="K121" i="2" l="1"/>
  <c r="K188" i="2"/>
  <c r="H226" i="2"/>
  <c r="L254" i="9"/>
  <c r="K262" i="9"/>
  <c r="F270" i="9"/>
  <c r="K278" i="2"/>
  <c r="H307" i="9"/>
  <c r="I21" i="2"/>
  <c r="K114" i="9"/>
  <c r="F219" i="9"/>
  <c r="K227" i="9"/>
  <c r="H279" i="9"/>
  <c r="K287" i="2"/>
  <c r="L296" i="9"/>
  <c r="I304" i="9"/>
  <c r="L321" i="9"/>
  <c r="L79" i="2"/>
  <c r="L170" i="9"/>
  <c r="F174" i="9"/>
  <c r="H186" i="9"/>
  <c r="H202" i="9"/>
  <c r="K212" i="9"/>
  <c r="K220" i="9"/>
  <c r="L236" i="9"/>
  <c r="L248" i="9"/>
  <c r="K268" i="9"/>
  <c r="L272" i="9"/>
  <c r="L280" i="9"/>
  <c r="H284" i="9"/>
  <c r="H284" i="2"/>
  <c r="L288" i="9"/>
  <c r="K292" i="9"/>
  <c r="H301" i="9"/>
  <c r="K305" i="9"/>
  <c r="K322" i="9"/>
  <c r="L28" i="2"/>
  <c r="H136" i="9"/>
  <c r="H136" i="2"/>
  <c r="H168" i="9"/>
  <c r="H168" i="2"/>
  <c r="L192" i="9"/>
  <c r="H200" i="9"/>
  <c r="H242" i="2"/>
  <c r="E258" i="9"/>
  <c r="H258" i="2"/>
  <c r="H266" i="9"/>
  <c r="H266" i="2"/>
  <c r="I282" i="2"/>
  <c r="H290" i="9"/>
  <c r="E299" i="9"/>
  <c r="H303" i="9"/>
  <c r="H316" i="9"/>
  <c r="K324" i="9"/>
  <c r="E30" i="9"/>
  <c r="H46" i="9"/>
  <c r="E70" i="9"/>
  <c r="E86" i="9"/>
  <c r="K141" i="2"/>
  <c r="K157" i="9"/>
  <c r="K181" i="2"/>
  <c r="H205" i="9"/>
  <c r="K215" i="9"/>
  <c r="K223" i="9"/>
  <c r="K255" i="9"/>
  <c r="H10" i="9"/>
  <c r="H35" i="2"/>
  <c r="K15" i="9"/>
  <c r="K23" i="2"/>
  <c r="K112" i="9"/>
  <c r="H120" i="9"/>
  <c r="L143" i="9"/>
  <c r="K175" i="9"/>
  <c r="H187" i="9"/>
  <c r="K191" i="9"/>
  <c r="I203" i="9"/>
  <c r="K207" i="9"/>
  <c r="H289" i="9"/>
  <c r="K298" i="9"/>
  <c r="E319" i="9"/>
  <c r="K245" i="9"/>
  <c r="H10" i="2"/>
  <c r="H61" i="9"/>
  <c r="K105" i="9"/>
  <c r="E264" i="9"/>
  <c r="K122" i="2"/>
  <c r="L208" i="9"/>
  <c r="H226" i="9"/>
  <c r="H61" i="2"/>
  <c r="H151" i="2"/>
  <c r="K121" i="9"/>
  <c r="K23" i="9"/>
  <c r="K120" i="9"/>
  <c r="H88" i="9"/>
  <c r="K120" i="2"/>
  <c r="K296" i="2"/>
  <c r="H88" i="2"/>
  <c r="H55" i="2"/>
  <c r="H121" i="9"/>
  <c r="H258" i="9" l="1"/>
  <c r="L257" i="2"/>
  <c r="F257" i="2"/>
  <c r="E257" i="2"/>
  <c r="K257" i="2"/>
  <c r="H257" i="2"/>
  <c r="I257" i="2"/>
  <c r="I132" i="2"/>
  <c r="L132" i="2"/>
  <c r="F132" i="2"/>
  <c r="K132" i="2"/>
  <c r="H132" i="2"/>
  <c r="E132" i="2"/>
  <c r="E257" i="9"/>
  <c r="F257" i="9"/>
  <c r="L257" i="9"/>
  <c r="H257" i="9"/>
  <c r="K257" i="9"/>
  <c r="I257" i="9"/>
  <c r="E132" i="9"/>
  <c r="I132" i="9"/>
  <c r="H132" i="9"/>
  <c r="L132" i="9"/>
  <c r="K132" i="9"/>
  <c r="F132" i="9"/>
  <c r="K123" i="2"/>
  <c r="E123" i="2"/>
  <c r="H123" i="2"/>
  <c r="E325" i="2"/>
  <c r="H325" i="2"/>
  <c r="F325" i="2"/>
  <c r="I325" i="2"/>
  <c r="K325" i="2"/>
  <c r="L325" i="2"/>
  <c r="L325" i="9"/>
  <c r="H325" i="9"/>
  <c r="K325" i="9"/>
  <c r="E325" i="9"/>
  <c r="I325" i="9"/>
  <c r="F325" i="9"/>
  <c r="L122" i="2"/>
  <c r="E122" i="2"/>
  <c r="H122" i="2"/>
  <c r="L226" i="9"/>
  <c r="I210" i="2"/>
  <c r="L210" i="2"/>
  <c r="H210" i="2"/>
  <c r="F210" i="2"/>
  <c r="K210" i="2"/>
  <c r="E210" i="2"/>
  <c r="F210" i="9"/>
  <c r="L210" i="9"/>
  <c r="H210" i="9"/>
  <c r="K210" i="9"/>
  <c r="E210" i="9"/>
  <c r="I210" i="9"/>
  <c r="F123" i="2"/>
  <c r="I123" i="2"/>
  <c r="L123" i="2"/>
  <c r="H123" i="9"/>
  <c r="E123" i="9"/>
  <c r="K123" i="9"/>
  <c r="I123" i="9"/>
  <c r="F123" i="9"/>
  <c r="L123" i="9"/>
  <c r="H188" i="2"/>
  <c r="H227" i="9"/>
  <c r="H21" i="2"/>
  <c r="H282" i="2"/>
  <c r="H278" i="2"/>
  <c r="F67" i="2"/>
  <c r="E67" i="2"/>
  <c r="I67" i="2"/>
  <c r="K67" i="2"/>
  <c r="H67" i="2"/>
  <c r="L67" i="2"/>
  <c r="E98" i="2"/>
  <c r="H98" i="2"/>
  <c r="F98" i="2"/>
  <c r="I98" i="2"/>
  <c r="K98" i="2"/>
  <c r="L98" i="2"/>
  <c r="L173" i="2"/>
  <c r="H173" i="2"/>
  <c r="F173" i="2"/>
  <c r="K173" i="2"/>
  <c r="E173" i="2"/>
  <c r="I173" i="2"/>
  <c r="F35" i="2"/>
  <c r="E35" i="2"/>
  <c r="I35" i="2"/>
  <c r="K118" i="2"/>
  <c r="E118" i="2"/>
  <c r="F118" i="2"/>
  <c r="I118" i="2"/>
  <c r="F188" i="2"/>
  <c r="E188" i="2"/>
  <c r="L188" i="2"/>
  <c r="I188" i="2"/>
  <c r="H287" i="2"/>
  <c r="I85" i="2"/>
  <c r="E85" i="2"/>
  <c r="F85" i="2"/>
  <c r="H85" i="2"/>
  <c r="L85" i="2"/>
  <c r="K242" i="2"/>
  <c r="F242" i="2"/>
  <c r="L242" i="2"/>
  <c r="E242" i="2"/>
  <c r="F41" i="2"/>
  <c r="E41" i="2"/>
  <c r="L41" i="2"/>
  <c r="I41" i="2"/>
  <c r="K135" i="2"/>
  <c r="F135" i="2"/>
  <c r="L135" i="2"/>
  <c r="E135" i="2"/>
  <c r="H135" i="2"/>
  <c r="H181" i="2"/>
  <c r="I181" i="2"/>
  <c r="E181" i="2"/>
  <c r="F181" i="2"/>
  <c r="H41" i="2"/>
  <c r="I242" i="2"/>
  <c r="K85" i="2"/>
  <c r="L21" i="2"/>
  <c r="K21" i="2"/>
  <c r="F21" i="2"/>
  <c r="E21" i="2"/>
  <c r="E48" i="2"/>
  <c r="F48" i="2"/>
  <c r="F141" i="2"/>
  <c r="E141" i="2"/>
  <c r="I141" i="2"/>
  <c r="K282" i="2"/>
  <c r="E282" i="2"/>
  <c r="F282" i="2"/>
  <c r="K35" i="2"/>
  <c r="I48" i="2"/>
  <c r="K41" i="2"/>
  <c r="L35" i="2"/>
  <c r="L141" i="2"/>
  <c r="I28" i="2"/>
  <c r="E28" i="2"/>
  <c r="H28" i="2"/>
  <c r="F28" i="2"/>
  <c r="K28" i="2"/>
  <c r="I122" i="2"/>
  <c r="F122" i="2"/>
  <c r="H48" i="2"/>
  <c r="L48" i="2"/>
  <c r="L282" i="2"/>
  <c r="L118" i="2"/>
  <c r="F247" i="2"/>
  <c r="E247" i="2"/>
  <c r="K247" i="2"/>
  <c r="H247" i="2"/>
  <c r="L247" i="2"/>
  <c r="L54" i="2"/>
  <c r="K54" i="2"/>
  <c r="E54" i="2"/>
  <c r="I54" i="2"/>
  <c r="F54" i="2"/>
  <c r="F79" i="2"/>
  <c r="E79" i="2"/>
  <c r="L278" i="2"/>
  <c r="F278" i="2"/>
  <c r="E278" i="2"/>
  <c r="I278" i="2"/>
  <c r="H79" i="2"/>
  <c r="H118" i="2"/>
  <c r="H54" i="2"/>
  <c r="K48" i="2"/>
  <c r="H141" i="2"/>
  <c r="I79" i="2"/>
  <c r="F287" i="2"/>
  <c r="E287" i="2"/>
  <c r="L287" i="2"/>
  <c r="I247" i="2"/>
  <c r="I135" i="2"/>
  <c r="L181" i="2"/>
  <c r="K79" i="2"/>
  <c r="I287" i="2"/>
  <c r="H324" i="9"/>
  <c r="I290" i="9"/>
  <c r="H292" i="9"/>
  <c r="F226" i="9"/>
  <c r="E290" i="9"/>
  <c r="K53" i="9"/>
  <c r="H53" i="9"/>
  <c r="F53" i="9"/>
  <c r="E53" i="9"/>
  <c r="I53" i="9"/>
  <c r="L53" i="9"/>
  <c r="K194" i="9"/>
  <c r="I194" i="9"/>
  <c r="H194" i="9"/>
  <c r="F194" i="9"/>
  <c r="E194" i="9"/>
  <c r="L194" i="9"/>
  <c r="E230" i="9"/>
  <c r="F230" i="9"/>
  <c r="I230" i="9"/>
  <c r="L230" i="9"/>
  <c r="K230" i="9"/>
  <c r="H230" i="9"/>
  <c r="F239" i="9"/>
  <c r="H239" i="9"/>
  <c r="I239" i="9"/>
  <c r="E239" i="9"/>
  <c r="L239" i="9"/>
  <c r="F266" i="9"/>
  <c r="L266" i="9"/>
  <c r="K266" i="9"/>
  <c r="I266" i="9"/>
  <c r="H314" i="9"/>
  <c r="E314" i="9"/>
  <c r="F314" i="9"/>
  <c r="I314" i="9"/>
  <c r="K314" i="9"/>
  <c r="L314" i="9"/>
  <c r="H203" i="9"/>
  <c r="L187" i="9"/>
  <c r="K70" i="9"/>
  <c r="L30" i="9"/>
  <c r="F30" i="9"/>
  <c r="I30" i="9"/>
  <c r="K30" i="9"/>
  <c r="L114" i="9"/>
  <c r="I114" i="9"/>
  <c r="E114" i="9"/>
  <c r="H114" i="9"/>
  <c r="F114" i="9"/>
  <c r="K150" i="9"/>
  <c r="E150" i="9"/>
  <c r="F150" i="9"/>
  <c r="H150" i="9"/>
  <c r="I150" i="9"/>
  <c r="L150" i="9"/>
  <c r="K168" i="9"/>
  <c r="F168" i="9"/>
  <c r="E168" i="9"/>
  <c r="I168" i="9"/>
  <c r="K178" i="9"/>
  <c r="I178" i="9"/>
  <c r="H178" i="9"/>
  <c r="E178" i="9"/>
  <c r="F178" i="9"/>
  <c r="L178" i="9"/>
  <c r="I186" i="9"/>
  <c r="E186" i="9"/>
  <c r="F186" i="9"/>
  <c r="K186" i="9"/>
  <c r="L186" i="9"/>
  <c r="E195" i="9"/>
  <c r="F195" i="9"/>
  <c r="L195" i="9"/>
  <c r="K195" i="9"/>
  <c r="K204" i="9"/>
  <c r="L204" i="9"/>
  <c r="I204" i="9"/>
  <c r="F204" i="9"/>
  <c r="E204" i="9"/>
  <c r="H204" i="9"/>
  <c r="F213" i="9"/>
  <c r="E213" i="9"/>
  <c r="I213" i="9"/>
  <c r="K213" i="9"/>
  <c r="L213" i="9"/>
  <c r="F222" i="9"/>
  <c r="L222" i="9"/>
  <c r="E222" i="9"/>
  <c r="I222" i="9"/>
  <c r="H222" i="9"/>
  <c r="K222" i="9"/>
  <c r="I231" i="9"/>
  <c r="F231" i="9"/>
  <c r="E231" i="9"/>
  <c r="L231" i="9"/>
  <c r="H231" i="9"/>
  <c r="K231" i="9"/>
  <c r="K240" i="9"/>
  <c r="H240" i="9"/>
  <c r="E240" i="9"/>
  <c r="I240" i="9"/>
  <c r="F240" i="9"/>
  <c r="L240" i="9"/>
  <c r="K250" i="9"/>
  <c r="E250" i="9"/>
  <c r="F250" i="9"/>
  <c r="H250" i="9"/>
  <c r="I250" i="9"/>
  <c r="K259" i="9"/>
  <c r="I259" i="9"/>
  <c r="H259" i="9"/>
  <c r="F259" i="9"/>
  <c r="E259" i="9"/>
  <c r="H267" i="9"/>
  <c r="E267" i="9"/>
  <c r="I267" i="9"/>
  <c r="F267" i="9"/>
  <c r="K267" i="9"/>
  <c r="L267" i="9"/>
  <c r="E276" i="9"/>
  <c r="F276" i="9"/>
  <c r="H276" i="9"/>
  <c r="I276" i="9"/>
  <c r="L276" i="9"/>
  <c r="L286" i="9"/>
  <c r="E286" i="9"/>
  <c r="F286" i="9"/>
  <c r="H286" i="9"/>
  <c r="I286" i="9"/>
  <c r="K286" i="9"/>
  <c r="H296" i="9"/>
  <c r="E296" i="9"/>
  <c r="F296" i="9"/>
  <c r="K296" i="9"/>
  <c r="I296" i="9"/>
  <c r="E305" i="9"/>
  <c r="F305" i="9"/>
  <c r="L305" i="9"/>
  <c r="H305" i="9"/>
  <c r="I305" i="9"/>
  <c r="H315" i="9"/>
  <c r="E315" i="9"/>
  <c r="F315" i="9"/>
  <c r="L315" i="9"/>
  <c r="K315" i="9"/>
  <c r="I315" i="9"/>
  <c r="L324" i="9"/>
  <c r="F324" i="9"/>
  <c r="I324" i="9"/>
  <c r="E324" i="9"/>
  <c r="H195" i="9"/>
  <c r="K276" i="9"/>
  <c r="I185" i="9"/>
  <c r="F185" i="9"/>
  <c r="K185" i="9"/>
  <c r="L185" i="9"/>
  <c r="K275" i="9"/>
  <c r="I275" i="9"/>
  <c r="H275" i="9"/>
  <c r="F275" i="9"/>
  <c r="E275" i="9"/>
  <c r="L275" i="9"/>
  <c r="L205" i="9"/>
  <c r="I205" i="9"/>
  <c r="E205" i="9"/>
  <c r="F205" i="9"/>
  <c r="K205" i="9"/>
  <c r="E260" i="9"/>
  <c r="F260" i="9"/>
  <c r="L260" i="9"/>
  <c r="I260" i="9"/>
  <c r="K260" i="9"/>
  <c r="F316" i="9"/>
  <c r="K316" i="9"/>
  <c r="L316" i="9"/>
  <c r="I316" i="9"/>
  <c r="E316" i="9"/>
  <c r="H268" i="9"/>
  <c r="F176" i="9"/>
  <c r="E176" i="9"/>
  <c r="H176" i="9"/>
  <c r="K176" i="9"/>
  <c r="L176" i="9"/>
  <c r="I176" i="9"/>
  <c r="E323" i="9"/>
  <c r="L323" i="9"/>
  <c r="H323" i="9"/>
  <c r="I323" i="9"/>
  <c r="F323" i="9"/>
  <c r="K323" i="9"/>
  <c r="K170" i="9"/>
  <c r="I170" i="9"/>
  <c r="H170" i="9"/>
  <c r="E170" i="9"/>
  <c r="F170" i="9"/>
  <c r="K196" i="9"/>
  <c r="I196" i="9"/>
  <c r="H196" i="9"/>
  <c r="E196" i="9"/>
  <c r="F196" i="9"/>
  <c r="L196" i="9"/>
  <c r="H232" i="9"/>
  <c r="F232" i="9"/>
  <c r="I232" i="9"/>
  <c r="L232" i="9"/>
  <c r="K232" i="9"/>
  <c r="E232" i="9"/>
  <c r="K277" i="9"/>
  <c r="I277" i="9"/>
  <c r="H277" i="9"/>
  <c r="F277" i="9"/>
  <c r="E277" i="9"/>
  <c r="L277" i="9"/>
  <c r="E278" i="9"/>
  <c r="H278" i="9"/>
  <c r="F278" i="9"/>
  <c r="I278" i="9"/>
  <c r="K278" i="9"/>
  <c r="L278" i="9"/>
  <c r="L86" i="9"/>
  <c r="I86" i="9"/>
  <c r="F86" i="9"/>
  <c r="H159" i="9"/>
  <c r="F159" i="9"/>
  <c r="E159" i="9"/>
  <c r="I159" i="9"/>
  <c r="L159" i="9"/>
  <c r="F171" i="9"/>
  <c r="E171" i="9"/>
  <c r="I171" i="9"/>
  <c r="K171" i="9"/>
  <c r="L171" i="9"/>
  <c r="L180" i="9"/>
  <c r="K180" i="9"/>
  <c r="F180" i="9"/>
  <c r="E180" i="9"/>
  <c r="H180" i="9"/>
  <c r="I180" i="9"/>
  <c r="H197" i="9"/>
  <c r="I197" i="9"/>
  <c r="F197" i="9"/>
  <c r="E197" i="9"/>
  <c r="K197" i="9"/>
  <c r="L197" i="9"/>
  <c r="E206" i="9"/>
  <c r="F206" i="9"/>
  <c r="H206" i="9"/>
  <c r="I206" i="9"/>
  <c r="L206" i="9"/>
  <c r="I215" i="9"/>
  <c r="H215" i="9"/>
  <c r="F215" i="9"/>
  <c r="E215" i="9"/>
  <c r="K224" i="9"/>
  <c r="E224" i="9"/>
  <c r="F224" i="9"/>
  <c r="I224" i="9"/>
  <c r="H224" i="9"/>
  <c r="L224" i="9"/>
  <c r="K234" i="9"/>
  <c r="I234" i="9"/>
  <c r="E234" i="9"/>
  <c r="F234" i="9"/>
  <c r="H234" i="9"/>
  <c r="E243" i="9"/>
  <c r="F243" i="9"/>
  <c r="I243" i="9"/>
  <c r="L243" i="9"/>
  <c r="H243" i="9"/>
  <c r="F252" i="9"/>
  <c r="E252" i="9"/>
  <c r="I252" i="9"/>
  <c r="L252" i="9"/>
  <c r="H252" i="9"/>
  <c r="K252" i="9"/>
  <c r="L261" i="9"/>
  <c r="K261" i="9"/>
  <c r="H261" i="9"/>
  <c r="I261" i="9"/>
  <c r="F261" i="9"/>
  <c r="E261" i="9"/>
  <c r="I269" i="9"/>
  <c r="E269" i="9"/>
  <c r="H269" i="9"/>
  <c r="L269" i="9"/>
  <c r="F269" i="9"/>
  <c r="K269" i="9"/>
  <c r="K279" i="9"/>
  <c r="E279" i="9"/>
  <c r="I279" i="9"/>
  <c r="F279" i="9"/>
  <c r="L279" i="9"/>
  <c r="H288" i="9"/>
  <c r="E288" i="9"/>
  <c r="F288" i="9"/>
  <c r="I288" i="9"/>
  <c r="E298" i="9"/>
  <c r="F298" i="9"/>
  <c r="L298" i="9"/>
  <c r="H298" i="9"/>
  <c r="I298" i="9"/>
  <c r="L307" i="9"/>
  <c r="K307" i="9"/>
  <c r="E307" i="9"/>
  <c r="F307" i="9"/>
  <c r="E318" i="9"/>
  <c r="F318" i="9"/>
  <c r="L318" i="9"/>
  <c r="H318" i="9"/>
  <c r="I318" i="9"/>
  <c r="K318" i="9"/>
  <c r="H260" i="9"/>
  <c r="H171" i="9"/>
  <c r="K288" i="9"/>
  <c r="K243" i="9"/>
  <c r="L259" i="9"/>
  <c r="E148" i="9"/>
  <c r="H148" i="9"/>
  <c r="F148" i="9"/>
  <c r="K148" i="9"/>
  <c r="L148" i="9"/>
  <c r="I148" i="9"/>
  <c r="K304" i="9"/>
  <c r="F304" i="9"/>
  <c r="E304" i="9"/>
  <c r="H304" i="9"/>
  <c r="L157" i="9"/>
  <c r="I157" i="9"/>
  <c r="F157" i="9"/>
  <c r="H157" i="9"/>
  <c r="E157" i="9"/>
  <c r="F187" i="9"/>
  <c r="E187" i="9"/>
  <c r="I187" i="9"/>
  <c r="K187" i="9"/>
  <c r="F223" i="9"/>
  <c r="I223" i="9"/>
  <c r="H223" i="9"/>
  <c r="E223" i="9"/>
  <c r="L223" i="9"/>
  <c r="F251" i="9"/>
  <c r="I251" i="9"/>
  <c r="E251" i="9"/>
  <c r="L251" i="9"/>
  <c r="K251" i="9"/>
  <c r="F268" i="9"/>
  <c r="E268" i="9"/>
  <c r="I268" i="9"/>
  <c r="L268" i="9"/>
  <c r="F297" i="9"/>
  <c r="H297" i="9"/>
  <c r="E297" i="9"/>
  <c r="L297" i="9"/>
  <c r="I297" i="9"/>
  <c r="K297" i="9"/>
  <c r="L66" i="9"/>
  <c r="H66" i="9"/>
  <c r="I66" i="9"/>
  <c r="E66" i="9"/>
  <c r="F66" i="9"/>
  <c r="K66" i="9"/>
  <c r="K160" i="9"/>
  <c r="H160" i="9"/>
  <c r="I160" i="9"/>
  <c r="F160" i="9"/>
  <c r="E160" i="9"/>
  <c r="F207" i="9"/>
  <c r="E207" i="9"/>
  <c r="I207" i="9"/>
  <c r="H207" i="9"/>
  <c r="L207" i="9"/>
  <c r="I226" i="9"/>
  <c r="E226" i="9"/>
  <c r="K226" i="9"/>
  <c r="L244" i="9"/>
  <c r="K244" i="9"/>
  <c r="I244" i="9"/>
  <c r="H244" i="9"/>
  <c r="F244" i="9"/>
  <c r="E244" i="9"/>
  <c r="L262" i="9"/>
  <c r="F262" i="9"/>
  <c r="H262" i="9"/>
  <c r="E262" i="9"/>
  <c r="I262" i="9"/>
  <c r="F280" i="9"/>
  <c r="E280" i="9"/>
  <c r="I280" i="9"/>
  <c r="H280" i="9"/>
  <c r="K289" i="9"/>
  <c r="E289" i="9"/>
  <c r="F289" i="9"/>
  <c r="I289" i="9"/>
  <c r="L289" i="9"/>
  <c r="L299" i="9"/>
  <c r="F299" i="9"/>
  <c r="K299" i="9"/>
  <c r="I299" i="9"/>
  <c r="H299" i="9"/>
  <c r="F309" i="9"/>
  <c r="E309" i="9"/>
  <c r="L309" i="9"/>
  <c r="I309" i="9"/>
  <c r="H309" i="9"/>
  <c r="H319" i="9"/>
  <c r="I319" i="9"/>
  <c r="F319" i="9"/>
  <c r="L319" i="9"/>
  <c r="K319" i="9"/>
  <c r="H30" i="9"/>
  <c r="H251" i="9"/>
  <c r="K280" i="9"/>
  <c r="K206" i="9"/>
  <c r="L168" i="9"/>
  <c r="I195" i="9"/>
  <c r="E112" i="9"/>
  <c r="I112" i="9"/>
  <c r="L112" i="9"/>
  <c r="F112" i="9"/>
  <c r="H112" i="9"/>
  <c r="E203" i="9"/>
  <c r="F203" i="9"/>
  <c r="L203" i="9"/>
  <c r="L258" i="9"/>
  <c r="F258" i="9"/>
  <c r="I258" i="9"/>
  <c r="K258" i="9"/>
  <c r="E185" i="9"/>
  <c r="L58" i="9"/>
  <c r="I58" i="9"/>
  <c r="E58" i="9"/>
  <c r="F58" i="9"/>
  <c r="H58" i="9"/>
  <c r="E179" i="9"/>
  <c r="F179" i="9"/>
  <c r="L179" i="9"/>
  <c r="I179" i="9"/>
  <c r="H179" i="9"/>
  <c r="E214" i="9"/>
  <c r="L214" i="9"/>
  <c r="F214" i="9"/>
  <c r="I214" i="9"/>
  <c r="K214" i="9"/>
  <c r="H214" i="9"/>
  <c r="K306" i="9"/>
  <c r="E306" i="9"/>
  <c r="F306" i="9"/>
  <c r="I306" i="9"/>
  <c r="H306" i="9"/>
  <c r="L306" i="9"/>
  <c r="F38" i="9"/>
  <c r="L38" i="9"/>
  <c r="H38" i="9"/>
  <c r="K38" i="9"/>
  <c r="I38" i="9"/>
  <c r="F64" i="9"/>
  <c r="E64" i="9"/>
  <c r="L64" i="9"/>
  <c r="H64" i="9"/>
  <c r="I64" i="9"/>
  <c r="K64" i="9"/>
  <c r="E120" i="9"/>
  <c r="F120" i="9"/>
  <c r="L120" i="9"/>
  <c r="I120" i="9"/>
  <c r="L97" i="9"/>
  <c r="F97" i="9"/>
  <c r="I97" i="9"/>
  <c r="K97" i="9"/>
  <c r="H97" i="9"/>
  <c r="E97" i="9"/>
  <c r="L172" i="9"/>
  <c r="F172" i="9"/>
  <c r="E172" i="9"/>
  <c r="I172" i="9"/>
  <c r="K172" i="9"/>
  <c r="H172" i="9"/>
  <c r="F189" i="9"/>
  <c r="E189" i="9"/>
  <c r="H189" i="9"/>
  <c r="I189" i="9"/>
  <c r="K189" i="9"/>
  <c r="L189" i="9"/>
  <c r="K198" i="9"/>
  <c r="E198" i="9"/>
  <c r="I198" i="9"/>
  <c r="F198" i="9"/>
  <c r="H198" i="9"/>
  <c r="L198" i="9"/>
  <c r="K216" i="9"/>
  <c r="I216" i="9"/>
  <c r="H216" i="9"/>
  <c r="F216" i="9"/>
  <c r="E216" i="9"/>
  <c r="L216" i="9"/>
  <c r="F235" i="9"/>
  <c r="E235" i="9"/>
  <c r="K235" i="9"/>
  <c r="I235" i="9"/>
  <c r="L235" i="9"/>
  <c r="I253" i="9"/>
  <c r="H253" i="9"/>
  <c r="F253" i="9"/>
  <c r="K253" i="9"/>
  <c r="E253" i="9"/>
  <c r="L253" i="9"/>
  <c r="L270" i="9"/>
  <c r="I270" i="9"/>
  <c r="H270" i="9"/>
  <c r="E270" i="9"/>
  <c r="K270" i="9"/>
  <c r="E15" i="9"/>
  <c r="I15" i="9"/>
  <c r="F15" i="9"/>
  <c r="H15" i="9"/>
  <c r="L15" i="9"/>
  <c r="L46" i="9"/>
  <c r="F46" i="9"/>
  <c r="I46" i="9"/>
  <c r="E46" i="9"/>
  <c r="K46" i="9"/>
  <c r="E136" i="9"/>
  <c r="K136" i="9"/>
  <c r="I136" i="9"/>
  <c r="F136" i="9"/>
  <c r="L136" i="9"/>
  <c r="L164" i="9"/>
  <c r="I164" i="9"/>
  <c r="H164" i="9"/>
  <c r="K164" i="9"/>
  <c r="F164" i="9"/>
  <c r="E164" i="9"/>
  <c r="K182" i="9"/>
  <c r="E182" i="9"/>
  <c r="H182" i="9"/>
  <c r="F182" i="9"/>
  <c r="I182" i="9"/>
  <c r="H190" i="9"/>
  <c r="F190" i="9"/>
  <c r="E190" i="9"/>
  <c r="K190" i="9"/>
  <c r="L190" i="9"/>
  <c r="I190" i="9"/>
  <c r="I199" i="9"/>
  <c r="H199" i="9"/>
  <c r="E199" i="9"/>
  <c r="F199" i="9"/>
  <c r="K199" i="9"/>
  <c r="L199" i="9"/>
  <c r="K208" i="9"/>
  <c r="E208" i="9"/>
  <c r="I208" i="9"/>
  <c r="H208" i="9"/>
  <c r="F208" i="9"/>
  <c r="E218" i="9"/>
  <c r="I218" i="9"/>
  <c r="H218" i="9"/>
  <c r="F218" i="9"/>
  <c r="K218" i="9"/>
  <c r="L218" i="9"/>
  <c r="F227" i="9"/>
  <c r="E227" i="9"/>
  <c r="I227" i="9"/>
  <c r="L227" i="9"/>
  <c r="K236" i="9"/>
  <c r="I236" i="9"/>
  <c r="F236" i="9"/>
  <c r="E236" i="9"/>
  <c r="H236" i="9"/>
  <c r="L245" i="9"/>
  <c r="F245" i="9"/>
  <c r="E245" i="9"/>
  <c r="H245" i="9"/>
  <c r="I245" i="9"/>
  <c r="K254" i="9"/>
  <c r="H254" i="9"/>
  <c r="F254" i="9"/>
  <c r="E254" i="9"/>
  <c r="I254" i="9"/>
  <c r="K263" i="9"/>
  <c r="H263" i="9"/>
  <c r="E263" i="9"/>
  <c r="I263" i="9"/>
  <c r="F263" i="9"/>
  <c r="L263" i="9"/>
  <c r="H271" i="9"/>
  <c r="F271" i="9"/>
  <c r="E271" i="9"/>
  <c r="I271" i="9"/>
  <c r="K271" i="9"/>
  <c r="L271" i="9"/>
  <c r="K281" i="9"/>
  <c r="F281" i="9"/>
  <c r="E281" i="9"/>
  <c r="I281" i="9"/>
  <c r="H281" i="9"/>
  <c r="L281" i="9"/>
  <c r="F290" i="9"/>
  <c r="L290" i="9"/>
  <c r="F301" i="9"/>
  <c r="E301" i="9"/>
  <c r="K301" i="9"/>
  <c r="I301" i="9"/>
  <c r="L301" i="9"/>
  <c r="L311" i="9"/>
  <c r="H311" i="9"/>
  <c r="E311" i="9"/>
  <c r="K311" i="9"/>
  <c r="I311" i="9"/>
  <c r="F311" i="9"/>
  <c r="E320" i="9"/>
  <c r="F320" i="9"/>
  <c r="H320" i="9"/>
  <c r="K320" i="9"/>
  <c r="L320" i="9"/>
  <c r="I320" i="9"/>
  <c r="E38" i="9"/>
  <c r="H235" i="9"/>
  <c r="K272" i="9"/>
  <c r="K159" i="9"/>
  <c r="K86" i="9"/>
  <c r="L160" i="9"/>
  <c r="L304" i="9"/>
  <c r="K77" i="9"/>
  <c r="H77" i="9"/>
  <c r="F77" i="9"/>
  <c r="E77" i="9"/>
  <c r="I77" i="9"/>
  <c r="L77" i="9"/>
  <c r="I221" i="9"/>
  <c r="F221" i="9"/>
  <c r="E221" i="9"/>
  <c r="H221" i="9"/>
  <c r="K221" i="9"/>
  <c r="L221" i="9"/>
  <c r="I294" i="9"/>
  <c r="F294" i="9"/>
  <c r="K294" i="9"/>
  <c r="H294" i="9"/>
  <c r="L294" i="9"/>
  <c r="E294" i="9"/>
  <c r="L70" i="9"/>
  <c r="I70" i="9"/>
  <c r="F70" i="9"/>
  <c r="H70" i="9"/>
  <c r="K174" i="9"/>
  <c r="H174" i="9"/>
  <c r="E174" i="9"/>
  <c r="I174" i="9"/>
  <c r="L174" i="9"/>
  <c r="E191" i="9"/>
  <c r="F191" i="9"/>
  <c r="L191" i="9"/>
  <c r="I191" i="9"/>
  <c r="H191" i="9"/>
  <c r="E219" i="9"/>
  <c r="I219" i="9"/>
  <c r="L219" i="9"/>
  <c r="K219" i="9"/>
  <c r="E246" i="9"/>
  <c r="L246" i="9"/>
  <c r="F246" i="9"/>
  <c r="K246" i="9"/>
  <c r="I246" i="9"/>
  <c r="H246" i="9"/>
  <c r="I264" i="9"/>
  <c r="H264" i="9"/>
  <c r="F264" i="9"/>
  <c r="K264" i="9"/>
  <c r="L264" i="9"/>
  <c r="L312" i="9"/>
  <c r="H312" i="9"/>
  <c r="F312" i="9"/>
  <c r="E312" i="9"/>
  <c r="K312" i="9"/>
  <c r="I312" i="9"/>
  <c r="H185" i="9"/>
  <c r="K203" i="9"/>
  <c r="K58" i="9"/>
  <c r="L234" i="9"/>
  <c r="H167" i="9"/>
  <c r="F167" i="9"/>
  <c r="E167" i="9"/>
  <c r="L167" i="9"/>
  <c r="I167" i="9"/>
  <c r="K167" i="9"/>
  <c r="F248" i="9"/>
  <c r="E248" i="9"/>
  <c r="I248" i="9"/>
  <c r="H248" i="9"/>
  <c r="K248" i="9"/>
  <c r="K285" i="9"/>
  <c r="L285" i="9"/>
  <c r="H285" i="9"/>
  <c r="I285" i="9"/>
  <c r="F285" i="9"/>
  <c r="E285" i="9"/>
  <c r="E99" i="9"/>
  <c r="I99" i="9"/>
  <c r="H99" i="9"/>
  <c r="F99" i="9"/>
  <c r="L99" i="9"/>
  <c r="K99" i="9"/>
  <c r="L165" i="9"/>
  <c r="E165" i="9"/>
  <c r="F165" i="9"/>
  <c r="I165" i="9"/>
  <c r="H165" i="9"/>
  <c r="K165" i="9"/>
  <c r="H183" i="9"/>
  <c r="F183" i="9"/>
  <c r="E183" i="9"/>
  <c r="I183" i="9"/>
  <c r="L183" i="9"/>
  <c r="K183" i="9"/>
  <c r="K200" i="9"/>
  <c r="E200" i="9"/>
  <c r="F200" i="9"/>
  <c r="I200" i="9"/>
  <c r="L200" i="9"/>
  <c r="H228" i="9"/>
  <c r="E228" i="9"/>
  <c r="F228" i="9"/>
  <c r="L228" i="9"/>
  <c r="I228" i="9"/>
  <c r="K228" i="9"/>
  <c r="L237" i="9"/>
  <c r="F237" i="9"/>
  <c r="H237" i="9"/>
  <c r="I237" i="9"/>
  <c r="K237" i="9"/>
  <c r="E237" i="9"/>
  <c r="F255" i="9"/>
  <c r="I255" i="9"/>
  <c r="H255" i="9"/>
  <c r="E255" i="9"/>
  <c r="L255" i="9"/>
  <c r="I272" i="9"/>
  <c r="F272" i="9"/>
  <c r="H272" i="9"/>
  <c r="E272" i="9"/>
  <c r="E292" i="9"/>
  <c r="F292" i="9"/>
  <c r="L292" i="9"/>
  <c r="I292" i="9"/>
  <c r="L302" i="9"/>
  <c r="K302" i="9"/>
  <c r="E302" i="9"/>
  <c r="I302" i="9"/>
  <c r="F302" i="9"/>
  <c r="H302" i="9"/>
  <c r="K321" i="9"/>
  <c r="F321" i="9"/>
  <c r="E321" i="9"/>
  <c r="I321" i="9"/>
  <c r="H321" i="9"/>
  <c r="H22" i="9"/>
  <c r="I22" i="9"/>
  <c r="F22" i="9"/>
  <c r="E22" i="9"/>
  <c r="L22" i="9"/>
  <c r="K22" i="9"/>
  <c r="K51" i="9"/>
  <c r="I51" i="9"/>
  <c r="F51" i="9"/>
  <c r="E51" i="9"/>
  <c r="H51" i="9"/>
  <c r="L51" i="9"/>
  <c r="E71" i="9"/>
  <c r="I71" i="9"/>
  <c r="H71" i="9"/>
  <c r="F71" i="9"/>
  <c r="K71" i="9"/>
  <c r="L71" i="9"/>
  <c r="E105" i="9"/>
  <c r="F105" i="9"/>
  <c r="H105" i="9"/>
  <c r="I105" i="9"/>
  <c r="L105" i="9"/>
  <c r="E143" i="9"/>
  <c r="F143" i="9"/>
  <c r="H143" i="9"/>
  <c r="I143" i="9"/>
  <c r="K143" i="9"/>
  <c r="H166" i="9"/>
  <c r="E166" i="9"/>
  <c r="I166" i="9"/>
  <c r="L166" i="9"/>
  <c r="F166" i="9"/>
  <c r="K166" i="9"/>
  <c r="I175" i="9"/>
  <c r="H175" i="9"/>
  <c r="E175" i="9"/>
  <c r="F175" i="9"/>
  <c r="L175" i="9"/>
  <c r="K184" i="9"/>
  <c r="H184" i="9"/>
  <c r="E184" i="9"/>
  <c r="F184" i="9"/>
  <c r="L184" i="9"/>
  <c r="I184" i="9"/>
  <c r="H192" i="9"/>
  <c r="F192" i="9"/>
  <c r="E192" i="9"/>
  <c r="I192" i="9"/>
  <c r="K192" i="9"/>
  <c r="E202" i="9"/>
  <c r="F202" i="9"/>
  <c r="L202" i="9"/>
  <c r="I202" i="9"/>
  <c r="K202" i="9"/>
  <c r="F212" i="9"/>
  <c r="E212" i="9"/>
  <c r="I212" i="9"/>
  <c r="L212" i="9"/>
  <c r="H212" i="9"/>
  <c r="F220" i="9"/>
  <c r="I220" i="9"/>
  <c r="E220" i="9"/>
  <c r="L220" i="9"/>
  <c r="H220" i="9"/>
  <c r="F229" i="9"/>
  <c r="E229" i="9"/>
  <c r="H229" i="9"/>
  <c r="I229" i="9"/>
  <c r="K229" i="9"/>
  <c r="L229" i="9"/>
  <c r="K238" i="9"/>
  <c r="H238" i="9"/>
  <c r="L238" i="9"/>
  <c r="F238" i="9"/>
  <c r="E238" i="9"/>
  <c r="H256" i="9"/>
  <c r="E256" i="9"/>
  <c r="F256" i="9"/>
  <c r="K256" i="9"/>
  <c r="I256" i="9"/>
  <c r="L256" i="9"/>
  <c r="K265" i="9"/>
  <c r="I265" i="9"/>
  <c r="H265" i="9"/>
  <c r="F265" i="9"/>
  <c r="E265" i="9"/>
  <c r="L265" i="9"/>
  <c r="F273" i="9"/>
  <c r="H273" i="9"/>
  <c r="E273" i="9"/>
  <c r="L273" i="9"/>
  <c r="K273" i="9"/>
  <c r="I273" i="9"/>
  <c r="E284" i="9"/>
  <c r="F284" i="9"/>
  <c r="I284" i="9"/>
  <c r="L284" i="9"/>
  <c r="K284" i="9"/>
  <c r="I293" i="9"/>
  <c r="H293" i="9"/>
  <c r="E293" i="9"/>
  <c r="F293" i="9"/>
  <c r="L293" i="9"/>
  <c r="K293" i="9"/>
  <c r="L303" i="9"/>
  <c r="E303" i="9"/>
  <c r="I303" i="9"/>
  <c r="K303" i="9"/>
  <c r="F303" i="9"/>
  <c r="E313" i="9"/>
  <c r="L313" i="9"/>
  <c r="F313" i="9"/>
  <c r="I313" i="9"/>
  <c r="K313" i="9"/>
  <c r="H322" i="9"/>
  <c r="F322" i="9"/>
  <c r="I322" i="9"/>
  <c r="L322" i="9"/>
  <c r="E322" i="9"/>
  <c r="I121" i="9"/>
  <c r="E121" i="9"/>
  <c r="F121" i="9"/>
  <c r="L121" i="9"/>
  <c r="E266" i="9"/>
  <c r="H86" i="9"/>
  <c r="H219" i="9"/>
  <c r="K239" i="9"/>
  <c r="K309" i="9"/>
  <c r="K179" i="9"/>
  <c r="L250" i="9"/>
  <c r="I307" i="9"/>
  <c r="L182" i="9"/>
  <c r="L215" i="9"/>
  <c r="H313" i="9"/>
  <c r="I238" i="9"/>
  <c r="K290" i="9"/>
  <c r="J7" i="9"/>
  <c r="J7" i="2"/>
  <c r="G7" i="9"/>
  <c r="H9" i="2"/>
  <c r="G7" i="2"/>
  <c r="D7" i="9"/>
  <c r="D7" i="2"/>
  <c r="F9" i="2"/>
  <c r="K9" i="2"/>
  <c r="E9" i="2"/>
  <c r="L9" i="2"/>
  <c r="I9" i="2"/>
  <c r="K151" i="2" l="1"/>
  <c r="F151" i="2"/>
  <c r="E151" i="2"/>
  <c r="I151" i="2"/>
  <c r="L151" i="2"/>
  <c r="F157" i="2"/>
  <c r="E157" i="2"/>
  <c r="H157" i="2"/>
  <c r="K157" i="2"/>
  <c r="L157" i="2"/>
  <c r="I157" i="2"/>
  <c r="H150" i="2"/>
  <c r="F150" i="2"/>
  <c r="E150" i="2"/>
  <c r="L150" i="2"/>
  <c r="I150" i="2"/>
  <c r="K150" i="2"/>
  <c r="H116" i="2"/>
  <c r="K116" i="2"/>
  <c r="F116" i="2"/>
  <c r="E116" i="2"/>
  <c r="I116" i="2"/>
  <c r="L116" i="2"/>
  <c r="K305" i="2"/>
  <c r="L305" i="2"/>
  <c r="E305" i="2"/>
  <c r="H305" i="2"/>
  <c r="I305" i="2"/>
  <c r="F305" i="2"/>
  <c r="I238" i="2"/>
  <c r="H238" i="2"/>
  <c r="E238" i="2"/>
  <c r="L238" i="2"/>
  <c r="F238" i="2"/>
  <c r="K238" i="2"/>
  <c r="E321" i="2"/>
  <c r="H321" i="2"/>
  <c r="F321" i="2"/>
  <c r="L321" i="2"/>
  <c r="I321" i="2"/>
  <c r="K321" i="2"/>
  <c r="I90" i="2"/>
  <c r="E90" i="2"/>
  <c r="F90" i="2"/>
  <c r="H90" i="2"/>
  <c r="K90" i="2"/>
  <c r="L90" i="2"/>
  <c r="L46" i="2"/>
  <c r="K46" i="2"/>
  <c r="F46" i="2"/>
  <c r="I46" i="2"/>
  <c r="E46" i="2"/>
  <c r="H46" i="2"/>
  <c r="F220" i="2"/>
  <c r="E220" i="2"/>
  <c r="I220" i="2"/>
  <c r="L220" i="2"/>
  <c r="K220" i="2"/>
  <c r="H220" i="2"/>
  <c r="L322" i="2"/>
  <c r="E322" i="2"/>
  <c r="H322" i="2"/>
  <c r="K322" i="2"/>
  <c r="F322" i="2"/>
  <c r="I322" i="2"/>
  <c r="F73" i="2"/>
  <c r="E73" i="2"/>
  <c r="L73" i="2"/>
  <c r="H73" i="2"/>
  <c r="I73" i="2"/>
  <c r="K73" i="2"/>
  <c r="F33" i="2"/>
  <c r="I33" i="2"/>
  <c r="E33" i="2"/>
  <c r="L33" i="2"/>
  <c r="K33" i="2"/>
  <c r="H33" i="2"/>
  <c r="F105" i="2"/>
  <c r="L105" i="2"/>
  <c r="I105" i="2"/>
  <c r="E105" i="2"/>
  <c r="K105" i="2"/>
  <c r="H105" i="2"/>
  <c r="F208" i="2"/>
  <c r="L208" i="2"/>
  <c r="H208" i="2"/>
  <c r="E208" i="2"/>
  <c r="K208" i="2"/>
  <c r="I208" i="2"/>
  <c r="F269" i="2"/>
  <c r="E269" i="2"/>
  <c r="L269" i="2"/>
  <c r="H269" i="2"/>
  <c r="I269" i="2"/>
  <c r="K269" i="2"/>
  <c r="K159" i="2"/>
  <c r="E159" i="2"/>
  <c r="I159" i="2"/>
  <c r="L159" i="2"/>
  <c r="H159" i="2"/>
  <c r="F159" i="2"/>
  <c r="F228" i="2"/>
  <c r="E228" i="2"/>
  <c r="L228" i="2"/>
  <c r="I228" i="2"/>
  <c r="K228" i="2"/>
  <c r="H228" i="2"/>
  <c r="H303" i="2"/>
  <c r="L303" i="2"/>
  <c r="I303" i="2"/>
  <c r="E303" i="2"/>
  <c r="F303" i="2"/>
  <c r="K303" i="2"/>
  <c r="E87" i="2"/>
  <c r="I87" i="2"/>
  <c r="L87" i="2"/>
  <c r="F87" i="2"/>
  <c r="H87" i="2"/>
  <c r="K87" i="2"/>
  <c r="F39" i="2"/>
  <c r="E39" i="2"/>
  <c r="L39" i="2"/>
  <c r="K39" i="2"/>
  <c r="I39" i="2"/>
  <c r="H39" i="2"/>
  <c r="E15" i="2"/>
  <c r="F15" i="2"/>
  <c r="I15" i="2"/>
  <c r="L15" i="2"/>
  <c r="H15" i="2"/>
  <c r="K15" i="2"/>
  <c r="I223" i="2"/>
  <c r="H223" i="2"/>
  <c r="E223" i="2"/>
  <c r="K223" i="2"/>
  <c r="F223" i="2"/>
  <c r="L223" i="2"/>
  <c r="F311" i="2"/>
  <c r="I311" i="2"/>
  <c r="E311" i="2"/>
  <c r="K311" i="2"/>
  <c r="L311" i="2"/>
  <c r="H311" i="2"/>
  <c r="E139" i="2"/>
  <c r="F139" i="2"/>
  <c r="I139" i="2"/>
  <c r="L139" i="2"/>
  <c r="K139" i="2"/>
  <c r="H139" i="2"/>
  <c r="K94" i="2"/>
  <c r="F94" i="2"/>
  <c r="I94" i="2"/>
  <c r="L94" i="2"/>
  <c r="E94" i="2"/>
  <c r="H94" i="2"/>
  <c r="K170" i="2"/>
  <c r="F170" i="2"/>
  <c r="E170" i="2"/>
  <c r="I170" i="2"/>
  <c r="L170" i="2"/>
  <c r="H170" i="2"/>
  <c r="H93" i="2"/>
  <c r="F93" i="2"/>
  <c r="E93" i="2"/>
  <c r="I93" i="2"/>
  <c r="L93" i="2"/>
  <c r="K93" i="2"/>
  <c r="I66" i="2"/>
  <c r="E66" i="2"/>
  <c r="F66" i="2"/>
  <c r="H66" i="2"/>
  <c r="K66" i="2"/>
  <c r="L66" i="2"/>
  <c r="E281" i="2"/>
  <c r="L281" i="2"/>
  <c r="I281" i="2"/>
  <c r="F281" i="2"/>
  <c r="H281" i="2"/>
  <c r="K281" i="2"/>
  <c r="H127" i="2"/>
  <c r="F127" i="2"/>
  <c r="E127" i="2"/>
  <c r="L127" i="2"/>
  <c r="K127" i="2"/>
  <c r="I127" i="2"/>
  <c r="H26" i="2"/>
  <c r="I26" i="2"/>
  <c r="F26" i="2"/>
  <c r="E26" i="2"/>
  <c r="L26" i="2"/>
  <c r="K26" i="2"/>
  <c r="K27" i="2"/>
  <c r="I27" i="2"/>
  <c r="H27" i="2"/>
  <c r="F27" i="2"/>
  <c r="L27" i="2"/>
  <c r="E27" i="2"/>
  <c r="L265" i="2"/>
  <c r="F265" i="2"/>
  <c r="E265" i="2"/>
  <c r="H265" i="2"/>
  <c r="K265" i="2"/>
  <c r="I265" i="2"/>
  <c r="L294" i="2"/>
  <c r="I294" i="2"/>
  <c r="F294" i="2"/>
  <c r="E294" i="2"/>
  <c r="H294" i="2"/>
  <c r="K294" i="2"/>
  <c r="L320" i="2"/>
  <c r="K320" i="2"/>
  <c r="E320" i="2"/>
  <c r="F320" i="2"/>
  <c r="I320" i="2"/>
  <c r="H320" i="2"/>
  <c r="F244" i="2"/>
  <c r="I244" i="2"/>
  <c r="L244" i="2"/>
  <c r="E244" i="2"/>
  <c r="K244" i="2"/>
  <c r="H244" i="2"/>
  <c r="H82" i="2"/>
  <c r="K82" i="2"/>
  <c r="E82" i="2"/>
  <c r="F82" i="2"/>
  <c r="I82" i="2"/>
  <c r="L82" i="2"/>
  <c r="L221" i="2"/>
  <c r="I221" i="2"/>
  <c r="H221" i="2"/>
  <c r="E221" i="2"/>
  <c r="F221" i="2"/>
  <c r="K221" i="2"/>
  <c r="H184" i="2"/>
  <c r="F184" i="2"/>
  <c r="I184" i="2"/>
  <c r="L184" i="2"/>
  <c r="K184" i="2"/>
  <c r="E184" i="2"/>
  <c r="F18" i="2"/>
  <c r="E18" i="2"/>
  <c r="H18" i="2"/>
  <c r="L18" i="2"/>
  <c r="K18" i="2"/>
  <c r="I18" i="2"/>
  <c r="L70" i="2"/>
  <c r="K70" i="2"/>
  <c r="I70" i="2"/>
  <c r="E70" i="2"/>
  <c r="F70" i="2"/>
  <c r="H70" i="2"/>
  <c r="H246" i="2"/>
  <c r="F246" i="2"/>
  <c r="E246" i="2"/>
  <c r="L246" i="2"/>
  <c r="I246" i="2"/>
  <c r="K246" i="2"/>
  <c r="F71" i="2"/>
  <c r="E71" i="2"/>
  <c r="I71" i="2"/>
  <c r="L71" i="2"/>
  <c r="K71" i="2"/>
  <c r="H71" i="2"/>
  <c r="F226" i="2"/>
  <c r="E226" i="2"/>
  <c r="K226" i="2"/>
  <c r="I226" i="2"/>
  <c r="L226" i="2"/>
  <c r="F113" i="2"/>
  <c r="L113" i="2"/>
  <c r="E113" i="2"/>
  <c r="I113" i="2"/>
  <c r="K113" i="2"/>
  <c r="H113" i="2"/>
  <c r="E65" i="2"/>
  <c r="F65" i="2"/>
  <c r="I65" i="2"/>
  <c r="H65" i="2"/>
  <c r="L65" i="2"/>
  <c r="K65" i="2"/>
  <c r="F136" i="2"/>
  <c r="L136" i="2"/>
  <c r="K136" i="2"/>
  <c r="E136" i="2"/>
  <c r="I136" i="2"/>
  <c r="H215" i="2"/>
  <c r="K215" i="2"/>
  <c r="F215" i="2"/>
  <c r="E215" i="2"/>
  <c r="I215" i="2"/>
  <c r="L215" i="2"/>
  <c r="F276" i="2"/>
  <c r="E276" i="2"/>
  <c r="I276" i="2"/>
  <c r="L276" i="2"/>
  <c r="H276" i="2"/>
  <c r="K276" i="2"/>
  <c r="E133" i="2"/>
  <c r="F133" i="2"/>
  <c r="H133" i="2"/>
  <c r="L133" i="2"/>
  <c r="I133" i="2"/>
  <c r="K133" i="2"/>
  <c r="F80" i="2"/>
  <c r="E80" i="2"/>
  <c r="I80" i="2"/>
  <c r="K80" i="2"/>
  <c r="H80" i="2"/>
  <c r="L80" i="2"/>
  <c r="F32" i="2"/>
  <c r="E32" i="2"/>
  <c r="I32" i="2"/>
  <c r="K32" i="2"/>
  <c r="H32" i="2"/>
  <c r="L32" i="2"/>
  <c r="E168" i="2"/>
  <c r="F168" i="2"/>
  <c r="I168" i="2"/>
  <c r="K168" i="2"/>
  <c r="L168" i="2"/>
  <c r="L248" i="2"/>
  <c r="E248" i="2"/>
  <c r="H248" i="2"/>
  <c r="F248" i="2"/>
  <c r="I248" i="2"/>
  <c r="K248" i="2"/>
  <c r="F156" i="2"/>
  <c r="E156" i="2"/>
  <c r="I156" i="2"/>
  <c r="K156" i="2"/>
  <c r="L156" i="2"/>
  <c r="H156" i="2"/>
  <c r="F63" i="2"/>
  <c r="L63" i="2"/>
  <c r="E63" i="2"/>
  <c r="K63" i="2"/>
  <c r="I63" i="2"/>
  <c r="H63" i="2"/>
  <c r="F58" i="2"/>
  <c r="E58" i="2"/>
  <c r="L58" i="2"/>
  <c r="H58" i="2"/>
  <c r="I58" i="2"/>
  <c r="K58" i="2"/>
  <c r="L229" i="2"/>
  <c r="I229" i="2"/>
  <c r="H229" i="2"/>
  <c r="F229" i="2"/>
  <c r="K229" i="2"/>
  <c r="E229" i="2"/>
  <c r="F163" i="2"/>
  <c r="E163" i="2"/>
  <c r="I163" i="2"/>
  <c r="H163" i="2"/>
  <c r="K163" i="2"/>
  <c r="L163" i="2"/>
  <c r="F130" i="2"/>
  <c r="E130" i="2"/>
  <c r="L130" i="2"/>
  <c r="K130" i="2"/>
  <c r="I130" i="2"/>
  <c r="H130" i="2"/>
  <c r="L78" i="2"/>
  <c r="K78" i="2"/>
  <c r="F78" i="2"/>
  <c r="E78" i="2"/>
  <c r="I78" i="2"/>
  <c r="H78" i="2"/>
  <c r="K178" i="2"/>
  <c r="F178" i="2"/>
  <c r="L178" i="2"/>
  <c r="E178" i="2"/>
  <c r="I178" i="2"/>
  <c r="H178" i="2"/>
  <c r="E154" i="2"/>
  <c r="L154" i="2"/>
  <c r="K154" i="2"/>
  <c r="F154" i="2"/>
  <c r="I154" i="2"/>
  <c r="H154" i="2"/>
  <c r="H69" i="2"/>
  <c r="F69" i="2"/>
  <c r="E69" i="2"/>
  <c r="K69" i="2"/>
  <c r="L69" i="2"/>
  <c r="I69" i="2"/>
  <c r="F120" i="2"/>
  <c r="E120" i="2"/>
  <c r="I120" i="2"/>
  <c r="H120" i="2"/>
  <c r="L120" i="2"/>
  <c r="F219" i="2"/>
  <c r="E219" i="2"/>
  <c r="I219" i="2"/>
  <c r="L219" i="2"/>
  <c r="K219" i="2"/>
  <c r="H219" i="2"/>
  <c r="E286" i="2"/>
  <c r="I286" i="2"/>
  <c r="F286" i="2"/>
  <c r="H286" i="2"/>
  <c r="K286" i="2"/>
  <c r="L286" i="2"/>
  <c r="I75" i="2"/>
  <c r="H75" i="2"/>
  <c r="E75" i="2"/>
  <c r="L75" i="2"/>
  <c r="F75" i="2"/>
  <c r="K75" i="2"/>
  <c r="K308" i="2"/>
  <c r="F308" i="2"/>
  <c r="E308" i="2"/>
  <c r="L308" i="2"/>
  <c r="I308" i="2"/>
  <c r="H308" i="2"/>
  <c r="F274" i="2"/>
  <c r="E274" i="2"/>
  <c r="I274" i="2"/>
  <c r="L274" i="2"/>
  <c r="K274" i="2"/>
  <c r="H274" i="2"/>
  <c r="F225" i="2"/>
  <c r="I225" i="2"/>
  <c r="E225" i="2"/>
  <c r="L225" i="2"/>
  <c r="K225" i="2"/>
  <c r="H225" i="2"/>
  <c r="F193" i="2"/>
  <c r="L193" i="2"/>
  <c r="K193" i="2"/>
  <c r="E193" i="2"/>
  <c r="I193" i="2"/>
  <c r="H193" i="2"/>
  <c r="E153" i="2"/>
  <c r="F153" i="2"/>
  <c r="I153" i="2"/>
  <c r="L153" i="2"/>
  <c r="K153" i="2"/>
  <c r="H153" i="2"/>
  <c r="K84" i="2"/>
  <c r="H84" i="2"/>
  <c r="F84" i="2"/>
  <c r="E84" i="2"/>
  <c r="I84" i="2"/>
  <c r="L84" i="2"/>
  <c r="K52" i="2"/>
  <c r="F52" i="2"/>
  <c r="E52" i="2"/>
  <c r="L52" i="2"/>
  <c r="I52" i="2"/>
  <c r="H52" i="2"/>
  <c r="F292" i="2"/>
  <c r="E292" i="2"/>
  <c r="I292" i="2"/>
  <c r="H292" i="2"/>
  <c r="L292" i="2"/>
  <c r="K292" i="2"/>
  <c r="E319" i="2"/>
  <c r="I319" i="2"/>
  <c r="F319" i="2"/>
  <c r="H319" i="2"/>
  <c r="L319" i="2"/>
  <c r="K319" i="2"/>
  <c r="K280" i="2"/>
  <c r="F280" i="2"/>
  <c r="E280" i="2"/>
  <c r="L280" i="2"/>
  <c r="I280" i="2"/>
  <c r="H280" i="2"/>
  <c r="L165" i="2"/>
  <c r="I165" i="2"/>
  <c r="E165" i="2"/>
  <c r="H165" i="2"/>
  <c r="F165" i="2"/>
  <c r="K165" i="2"/>
  <c r="E268" i="2"/>
  <c r="I268" i="2"/>
  <c r="F268" i="2"/>
  <c r="K268" i="2"/>
  <c r="L268" i="2"/>
  <c r="H268" i="2"/>
  <c r="F74" i="2"/>
  <c r="H74" i="2"/>
  <c r="E74" i="2"/>
  <c r="I74" i="2"/>
  <c r="K74" i="2"/>
  <c r="L74" i="2"/>
  <c r="F166" i="2"/>
  <c r="E166" i="2"/>
  <c r="I166" i="2"/>
  <c r="H166" i="2"/>
  <c r="L166" i="2"/>
  <c r="K166" i="2"/>
  <c r="F252" i="2"/>
  <c r="E252" i="2"/>
  <c r="I252" i="2"/>
  <c r="L252" i="2"/>
  <c r="H252" i="2"/>
  <c r="K252" i="2"/>
  <c r="E142" i="2"/>
  <c r="I142" i="2"/>
  <c r="L142" i="2"/>
  <c r="H142" i="2"/>
  <c r="F142" i="2"/>
  <c r="K142" i="2"/>
  <c r="F57" i="2"/>
  <c r="E57" i="2"/>
  <c r="I57" i="2"/>
  <c r="H57" i="2"/>
  <c r="L57" i="2"/>
  <c r="K57" i="2"/>
  <c r="E16" i="2"/>
  <c r="I16" i="2"/>
  <c r="F16" i="2"/>
  <c r="K16" i="2"/>
  <c r="L16" i="2"/>
  <c r="H16" i="2"/>
  <c r="K167" i="2"/>
  <c r="H167" i="2"/>
  <c r="F167" i="2"/>
  <c r="E167" i="2"/>
  <c r="L167" i="2"/>
  <c r="I167" i="2"/>
  <c r="F227" i="2"/>
  <c r="E227" i="2"/>
  <c r="I227" i="2"/>
  <c r="H227" i="2"/>
  <c r="K227" i="2"/>
  <c r="L227" i="2"/>
  <c r="H296" i="2"/>
  <c r="I296" i="2"/>
  <c r="L296" i="2"/>
  <c r="E296" i="2"/>
  <c r="F296" i="2"/>
  <c r="E104" i="2"/>
  <c r="I104" i="2"/>
  <c r="F104" i="2"/>
  <c r="H104" i="2"/>
  <c r="L104" i="2"/>
  <c r="K104" i="2"/>
  <c r="E72" i="2"/>
  <c r="F72" i="2"/>
  <c r="I72" i="2"/>
  <c r="K72" i="2"/>
  <c r="L72" i="2"/>
  <c r="H72" i="2"/>
  <c r="F23" i="2"/>
  <c r="E23" i="2"/>
  <c r="I23" i="2"/>
  <c r="L23" i="2"/>
  <c r="H23" i="2"/>
  <c r="F183" i="2"/>
  <c r="E183" i="2"/>
  <c r="L183" i="2"/>
  <c r="K183" i="2"/>
  <c r="H183" i="2"/>
  <c r="I183" i="2"/>
  <c r="H263" i="2"/>
  <c r="F263" i="2"/>
  <c r="E263" i="2"/>
  <c r="L263" i="2"/>
  <c r="K263" i="2"/>
  <c r="I263" i="2"/>
  <c r="E55" i="2"/>
  <c r="L55" i="2"/>
  <c r="K55" i="2"/>
  <c r="F55" i="2"/>
  <c r="I55" i="2"/>
  <c r="F14" i="2"/>
  <c r="E14" i="2"/>
  <c r="L14" i="2"/>
  <c r="K14" i="2"/>
  <c r="I14" i="2"/>
  <c r="H14" i="2"/>
  <c r="F160" i="2"/>
  <c r="E160" i="2"/>
  <c r="H160" i="2"/>
  <c r="I160" i="2"/>
  <c r="L160" i="2"/>
  <c r="K160" i="2"/>
  <c r="E255" i="2"/>
  <c r="F255" i="2"/>
  <c r="I255" i="2"/>
  <c r="H255" i="2"/>
  <c r="L255" i="2"/>
  <c r="K255" i="2"/>
  <c r="I155" i="2"/>
  <c r="F155" i="2"/>
  <c r="K155" i="2"/>
  <c r="E155" i="2"/>
  <c r="L155" i="2"/>
  <c r="H155" i="2"/>
  <c r="L62" i="2"/>
  <c r="K62" i="2"/>
  <c r="F62" i="2"/>
  <c r="E62" i="2"/>
  <c r="I62" i="2"/>
  <c r="H62" i="2"/>
  <c r="E191" i="2"/>
  <c r="F191" i="2"/>
  <c r="H191" i="2"/>
  <c r="I191" i="2"/>
  <c r="L191" i="2"/>
  <c r="K191" i="2"/>
  <c r="F61" i="2"/>
  <c r="L61" i="2"/>
  <c r="K61" i="2"/>
  <c r="E61" i="2"/>
  <c r="I61" i="2"/>
  <c r="K12" i="2"/>
  <c r="E12" i="2"/>
  <c r="F12" i="2"/>
  <c r="I12" i="2"/>
  <c r="H12" i="2"/>
  <c r="L12" i="2"/>
  <c r="I164" i="2"/>
  <c r="E164" i="2"/>
  <c r="F164" i="2"/>
  <c r="L164" i="2"/>
  <c r="K164" i="2"/>
  <c r="H164" i="2"/>
  <c r="L237" i="2"/>
  <c r="I237" i="2"/>
  <c r="F237" i="2"/>
  <c r="E237" i="2"/>
  <c r="K237" i="2"/>
  <c r="H237" i="2"/>
  <c r="H59" i="2"/>
  <c r="I59" i="2"/>
  <c r="F59" i="2"/>
  <c r="E59" i="2"/>
  <c r="L59" i="2"/>
  <c r="K59" i="2"/>
  <c r="E10" i="2"/>
  <c r="I10" i="2"/>
  <c r="L10" i="2"/>
  <c r="F10" i="2"/>
  <c r="K10" i="2"/>
  <c r="K300" i="2"/>
  <c r="F300" i="2"/>
  <c r="E300" i="2"/>
  <c r="L300" i="2"/>
  <c r="I300" i="2"/>
  <c r="H300" i="2"/>
  <c r="E249" i="2"/>
  <c r="F249" i="2"/>
  <c r="H249" i="2"/>
  <c r="I249" i="2"/>
  <c r="K249" i="2"/>
  <c r="L249" i="2"/>
  <c r="K217" i="2"/>
  <c r="F217" i="2"/>
  <c r="E217" i="2"/>
  <c r="L217" i="2"/>
  <c r="I217" i="2"/>
  <c r="H217" i="2"/>
  <c r="F177" i="2"/>
  <c r="E177" i="2"/>
  <c r="K177" i="2"/>
  <c r="H177" i="2"/>
  <c r="I177" i="2"/>
  <c r="L177" i="2"/>
  <c r="K76" i="2"/>
  <c r="E76" i="2"/>
  <c r="H76" i="2"/>
  <c r="L76" i="2"/>
  <c r="F76" i="2"/>
  <c r="I76" i="2"/>
  <c r="K44" i="2"/>
  <c r="E44" i="2"/>
  <c r="F44" i="2"/>
  <c r="I44" i="2"/>
  <c r="L44" i="2"/>
  <c r="H44" i="2"/>
  <c r="K11" i="2"/>
  <c r="H11" i="2"/>
  <c r="E11" i="2"/>
  <c r="F11" i="2"/>
  <c r="I11" i="2"/>
  <c r="L11" i="2"/>
  <c r="F121" i="2"/>
  <c r="E121" i="2"/>
  <c r="I121" i="2"/>
  <c r="H121" i="2"/>
  <c r="L121" i="2"/>
  <c r="F179" i="2"/>
  <c r="E179" i="2"/>
  <c r="K179" i="2"/>
  <c r="I179" i="2"/>
  <c r="H179" i="2"/>
  <c r="L179" i="2"/>
  <c r="I243" i="2"/>
  <c r="F243" i="2"/>
  <c r="E243" i="2"/>
  <c r="H243" i="2"/>
  <c r="K243" i="2"/>
  <c r="L243" i="2"/>
  <c r="L30" i="2"/>
  <c r="K30" i="2"/>
  <c r="I30" i="2"/>
  <c r="F30" i="2"/>
  <c r="E30" i="2"/>
  <c r="H30" i="2"/>
  <c r="F212" i="2"/>
  <c r="E212" i="2"/>
  <c r="I212" i="2"/>
  <c r="K212" i="2"/>
  <c r="L212" i="2"/>
  <c r="H212" i="2"/>
  <c r="I99" i="2"/>
  <c r="H99" i="2"/>
  <c r="F99" i="2"/>
  <c r="E99" i="2"/>
  <c r="L99" i="2"/>
  <c r="K99" i="2"/>
  <c r="F289" i="2"/>
  <c r="K289" i="2"/>
  <c r="E289" i="2"/>
  <c r="H289" i="2"/>
  <c r="L289" i="2"/>
  <c r="I289" i="2"/>
  <c r="I254" i="2"/>
  <c r="H254" i="2"/>
  <c r="L254" i="2"/>
  <c r="F254" i="2"/>
  <c r="E254" i="2"/>
  <c r="K254" i="2"/>
  <c r="E235" i="2"/>
  <c r="F235" i="2"/>
  <c r="I235" i="2"/>
  <c r="K235" i="2"/>
  <c r="H235" i="2"/>
  <c r="L235" i="2"/>
  <c r="H117" i="2"/>
  <c r="K117" i="2"/>
  <c r="E117" i="2"/>
  <c r="L117" i="2"/>
  <c r="I117" i="2"/>
  <c r="F117" i="2"/>
  <c r="F314" i="2"/>
  <c r="I314" i="2"/>
  <c r="E314" i="2"/>
  <c r="H314" i="2"/>
  <c r="K314" i="2"/>
  <c r="L314" i="2"/>
  <c r="K19" i="2"/>
  <c r="E19" i="2"/>
  <c r="F19" i="2"/>
  <c r="L19" i="2"/>
  <c r="I19" i="2"/>
  <c r="H19" i="2"/>
  <c r="F180" i="2"/>
  <c r="E180" i="2"/>
  <c r="L180" i="2"/>
  <c r="K180" i="2"/>
  <c r="H180" i="2"/>
  <c r="I180" i="2"/>
  <c r="F293" i="2"/>
  <c r="E293" i="2"/>
  <c r="L293" i="2"/>
  <c r="I293" i="2"/>
  <c r="K293" i="2"/>
  <c r="H293" i="2"/>
  <c r="L124" i="2"/>
  <c r="K124" i="2"/>
  <c r="E124" i="2"/>
  <c r="F124" i="2"/>
  <c r="H124" i="2"/>
  <c r="I124" i="2"/>
  <c r="F25" i="2"/>
  <c r="E25" i="2"/>
  <c r="I25" i="2"/>
  <c r="H25" i="2"/>
  <c r="K25" i="2"/>
  <c r="L25" i="2"/>
  <c r="I174" i="2"/>
  <c r="H174" i="2"/>
  <c r="E174" i="2"/>
  <c r="L174" i="2"/>
  <c r="F174" i="2"/>
  <c r="K174" i="2"/>
  <c r="F261" i="2"/>
  <c r="E261" i="2"/>
  <c r="I261" i="2"/>
  <c r="L261" i="2"/>
  <c r="H261" i="2"/>
  <c r="K261" i="2"/>
  <c r="F89" i="2"/>
  <c r="E89" i="2"/>
  <c r="I89" i="2"/>
  <c r="K89" i="2"/>
  <c r="H89" i="2"/>
  <c r="L89" i="2"/>
  <c r="H175" i="2"/>
  <c r="L175" i="2"/>
  <c r="F175" i="2"/>
  <c r="E175" i="2"/>
  <c r="K175" i="2"/>
  <c r="I175" i="2"/>
  <c r="K234" i="2"/>
  <c r="F234" i="2"/>
  <c r="E234" i="2"/>
  <c r="I234" i="2"/>
  <c r="H234" i="2"/>
  <c r="L234" i="2"/>
  <c r="E309" i="2"/>
  <c r="I309" i="2"/>
  <c r="F309" i="2"/>
  <c r="K309" i="2"/>
  <c r="L309" i="2"/>
  <c r="H309" i="2"/>
  <c r="I56" i="2"/>
  <c r="L56" i="2"/>
  <c r="F56" i="2"/>
  <c r="K56" i="2"/>
  <c r="E56" i="2"/>
  <c r="H56" i="2"/>
  <c r="L189" i="2"/>
  <c r="F189" i="2"/>
  <c r="E189" i="2"/>
  <c r="I189" i="2"/>
  <c r="K189" i="2"/>
  <c r="H189" i="2"/>
  <c r="I270" i="2"/>
  <c r="L270" i="2"/>
  <c r="E270" i="2"/>
  <c r="F270" i="2"/>
  <c r="K270" i="2"/>
  <c r="H270" i="2"/>
  <c r="F140" i="2"/>
  <c r="I140" i="2"/>
  <c r="L140" i="2"/>
  <c r="H140" i="2"/>
  <c r="E140" i="2"/>
  <c r="K140" i="2"/>
  <c r="F103" i="2"/>
  <c r="E103" i="2"/>
  <c r="K103" i="2"/>
  <c r="I103" i="2"/>
  <c r="H103" i="2"/>
  <c r="L103" i="2"/>
  <c r="I190" i="2"/>
  <c r="H190" i="2"/>
  <c r="E190" i="2"/>
  <c r="F190" i="2"/>
  <c r="L190" i="2"/>
  <c r="K190" i="2"/>
  <c r="F264" i="2"/>
  <c r="E264" i="2"/>
  <c r="K264" i="2"/>
  <c r="H264" i="2"/>
  <c r="I264" i="2"/>
  <c r="L264" i="2"/>
  <c r="L110" i="2"/>
  <c r="K110" i="2"/>
  <c r="F110" i="2"/>
  <c r="E110" i="2"/>
  <c r="I110" i="2"/>
  <c r="H110" i="2"/>
  <c r="I22" i="2"/>
  <c r="E22" i="2"/>
  <c r="F22" i="2"/>
  <c r="L22" i="2"/>
  <c r="K22" i="2"/>
  <c r="H22" i="2"/>
  <c r="F198" i="2"/>
  <c r="E198" i="2"/>
  <c r="H198" i="2"/>
  <c r="K198" i="2"/>
  <c r="L198" i="2"/>
  <c r="I198" i="2"/>
  <c r="F146" i="2"/>
  <c r="I146" i="2"/>
  <c r="E146" i="2"/>
  <c r="K146" i="2"/>
  <c r="L146" i="2"/>
  <c r="H146" i="2"/>
  <c r="F109" i="2"/>
  <c r="E109" i="2"/>
  <c r="L109" i="2"/>
  <c r="K109" i="2"/>
  <c r="I109" i="2"/>
  <c r="H109" i="2"/>
  <c r="F172" i="2"/>
  <c r="E172" i="2"/>
  <c r="I172" i="2"/>
  <c r="L172" i="2"/>
  <c r="K172" i="2"/>
  <c r="H172" i="2"/>
  <c r="E245" i="2"/>
  <c r="L245" i="2"/>
  <c r="H245" i="2"/>
  <c r="I245" i="2"/>
  <c r="F245" i="2"/>
  <c r="K245" i="2"/>
  <c r="H152" i="2"/>
  <c r="E152" i="2"/>
  <c r="F152" i="2"/>
  <c r="L152" i="2"/>
  <c r="K152" i="2"/>
  <c r="I152" i="2"/>
  <c r="I107" i="2"/>
  <c r="H107" i="2"/>
  <c r="E107" i="2"/>
  <c r="F107" i="2"/>
  <c r="L107" i="2"/>
  <c r="K107" i="2"/>
  <c r="E145" i="2"/>
  <c r="F145" i="2"/>
  <c r="K145" i="2"/>
  <c r="L145" i="2"/>
  <c r="H145" i="2"/>
  <c r="I145" i="2"/>
  <c r="K108" i="2"/>
  <c r="H108" i="2"/>
  <c r="F108" i="2"/>
  <c r="E108" i="2"/>
  <c r="L108" i="2"/>
  <c r="I108" i="2"/>
  <c r="E171" i="2"/>
  <c r="K171" i="2"/>
  <c r="L171" i="2"/>
  <c r="F171" i="2"/>
  <c r="H171" i="2"/>
  <c r="I171" i="2"/>
  <c r="F236" i="2"/>
  <c r="I236" i="2"/>
  <c r="L236" i="2"/>
  <c r="E236" i="2"/>
  <c r="K236" i="2"/>
  <c r="H236" i="2"/>
  <c r="F279" i="2"/>
  <c r="E279" i="2"/>
  <c r="I279" i="2"/>
  <c r="K279" i="2"/>
  <c r="L279" i="2"/>
  <c r="L205" i="2"/>
  <c r="H205" i="2"/>
  <c r="F205" i="2"/>
  <c r="K205" i="2"/>
  <c r="E205" i="2"/>
  <c r="I205" i="2"/>
  <c r="K256" i="2"/>
  <c r="F256" i="2"/>
  <c r="E256" i="2"/>
  <c r="I256" i="2"/>
  <c r="L256" i="2"/>
  <c r="H256" i="2"/>
  <c r="I158" i="2"/>
  <c r="H158" i="2"/>
  <c r="F158" i="2"/>
  <c r="E158" i="2"/>
  <c r="K158" i="2"/>
  <c r="L158" i="2"/>
  <c r="K176" i="2"/>
  <c r="F176" i="2"/>
  <c r="E176" i="2"/>
  <c r="I176" i="2"/>
  <c r="H176" i="2"/>
  <c r="L176" i="2"/>
  <c r="I115" i="2"/>
  <c r="H115" i="2"/>
  <c r="F115" i="2"/>
  <c r="E115" i="2"/>
  <c r="L115" i="2"/>
  <c r="K115" i="2"/>
  <c r="L200" i="2"/>
  <c r="F200" i="2"/>
  <c r="E200" i="2"/>
  <c r="H200" i="2"/>
  <c r="K200" i="2"/>
  <c r="I200" i="2"/>
  <c r="F301" i="2"/>
  <c r="E301" i="2"/>
  <c r="H301" i="2"/>
  <c r="K301" i="2"/>
  <c r="I301" i="2"/>
  <c r="L301" i="2"/>
  <c r="F106" i="2"/>
  <c r="L106" i="2"/>
  <c r="E106" i="2"/>
  <c r="H106" i="2"/>
  <c r="K106" i="2"/>
  <c r="I106" i="2"/>
  <c r="H50" i="2"/>
  <c r="E50" i="2"/>
  <c r="F50" i="2"/>
  <c r="L50" i="2"/>
  <c r="K50" i="2"/>
  <c r="I50" i="2"/>
  <c r="L187" i="2"/>
  <c r="I187" i="2"/>
  <c r="F187" i="2"/>
  <c r="K187" i="2"/>
  <c r="E187" i="2"/>
  <c r="H187" i="2"/>
  <c r="K275" i="2"/>
  <c r="F275" i="2"/>
  <c r="E275" i="2"/>
  <c r="I275" i="2"/>
  <c r="L275" i="2"/>
  <c r="H275" i="2"/>
  <c r="F49" i="2"/>
  <c r="E49" i="2"/>
  <c r="L49" i="2"/>
  <c r="I49" i="2"/>
  <c r="K49" i="2"/>
  <c r="H49" i="2"/>
  <c r="F182" i="2"/>
  <c r="E182" i="2"/>
  <c r="I182" i="2"/>
  <c r="H182" i="2"/>
  <c r="L182" i="2"/>
  <c r="K182" i="2"/>
  <c r="H240" i="2"/>
  <c r="K240" i="2"/>
  <c r="F240" i="2"/>
  <c r="E240" i="2"/>
  <c r="L240" i="2"/>
  <c r="I240" i="2"/>
  <c r="K316" i="2"/>
  <c r="I316" i="2"/>
  <c r="F316" i="2"/>
  <c r="L316" i="2"/>
  <c r="H316" i="2"/>
  <c r="E316" i="2"/>
  <c r="F96" i="2"/>
  <c r="E96" i="2"/>
  <c r="I96" i="2"/>
  <c r="K96" i="2"/>
  <c r="H96" i="2"/>
  <c r="L96" i="2"/>
  <c r="I196" i="2"/>
  <c r="E196" i="2"/>
  <c r="F196" i="2"/>
  <c r="H196" i="2"/>
  <c r="L196" i="2"/>
  <c r="K196" i="2"/>
  <c r="E284" i="2"/>
  <c r="I284" i="2"/>
  <c r="K284" i="2"/>
  <c r="L284" i="2"/>
  <c r="F284" i="2"/>
  <c r="I197" i="2"/>
  <c r="E197" i="2"/>
  <c r="F197" i="2"/>
  <c r="H197" i="2"/>
  <c r="K197" i="2"/>
  <c r="L197" i="2"/>
  <c r="H271" i="2"/>
  <c r="E271" i="2"/>
  <c r="I271" i="2"/>
  <c r="L271" i="2"/>
  <c r="K271" i="2"/>
  <c r="F271" i="2"/>
  <c r="F147" i="2"/>
  <c r="E147" i="2"/>
  <c r="L147" i="2"/>
  <c r="I147" i="2"/>
  <c r="H147" i="2"/>
  <c r="K147" i="2"/>
  <c r="L13" i="2"/>
  <c r="K13" i="2"/>
  <c r="F13" i="2"/>
  <c r="E13" i="2"/>
  <c r="I13" i="2"/>
  <c r="H13" i="2"/>
  <c r="L86" i="2"/>
  <c r="K86" i="2"/>
  <c r="F86" i="2"/>
  <c r="E86" i="2"/>
  <c r="I86" i="2"/>
  <c r="H86" i="2"/>
  <c r="F230" i="2"/>
  <c r="E230" i="2"/>
  <c r="H230" i="2"/>
  <c r="I230" i="2"/>
  <c r="K230" i="2"/>
  <c r="L230" i="2"/>
  <c r="H45" i="2"/>
  <c r="E45" i="2"/>
  <c r="F45" i="2"/>
  <c r="L45" i="2"/>
  <c r="K45" i="2"/>
  <c r="I45" i="2"/>
  <c r="E186" i="2"/>
  <c r="F186" i="2"/>
  <c r="L186" i="2"/>
  <c r="K186" i="2"/>
  <c r="H186" i="2"/>
  <c r="I186" i="2"/>
  <c r="I251" i="2"/>
  <c r="F251" i="2"/>
  <c r="E251" i="2"/>
  <c r="L251" i="2"/>
  <c r="K251" i="2"/>
  <c r="H251" i="2"/>
  <c r="H91" i="2"/>
  <c r="I91" i="2"/>
  <c r="L91" i="2"/>
  <c r="F91" i="2"/>
  <c r="E91" i="2"/>
  <c r="K91" i="2"/>
  <c r="I43" i="2"/>
  <c r="H43" i="2"/>
  <c r="E43" i="2"/>
  <c r="F43" i="2"/>
  <c r="L43" i="2"/>
  <c r="K43" i="2"/>
  <c r="F326" i="2"/>
  <c r="E326" i="2"/>
  <c r="L326" i="2"/>
  <c r="I326" i="2"/>
  <c r="K326" i="2"/>
  <c r="H326" i="2"/>
  <c r="F291" i="2"/>
  <c r="E291" i="2"/>
  <c r="L291" i="2"/>
  <c r="K291" i="2"/>
  <c r="H291" i="2"/>
  <c r="I291" i="2"/>
  <c r="E241" i="2"/>
  <c r="F241" i="2"/>
  <c r="I241" i="2"/>
  <c r="K241" i="2"/>
  <c r="H241" i="2"/>
  <c r="L241" i="2"/>
  <c r="E209" i="2"/>
  <c r="F209" i="2"/>
  <c r="K209" i="2"/>
  <c r="I209" i="2"/>
  <c r="H209" i="2"/>
  <c r="L209" i="2"/>
  <c r="E169" i="2"/>
  <c r="F169" i="2"/>
  <c r="K169" i="2"/>
  <c r="L169" i="2"/>
  <c r="I169" i="2"/>
  <c r="H169" i="2"/>
  <c r="K137" i="2"/>
  <c r="F137" i="2"/>
  <c r="E137" i="2"/>
  <c r="L137" i="2"/>
  <c r="H137" i="2"/>
  <c r="I137" i="2"/>
  <c r="K68" i="2"/>
  <c r="F68" i="2"/>
  <c r="E68" i="2"/>
  <c r="L68" i="2"/>
  <c r="I68" i="2"/>
  <c r="H68" i="2"/>
  <c r="K36" i="2"/>
  <c r="H36" i="2"/>
  <c r="E36" i="2"/>
  <c r="I36" i="2"/>
  <c r="F36" i="2"/>
  <c r="L36" i="2"/>
  <c r="F258" i="2"/>
  <c r="L258" i="2"/>
  <c r="K258" i="2"/>
  <c r="E258" i="2"/>
  <c r="I258" i="2"/>
  <c r="E148" i="2"/>
  <c r="I148" i="2"/>
  <c r="F148" i="2"/>
  <c r="K148" i="2"/>
  <c r="L148" i="2"/>
  <c r="H148" i="2"/>
  <c r="K231" i="2"/>
  <c r="H231" i="2"/>
  <c r="F231" i="2"/>
  <c r="E231" i="2"/>
  <c r="L231" i="2"/>
  <c r="I231" i="2"/>
  <c r="F273" i="2"/>
  <c r="H273" i="2"/>
  <c r="E273" i="2"/>
  <c r="I273" i="2"/>
  <c r="L273" i="2"/>
  <c r="K273" i="2"/>
  <c r="F299" i="2"/>
  <c r="L299" i="2"/>
  <c r="K299" i="2"/>
  <c r="E299" i="2"/>
  <c r="I299" i="2"/>
  <c r="H299" i="2"/>
  <c r="E250" i="2"/>
  <c r="L250" i="2"/>
  <c r="F250" i="2"/>
  <c r="H250" i="2"/>
  <c r="K250" i="2"/>
  <c r="I250" i="2"/>
  <c r="F312" i="2"/>
  <c r="E312" i="2"/>
  <c r="H312" i="2"/>
  <c r="K312" i="2"/>
  <c r="L312" i="2"/>
  <c r="I312" i="2"/>
  <c r="F97" i="2"/>
  <c r="E97" i="2"/>
  <c r="L97" i="2"/>
  <c r="K97" i="2"/>
  <c r="I97" i="2"/>
  <c r="H97" i="2"/>
  <c r="F34" i="2"/>
  <c r="E34" i="2"/>
  <c r="I34" i="2"/>
  <c r="H34" i="2"/>
  <c r="K34" i="2"/>
  <c r="L34" i="2"/>
  <c r="F24" i="2"/>
  <c r="E24" i="2"/>
  <c r="I24" i="2"/>
  <c r="K24" i="2"/>
  <c r="L24" i="2"/>
  <c r="H24" i="2"/>
  <c r="F31" i="2"/>
  <c r="L31" i="2"/>
  <c r="E31" i="2"/>
  <c r="K31" i="2"/>
  <c r="H31" i="2"/>
  <c r="I31" i="2"/>
  <c r="E232" i="2"/>
  <c r="I232" i="2"/>
  <c r="H232" i="2"/>
  <c r="F232" i="2"/>
  <c r="L232" i="2"/>
  <c r="K232" i="2"/>
  <c r="F199" i="2"/>
  <c r="E199" i="2"/>
  <c r="H199" i="2"/>
  <c r="L199" i="2"/>
  <c r="K199" i="2"/>
  <c r="I199" i="2"/>
  <c r="H207" i="2"/>
  <c r="L207" i="2"/>
  <c r="F207" i="2"/>
  <c r="K207" i="2"/>
  <c r="E207" i="2"/>
  <c r="I207" i="2"/>
  <c r="E307" i="2"/>
  <c r="F307" i="2"/>
  <c r="K307" i="2"/>
  <c r="L307" i="2"/>
  <c r="H307" i="2"/>
  <c r="I307" i="2"/>
  <c r="I17" i="2"/>
  <c r="F17" i="2"/>
  <c r="H17" i="2"/>
  <c r="K17" i="2"/>
  <c r="E17" i="2"/>
  <c r="L17" i="2"/>
  <c r="K194" i="2"/>
  <c r="F194" i="2"/>
  <c r="E194" i="2"/>
  <c r="I194" i="2"/>
  <c r="L194" i="2"/>
  <c r="H194" i="2"/>
  <c r="H288" i="2"/>
  <c r="K288" i="2"/>
  <c r="E288" i="2"/>
  <c r="L288" i="2"/>
  <c r="F288" i="2"/>
  <c r="I288" i="2"/>
  <c r="H134" i="2"/>
  <c r="I134" i="2"/>
  <c r="F134" i="2"/>
  <c r="E134" i="2"/>
  <c r="K134" i="2"/>
  <c r="L134" i="2"/>
  <c r="E81" i="2"/>
  <c r="F81" i="2"/>
  <c r="K81" i="2"/>
  <c r="L81" i="2"/>
  <c r="I81" i="2"/>
  <c r="H81" i="2"/>
  <c r="I51" i="2"/>
  <c r="H51" i="2"/>
  <c r="F51" i="2"/>
  <c r="E51" i="2"/>
  <c r="K51" i="2"/>
  <c r="L51" i="2"/>
  <c r="F195" i="2"/>
  <c r="I195" i="2"/>
  <c r="E195" i="2"/>
  <c r="H195" i="2"/>
  <c r="K195" i="2"/>
  <c r="L195" i="2"/>
  <c r="L253" i="2"/>
  <c r="F253" i="2"/>
  <c r="E253" i="2"/>
  <c r="I253" i="2"/>
  <c r="H253" i="2"/>
  <c r="K253" i="2"/>
  <c r="I149" i="2"/>
  <c r="E149" i="2"/>
  <c r="K149" i="2"/>
  <c r="F149" i="2"/>
  <c r="H149" i="2"/>
  <c r="L149" i="2"/>
  <c r="E203" i="2"/>
  <c r="F203" i="2"/>
  <c r="I203" i="2"/>
  <c r="L203" i="2"/>
  <c r="K203" i="2"/>
  <c r="H203" i="2"/>
  <c r="E290" i="2"/>
  <c r="F290" i="2"/>
  <c r="L290" i="2"/>
  <c r="K290" i="2"/>
  <c r="I290" i="2"/>
  <c r="H290" i="2"/>
  <c r="E131" i="2"/>
  <c r="F131" i="2"/>
  <c r="I131" i="2"/>
  <c r="L131" i="2"/>
  <c r="H131" i="2"/>
  <c r="K131" i="2"/>
  <c r="F95" i="2"/>
  <c r="E95" i="2"/>
  <c r="I95" i="2"/>
  <c r="L95" i="2"/>
  <c r="K95" i="2"/>
  <c r="H95" i="2"/>
  <c r="F47" i="2"/>
  <c r="L47" i="2"/>
  <c r="K47" i="2"/>
  <c r="E47" i="2"/>
  <c r="I47" i="2"/>
  <c r="H47" i="2"/>
  <c r="F277" i="2"/>
  <c r="E277" i="2"/>
  <c r="K277" i="2"/>
  <c r="H277" i="2"/>
  <c r="L277" i="2"/>
  <c r="I277" i="2"/>
  <c r="L102" i="2"/>
  <c r="K102" i="2"/>
  <c r="F102" i="2"/>
  <c r="E102" i="2"/>
  <c r="I102" i="2"/>
  <c r="H102" i="2"/>
  <c r="H114" i="2"/>
  <c r="E114" i="2"/>
  <c r="F114" i="2"/>
  <c r="L114" i="2"/>
  <c r="I114" i="2"/>
  <c r="K114" i="2"/>
  <c r="I318" i="2"/>
  <c r="F318" i="2"/>
  <c r="E318" i="2"/>
  <c r="K318" i="2"/>
  <c r="H318" i="2"/>
  <c r="L318" i="2"/>
  <c r="F138" i="2"/>
  <c r="E138" i="2"/>
  <c r="I138" i="2"/>
  <c r="L138" i="2"/>
  <c r="H138" i="2"/>
  <c r="K138" i="2"/>
  <c r="E101" i="2"/>
  <c r="F101" i="2"/>
  <c r="H101" i="2"/>
  <c r="L101" i="2"/>
  <c r="K101" i="2"/>
  <c r="I101" i="2"/>
  <c r="K192" i="2"/>
  <c r="F192" i="2"/>
  <c r="E192" i="2"/>
  <c r="H192" i="2"/>
  <c r="I192" i="2"/>
  <c r="L192" i="2"/>
  <c r="E259" i="2"/>
  <c r="I259" i="2"/>
  <c r="K259" i="2"/>
  <c r="F259" i="2"/>
  <c r="L259" i="2"/>
  <c r="H259" i="2"/>
  <c r="F144" i="2"/>
  <c r="H144" i="2"/>
  <c r="I144" i="2"/>
  <c r="L144" i="2"/>
  <c r="E144" i="2"/>
  <c r="K144" i="2"/>
  <c r="K100" i="2"/>
  <c r="F100" i="2"/>
  <c r="E100" i="2"/>
  <c r="I100" i="2"/>
  <c r="H100" i="2"/>
  <c r="L100" i="2"/>
  <c r="E185" i="2"/>
  <c r="F185" i="2"/>
  <c r="I185" i="2"/>
  <c r="L185" i="2"/>
  <c r="K185" i="2"/>
  <c r="H185" i="2"/>
  <c r="H224" i="2"/>
  <c r="F224" i="2"/>
  <c r="L224" i="2"/>
  <c r="E224" i="2"/>
  <c r="K224" i="2"/>
  <c r="I224" i="2"/>
  <c r="F272" i="2"/>
  <c r="E272" i="2"/>
  <c r="I272" i="2"/>
  <c r="L272" i="2"/>
  <c r="K272" i="2"/>
  <c r="H272" i="2"/>
  <c r="K323" i="2"/>
  <c r="F323" i="2"/>
  <c r="L323" i="2"/>
  <c r="E323" i="2"/>
  <c r="H323" i="2"/>
  <c r="I323" i="2"/>
  <c r="E324" i="2"/>
  <c r="F324" i="2"/>
  <c r="L324" i="2"/>
  <c r="H324" i="2"/>
  <c r="I324" i="2"/>
  <c r="K324" i="2"/>
  <c r="E285" i="2"/>
  <c r="L285" i="2"/>
  <c r="I285" i="2"/>
  <c r="K285" i="2"/>
  <c r="H285" i="2"/>
  <c r="F285" i="2"/>
  <c r="F260" i="2"/>
  <c r="E260" i="2"/>
  <c r="I260" i="2"/>
  <c r="K260" i="2"/>
  <c r="L260" i="2"/>
  <c r="H260" i="2"/>
  <c r="L239" i="2"/>
  <c r="I239" i="2"/>
  <c r="F239" i="2"/>
  <c r="K239" i="2"/>
  <c r="H239" i="2"/>
  <c r="E239" i="2"/>
  <c r="F111" i="2"/>
  <c r="E111" i="2"/>
  <c r="L111" i="2"/>
  <c r="K111" i="2"/>
  <c r="I111" i="2"/>
  <c r="H111" i="2"/>
  <c r="F112" i="2"/>
  <c r="E112" i="2"/>
  <c r="K112" i="2"/>
  <c r="I112" i="2"/>
  <c r="L112" i="2"/>
  <c r="H112" i="2"/>
  <c r="H20" i="2"/>
  <c r="F20" i="2"/>
  <c r="E20" i="2"/>
  <c r="I20" i="2"/>
  <c r="L20" i="2"/>
  <c r="K20" i="2"/>
  <c r="H313" i="2"/>
  <c r="F313" i="2"/>
  <c r="I313" i="2"/>
  <c r="L313" i="2"/>
  <c r="E313" i="2"/>
  <c r="K313" i="2"/>
  <c r="F64" i="2"/>
  <c r="E64" i="2"/>
  <c r="K64" i="2"/>
  <c r="I64" i="2"/>
  <c r="H64" i="2"/>
  <c r="L64" i="2"/>
  <c r="L213" i="2"/>
  <c r="I213" i="2"/>
  <c r="F213" i="2"/>
  <c r="E213" i="2"/>
  <c r="K213" i="2"/>
  <c r="L315" i="2"/>
  <c r="E315" i="2"/>
  <c r="H315" i="2"/>
  <c r="K315" i="2"/>
  <c r="I315" i="2"/>
  <c r="F315" i="2"/>
  <c r="I42" i="2"/>
  <c r="F42" i="2"/>
  <c r="L42" i="2"/>
  <c r="E42" i="2"/>
  <c r="H42" i="2"/>
  <c r="K42" i="2"/>
  <c r="H214" i="2"/>
  <c r="F214" i="2"/>
  <c r="E214" i="2"/>
  <c r="L214" i="2"/>
  <c r="K214" i="2"/>
  <c r="I214" i="2"/>
  <c r="I302" i="2"/>
  <c r="F302" i="2"/>
  <c r="E302" i="2"/>
  <c r="L302" i="2"/>
  <c r="K302" i="2"/>
  <c r="H302" i="2"/>
  <c r="F77" i="2"/>
  <c r="E77" i="2"/>
  <c r="I77" i="2"/>
  <c r="L77" i="2"/>
  <c r="K77" i="2"/>
  <c r="H77" i="2"/>
  <c r="F202" i="2"/>
  <c r="E202" i="2"/>
  <c r="K202" i="2"/>
  <c r="H202" i="2"/>
  <c r="L202" i="2"/>
  <c r="I202" i="2"/>
  <c r="I262" i="2"/>
  <c r="K262" i="2"/>
  <c r="F262" i="2"/>
  <c r="L262" i="2"/>
  <c r="E262" i="2"/>
  <c r="H262" i="2"/>
  <c r="I88" i="2"/>
  <c r="F88" i="2"/>
  <c r="E88" i="2"/>
  <c r="K88" i="2"/>
  <c r="L88" i="2"/>
  <c r="F40" i="2"/>
  <c r="E40" i="2"/>
  <c r="K40" i="2"/>
  <c r="L40" i="2"/>
  <c r="I40" i="2"/>
  <c r="H40" i="2"/>
  <c r="E53" i="2"/>
  <c r="L53" i="2"/>
  <c r="H53" i="2"/>
  <c r="F53" i="2"/>
  <c r="I53" i="2"/>
  <c r="K53" i="2"/>
  <c r="H222" i="2"/>
  <c r="I222" i="2"/>
  <c r="F222" i="2"/>
  <c r="E222" i="2"/>
  <c r="L222" i="2"/>
  <c r="K222" i="2"/>
  <c r="K297" i="2"/>
  <c r="F297" i="2"/>
  <c r="E297" i="2"/>
  <c r="L297" i="2"/>
  <c r="I297" i="2"/>
  <c r="H297" i="2"/>
  <c r="E119" i="2"/>
  <c r="F119" i="2"/>
  <c r="L119" i="2"/>
  <c r="K119" i="2"/>
  <c r="I119" i="2"/>
  <c r="H119" i="2"/>
  <c r="E216" i="2"/>
  <c r="H216" i="2"/>
  <c r="F216" i="2"/>
  <c r="I216" i="2"/>
  <c r="L216" i="2"/>
  <c r="K216" i="2"/>
  <c r="H304" i="2"/>
  <c r="F304" i="2"/>
  <c r="E304" i="2"/>
  <c r="L304" i="2"/>
  <c r="I304" i="2"/>
  <c r="K304" i="2"/>
  <c r="K143" i="2"/>
  <c r="H143" i="2"/>
  <c r="L143" i="2"/>
  <c r="F143" i="2"/>
  <c r="E143" i="2"/>
  <c r="I143" i="2"/>
  <c r="F162" i="2"/>
  <c r="L162" i="2"/>
  <c r="E162" i="2"/>
  <c r="K162" i="2"/>
  <c r="H162" i="2"/>
  <c r="I162" i="2"/>
  <c r="F129" i="2"/>
  <c r="K129" i="2"/>
  <c r="E129" i="2"/>
  <c r="I129" i="2"/>
  <c r="L129" i="2"/>
  <c r="H129" i="2"/>
  <c r="F37" i="2"/>
  <c r="I37" i="2"/>
  <c r="E37" i="2"/>
  <c r="K37" i="2"/>
  <c r="H37" i="2"/>
  <c r="L37" i="2"/>
  <c r="L38" i="2"/>
  <c r="K38" i="2"/>
  <c r="F38" i="2"/>
  <c r="E38" i="2"/>
  <c r="I38" i="2"/>
  <c r="H38" i="2"/>
  <c r="I206" i="2"/>
  <c r="H206" i="2"/>
  <c r="E206" i="2"/>
  <c r="F206" i="2"/>
  <c r="L206" i="2"/>
  <c r="K206" i="2"/>
  <c r="K267" i="2"/>
  <c r="F267" i="2"/>
  <c r="E267" i="2"/>
  <c r="L267" i="2"/>
  <c r="I267" i="2"/>
  <c r="H267" i="2"/>
  <c r="F83" i="2"/>
  <c r="E83" i="2"/>
  <c r="H83" i="2"/>
  <c r="L83" i="2"/>
  <c r="I83" i="2"/>
  <c r="K83" i="2"/>
  <c r="E317" i="2"/>
  <c r="F317" i="2"/>
  <c r="L317" i="2"/>
  <c r="I317" i="2"/>
  <c r="K317" i="2"/>
  <c r="H317" i="2"/>
  <c r="K283" i="2"/>
  <c r="E283" i="2"/>
  <c r="F283" i="2"/>
  <c r="I283" i="2"/>
  <c r="H283" i="2"/>
  <c r="L283" i="2"/>
  <c r="F233" i="2"/>
  <c r="E233" i="2"/>
  <c r="K233" i="2"/>
  <c r="I233" i="2"/>
  <c r="L233" i="2"/>
  <c r="H233" i="2"/>
  <c r="K201" i="2"/>
  <c r="F201" i="2"/>
  <c r="E201" i="2"/>
  <c r="I201" i="2"/>
  <c r="L201" i="2"/>
  <c r="H201" i="2"/>
  <c r="F161" i="2"/>
  <c r="E161" i="2"/>
  <c r="L161" i="2"/>
  <c r="I161" i="2"/>
  <c r="H161" i="2"/>
  <c r="K161" i="2"/>
  <c r="K128" i="2"/>
  <c r="F128" i="2"/>
  <c r="E128" i="2"/>
  <c r="I128" i="2"/>
  <c r="L128" i="2"/>
  <c r="H128" i="2"/>
  <c r="K92" i="2"/>
  <c r="E92" i="2"/>
  <c r="F92" i="2"/>
  <c r="H92" i="2"/>
  <c r="I92" i="2"/>
  <c r="L92" i="2"/>
  <c r="K60" i="2"/>
  <c r="H60" i="2"/>
  <c r="E60" i="2"/>
  <c r="L60" i="2"/>
  <c r="F60" i="2"/>
  <c r="I60" i="2"/>
  <c r="K218" i="2"/>
  <c r="E218" i="2"/>
  <c r="I218" i="2"/>
  <c r="L218" i="2"/>
  <c r="F218" i="2"/>
  <c r="H218" i="2"/>
  <c r="K266" i="2"/>
  <c r="E266" i="2"/>
  <c r="I266" i="2"/>
  <c r="F266" i="2"/>
  <c r="L266" i="2"/>
  <c r="F298" i="2"/>
  <c r="E298" i="2"/>
  <c r="L298" i="2"/>
  <c r="H298" i="2"/>
  <c r="I298" i="2"/>
  <c r="K298" i="2"/>
  <c r="F204" i="2"/>
  <c r="E204" i="2"/>
  <c r="I204" i="2"/>
  <c r="L204" i="2"/>
  <c r="H204" i="2"/>
  <c r="K204" i="2"/>
  <c r="H306" i="2"/>
  <c r="K306" i="2"/>
  <c r="F306" i="2"/>
  <c r="E306" i="2"/>
  <c r="L306" i="2"/>
  <c r="I306" i="2"/>
  <c r="E72" i="9"/>
  <c r="I72" i="9"/>
  <c r="F72" i="9"/>
  <c r="K72" i="9"/>
  <c r="H72" i="9"/>
  <c r="L72" i="9"/>
  <c r="I188" i="9"/>
  <c r="H188" i="9"/>
  <c r="K188" i="9"/>
  <c r="E188" i="9"/>
  <c r="F188" i="9"/>
  <c r="L188" i="9"/>
  <c r="I274" i="9"/>
  <c r="F274" i="9"/>
  <c r="K274" i="9"/>
  <c r="L274" i="9"/>
  <c r="E274" i="9"/>
  <c r="H274" i="9"/>
  <c r="I124" i="9"/>
  <c r="E124" i="9"/>
  <c r="F124" i="9"/>
  <c r="L124" i="9"/>
  <c r="H124" i="9"/>
  <c r="K124" i="9"/>
  <c r="L25" i="9"/>
  <c r="F25" i="9"/>
  <c r="E25" i="9"/>
  <c r="I25" i="9"/>
  <c r="H25" i="9"/>
  <c r="K25" i="9"/>
  <c r="K89" i="9"/>
  <c r="I89" i="9"/>
  <c r="E89" i="9"/>
  <c r="F89" i="9"/>
  <c r="L89" i="9"/>
  <c r="H89" i="9"/>
  <c r="K140" i="9"/>
  <c r="L140" i="9"/>
  <c r="E140" i="9"/>
  <c r="F140" i="9"/>
  <c r="I140" i="9"/>
  <c r="H140" i="9"/>
  <c r="K103" i="9"/>
  <c r="E103" i="9"/>
  <c r="I103" i="9"/>
  <c r="H103" i="9"/>
  <c r="F103" i="9"/>
  <c r="L103" i="9"/>
  <c r="L110" i="9"/>
  <c r="I110" i="9"/>
  <c r="F110" i="9"/>
  <c r="E110" i="9"/>
  <c r="K110" i="9"/>
  <c r="H110" i="9"/>
  <c r="K287" i="9"/>
  <c r="E287" i="9"/>
  <c r="F287" i="9"/>
  <c r="I287" i="9"/>
  <c r="H287" i="9"/>
  <c r="L287" i="9"/>
  <c r="K146" i="9"/>
  <c r="I146" i="9"/>
  <c r="H146" i="9"/>
  <c r="F146" i="9"/>
  <c r="L146" i="9"/>
  <c r="E146" i="9"/>
  <c r="K109" i="9"/>
  <c r="H109" i="9"/>
  <c r="I109" i="9"/>
  <c r="F109" i="9"/>
  <c r="E109" i="9"/>
  <c r="L109" i="9"/>
  <c r="H152" i="9"/>
  <c r="E152" i="9"/>
  <c r="F152" i="9"/>
  <c r="I152" i="9"/>
  <c r="L152" i="9"/>
  <c r="K152" i="9"/>
  <c r="K107" i="9"/>
  <c r="H107" i="9"/>
  <c r="E107" i="9"/>
  <c r="I107" i="9"/>
  <c r="F107" i="9"/>
  <c r="L107" i="9"/>
  <c r="I145" i="9"/>
  <c r="F145" i="9"/>
  <c r="K145" i="9"/>
  <c r="L145" i="9"/>
  <c r="E145" i="9"/>
  <c r="H145" i="9"/>
  <c r="F108" i="9"/>
  <c r="E108" i="9"/>
  <c r="H108" i="9"/>
  <c r="I108" i="9"/>
  <c r="L108" i="9"/>
  <c r="K108" i="9"/>
  <c r="F85" i="9"/>
  <c r="E85" i="9"/>
  <c r="I85" i="9"/>
  <c r="H85" i="9"/>
  <c r="L85" i="9"/>
  <c r="K85" i="9"/>
  <c r="L113" i="9"/>
  <c r="K113" i="9"/>
  <c r="E113" i="9"/>
  <c r="F113" i="9"/>
  <c r="H113" i="9"/>
  <c r="I113" i="9"/>
  <c r="F78" i="9"/>
  <c r="K78" i="9"/>
  <c r="L78" i="9"/>
  <c r="E78" i="9"/>
  <c r="I78" i="9"/>
  <c r="H78" i="9"/>
  <c r="I75" i="9"/>
  <c r="H75" i="9"/>
  <c r="F75" i="9"/>
  <c r="K75" i="9"/>
  <c r="L75" i="9"/>
  <c r="E75" i="9"/>
  <c r="E52" i="9"/>
  <c r="F52" i="9"/>
  <c r="H52" i="9"/>
  <c r="L52" i="9"/>
  <c r="I52" i="9"/>
  <c r="K52" i="9"/>
  <c r="K142" i="9"/>
  <c r="I142" i="9"/>
  <c r="E142" i="9"/>
  <c r="H142" i="9"/>
  <c r="F142" i="9"/>
  <c r="L142" i="9"/>
  <c r="I57" i="9"/>
  <c r="E57" i="9"/>
  <c r="F57" i="9"/>
  <c r="H57" i="9"/>
  <c r="K57" i="9"/>
  <c r="L57" i="9"/>
  <c r="K67" i="9"/>
  <c r="H67" i="9"/>
  <c r="E67" i="9"/>
  <c r="F67" i="9"/>
  <c r="L67" i="9"/>
  <c r="I67" i="9"/>
  <c r="I55" i="9"/>
  <c r="F55" i="9"/>
  <c r="E55" i="9"/>
  <c r="L55" i="9"/>
  <c r="K55" i="9"/>
  <c r="H14" i="9"/>
  <c r="F14" i="9"/>
  <c r="I14" i="9"/>
  <c r="E14" i="9"/>
  <c r="L14" i="9"/>
  <c r="K14" i="9"/>
  <c r="F155" i="9"/>
  <c r="E155" i="9"/>
  <c r="I155" i="9"/>
  <c r="L155" i="9"/>
  <c r="K155" i="9"/>
  <c r="H155" i="9"/>
  <c r="I62" i="9"/>
  <c r="F62" i="9"/>
  <c r="L62" i="9"/>
  <c r="K62" i="9"/>
  <c r="E62" i="9"/>
  <c r="H62" i="9"/>
  <c r="E61" i="9"/>
  <c r="F61" i="9"/>
  <c r="L61" i="9"/>
  <c r="I61" i="9"/>
  <c r="K61" i="9"/>
  <c r="L12" i="9"/>
  <c r="I12" i="9"/>
  <c r="E12" i="9"/>
  <c r="K12" i="9"/>
  <c r="F12" i="9"/>
  <c r="H12" i="9"/>
  <c r="I59" i="9"/>
  <c r="H59" i="9"/>
  <c r="E59" i="9"/>
  <c r="F59" i="9"/>
  <c r="L59" i="9"/>
  <c r="K59" i="9"/>
  <c r="I10" i="9"/>
  <c r="E10" i="9"/>
  <c r="F10" i="9"/>
  <c r="K10" i="9"/>
  <c r="L10" i="9"/>
  <c r="H300" i="9"/>
  <c r="K300" i="9"/>
  <c r="I300" i="9"/>
  <c r="F300" i="9"/>
  <c r="E300" i="9"/>
  <c r="L300" i="9"/>
  <c r="F249" i="9"/>
  <c r="I249" i="9"/>
  <c r="K249" i="9"/>
  <c r="L249" i="9"/>
  <c r="E249" i="9"/>
  <c r="H249" i="9"/>
  <c r="F217" i="9"/>
  <c r="K217" i="9"/>
  <c r="L217" i="9"/>
  <c r="E217" i="9"/>
  <c r="H217" i="9"/>
  <c r="I217" i="9"/>
  <c r="L177" i="9"/>
  <c r="I177" i="9"/>
  <c r="F177" i="9"/>
  <c r="K177" i="9"/>
  <c r="E177" i="9"/>
  <c r="H177" i="9"/>
  <c r="F76" i="9"/>
  <c r="E76" i="9"/>
  <c r="L76" i="9"/>
  <c r="I76" i="9"/>
  <c r="H76" i="9"/>
  <c r="K76" i="9"/>
  <c r="I44" i="9"/>
  <c r="H44" i="9"/>
  <c r="F44" i="9"/>
  <c r="E44" i="9"/>
  <c r="L44" i="9"/>
  <c r="K44" i="9"/>
  <c r="I11" i="9"/>
  <c r="H11" i="9"/>
  <c r="F11" i="9"/>
  <c r="E11" i="9"/>
  <c r="K11" i="9"/>
  <c r="L11" i="9"/>
  <c r="I35" i="9"/>
  <c r="F35" i="9"/>
  <c r="H35" i="9"/>
  <c r="E35" i="9"/>
  <c r="L35" i="9"/>
  <c r="K35" i="9"/>
  <c r="F308" i="9"/>
  <c r="E308" i="9"/>
  <c r="I308" i="9"/>
  <c r="H308" i="9"/>
  <c r="L308" i="9"/>
  <c r="K308" i="9"/>
  <c r="L74" i="9"/>
  <c r="I74" i="9"/>
  <c r="E74" i="9"/>
  <c r="H74" i="9"/>
  <c r="K74" i="9"/>
  <c r="F74" i="9"/>
  <c r="L16" i="9"/>
  <c r="E16" i="9"/>
  <c r="H16" i="9"/>
  <c r="I16" i="9"/>
  <c r="K16" i="9"/>
  <c r="F16" i="9"/>
  <c r="F96" i="9"/>
  <c r="E96" i="9"/>
  <c r="L96" i="9"/>
  <c r="I96" i="9"/>
  <c r="K96" i="9"/>
  <c r="H96" i="9"/>
  <c r="L17" i="9"/>
  <c r="I17" i="9"/>
  <c r="H17" i="9"/>
  <c r="F17" i="9"/>
  <c r="E17" i="9"/>
  <c r="K17" i="9"/>
  <c r="K134" i="9"/>
  <c r="E134" i="9"/>
  <c r="I134" i="9"/>
  <c r="F134" i="9"/>
  <c r="L134" i="9"/>
  <c r="H134" i="9"/>
  <c r="F81" i="9"/>
  <c r="E81" i="9"/>
  <c r="L81" i="9"/>
  <c r="K81" i="9"/>
  <c r="H81" i="9"/>
  <c r="I81" i="9"/>
  <c r="I56" i="9"/>
  <c r="L56" i="9"/>
  <c r="K56" i="9"/>
  <c r="E56" i="9"/>
  <c r="F56" i="9"/>
  <c r="H56" i="9"/>
  <c r="F118" i="9"/>
  <c r="I118" i="9"/>
  <c r="K118" i="9"/>
  <c r="L118" i="9"/>
  <c r="E118" i="9"/>
  <c r="H118" i="9"/>
  <c r="K131" i="9"/>
  <c r="I131" i="9"/>
  <c r="L131" i="9"/>
  <c r="F131" i="9"/>
  <c r="E131" i="9"/>
  <c r="H131" i="9"/>
  <c r="I95" i="9"/>
  <c r="H95" i="9"/>
  <c r="E95" i="9"/>
  <c r="F95" i="9"/>
  <c r="L95" i="9"/>
  <c r="K95" i="9"/>
  <c r="K47" i="9"/>
  <c r="H47" i="9"/>
  <c r="F47" i="9"/>
  <c r="E47" i="9"/>
  <c r="L47" i="9"/>
  <c r="I47" i="9"/>
  <c r="L21" i="9"/>
  <c r="F21" i="9"/>
  <c r="I21" i="9"/>
  <c r="K21" i="9"/>
  <c r="E21" i="9"/>
  <c r="H21" i="9"/>
  <c r="F102" i="9"/>
  <c r="I102" i="9"/>
  <c r="K102" i="9"/>
  <c r="H102" i="9"/>
  <c r="E102" i="9"/>
  <c r="L102" i="9"/>
  <c r="F138" i="9"/>
  <c r="E138" i="9"/>
  <c r="I138" i="9"/>
  <c r="H138" i="9"/>
  <c r="L138" i="9"/>
  <c r="K138" i="9"/>
  <c r="F101" i="9"/>
  <c r="E101" i="9"/>
  <c r="I101" i="9"/>
  <c r="H101" i="9"/>
  <c r="K101" i="9"/>
  <c r="L101" i="9"/>
  <c r="I41" i="9"/>
  <c r="F41" i="9"/>
  <c r="E41" i="9"/>
  <c r="H41" i="9"/>
  <c r="L41" i="9"/>
  <c r="K41" i="9"/>
  <c r="K144" i="9"/>
  <c r="H144" i="9"/>
  <c r="I144" i="9"/>
  <c r="F144" i="9"/>
  <c r="E144" i="9"/>
  <c r="L144" i="9"/>
  <c r="H100" i="9"/>
  <c r="I100" i="9"/>
  <c r="F100" i="9"/>
  <c r="L100" i="9"/>
  <c r="K100" i="9"/>
  <c r="E100" i="9"/>
  <c r="F23" i="9"/>
  <c r="I23" i="9"/>
  <c r="E23" i="9"/>
  <c r="L23" i="9"/>
  <c r="H23" i="9"/>
  <c r="F163" i="9"/>
  <c r="E163" i="9"/>
  <c r="I163" i="9"/>
  <c r="L163" i="9"/>
  <c r="H163" i="9"/>
  <c r="K163" i="9"/>
  <c r="K69" i="9"/>
  <c r="F69" i="9"/>
  <c r="H69" i="9"/>
  <c r="E69" i="9"/>
  <c r="I69" i="9"/>
  <c r="L69" i="9"/>
  <c r="I193" i="9"/>
  <c r="F193" i="9"/>
  <c r="K193" i="9"/>
  <c r="L193" i="9"/>
  <c r="E193" i="9"/>
  <c r="H193" i="9"/>
  <c r="E88" i="9"/>
  <c r="I88" i="9"/>
  <c r="F88" i="9"/>
  <c r="L88" i="9"/>
  <c r="K88" i="9"/>
  <c r="L13" i="9"/>
  <c r="F13" i="9"/>
  <c r="I13" i="9"/>
  <c r="K13" i="9"/>
  <c r="E13" i="9"/>
  <c r="H13" i="9"/>
  <c r="I247" i="9"/>
  <c r="F247" i="9"/>
  <c r="H247" i="9"/>
  <c r="E247" i="9"/>
  <c r="K247" i="9"/>
  <c r="L247" i="9"/>
  <c r="K91" i="9"/>
  <c r="I91" i="9"/>
  <c r="H91" i="9"/>
  <c r="E91" i="9"/>
  <c r="F91" i="9"/>
  <c r="L91" i="9"/>
  <c r="K43" i="9"/>
  <c r="E43" i="9"/>
  <c r="F43" i="9"/>
  <c r="H43" i="9"/>
  <c r="L43" i="9"/>
  <c r="I43" i="9"/>
  <c r="K326" i="9"/>
  <c r="F326" i="9"/>
  <c r="E326" i="9"/>
  <c r="I326" i="9"/>
  <c r="H326" i="9"/>
  <c r="L326" i="9"/>
  <c r="F291" i="9"/>
  <c r="K291" i="9"/>
  <c r="E291" i="9"/>
  <c r="I291" i="9"/>
  <c r="H291" i="9"/>
  <c r="L291" i="9"/>
  <c r="L241" i="9"/>
  <c r="F241" i="9"/>
  <c r="I241" i="9"/>
  <c r="E241" i="9"/>
  <c r="K241" i="9"/>
  <c r="H241" i="9"/>
  <c r="L209" i="9"/>
  <c r="I209" i="9"/>
  <c r="K209" i="9"/>
  <c r="F209" i="9"/>
  <c r="E209" i="9"/>
  <c r="H209" i="9"/>
  <c r="F169" i="9"/>
  <c r="K169" i="9"/>
  <c r="H169" i="9"/>
  <c r="I169" i="9"/>
  <c r="E169" i="9"/>
  <c r="L169" i="9"/>
  <c r="L137" i="9"/>
  <c r="F137" i="9"/>
  <c r="I137" i="9"/>
  <c r="K137" i="9"/>
  <c r="H137" i="9"/>
  <c r="E137" i="9"/>
  <c r="H36" i="9"/>
  <c r="F36" i="9"/>
  <c r="E36" i="9"/>
  <c r="I36" i="9"/>
  <c r="L36" i="9"/>
  <c r="K36" i="9"/>
  <c r="I65" i="9"/>
  <c r="K65" i="9"/>
  <c r="F65" i="9"/>
  <c r="E65" i="9"/>
  <c r="H65" i="9"/>
  <c r="L65" i="9"/>
  <c r="I154" i="9"/>
  <c r="F154" i="9"/>
  <c r="E154" i="9"/>
  <c r="H154" i="9"/>
  <c r="L154" i="9"/>
  <c r="K154" i="9"/>
  <c r="I225" i="9"/>
  <c r="F225" i="9"/>
  <c r="K225" i="9"/>
  <c r="L225" i="9"/>
  <c r="E225" i="9"/>
  <c r="H225" i="9"/>
  <c r="L141" i="9"/>
  <c r="I141" i="9"/>
  <c r="F141" i="9"/>
  <c r="E141" i="9"/>
  <c r="H141" i="9"/>
  <c r="K141" i="9"/>
  <c r="F106" i="9"/>
  <c r="I106" i="9"/>
  <c r="E106" i="9"/>
  <c r="L106" i="9"/>
  <c r="K106" i="9"/>
  <c r="H106" i="9"/>
  <c r="I173" i="9"/>
  <c r="F173" i="9"/>
  <c r="E173" i="9"/>
  <c r="K173" i="9"/>
  <c r="H173" i="9"/>
  <c r="L173" i="9"/>
  <c r="L181" i="9"/>
  <c r="I181" i="9"/>
  <c r="F181" i="9"/>
  <c r="E181" i="9"/>
  <c r="K181" i="9"/>
  <c r="H181" i="9"/>
  <c r="F45" i="9"/>
  <c r="E45" i="9"/>
  <c r="L45" i="9"/>
  <c r="K45" i="9"/>
  <c r="I45" i="9"/>
  <c r="H45" i="9"/>
  <c r="I68" i="9"/>
  <c r="H68" i="9"/>
  <c r="E68" i="9"/>
  <c r="L68" i="9"/>
  <c r="K68" i="9"/>
  <c r="F68" i="9"/>
  <c r="F48" i="9"/>
  <c r="E48" i="9"/>
  <c r="L48" i="9"/>
  <c r="I48" i="9"/>
  <c r="H48" i="9"/>
  <c r="K48" i="9"/>
  <c r="L90" i="9"/>
  <c r="E90" i="9"/>
  <c r="F90" i="9"/>
  <c r="H90" i="9"/>
  <c r="I90" i="9"/>
  <c r="K90" i="9"/>
  <c r="I54" i="9"/>
  <c r="F54" i="9"/>
  <c r="L54" i="9"/>
  <c r="K54" i="9"/>
  <c r="E54" i="9"/>
  <c r="H54" i="9"/>
  <c r="K73" i="9"/>
  <c r="I73" i="9"/>
  <c r="L73" i="9"/>
  <c r="F73" i="9"/>
  <c r="E73" i="9"/>
  <c r="H73" i="9"/>
  <c r="L33" i="9"/>
  <c r="I33" i="9"/>
  <c r="H33" i="9"/>
  <c r="E33" i="9"/>
  <c r="F33" i="9"/>
  <c r="K33" i="9"/>
  <c r="E149" i="9"/>
  <c r="F149" i="9"/>
  <c r="I149" i="9"/>
  <c r="H149" i="9"/>
  <c r="K149" i="9"/>
  <c r="L149" i="9"/>
  <c r="K87" i="9"/>
  <c r="H87" i="9"/>
  <c r="I87" i="9"/>
  <c r="F87" i="9"/>
  <c r="E87" i="9"/>
  <c r="L87" i="9"/>
  <c r="K39" i="9"/>
  <c r="I39" i="9"/>
  <c r="H39" i="9"/>
  <c r="F39" i="9"/>
  <c r="E39" i="9"/>
  <c r="L39" i="9"/>
  <c r="L282" i="9"/>
  <c r="F282" i="9"/>
  <c r="K282" i="9"/>
  <c r="I282" i="9"/>
  <c r="E282" i="9"/>
  <c r="H282" i="9"/>
  <c r="E139" i="9"/>
  <c r="F139" i="9"/>
  <c r="I139" i="9"/>
  <c r="L139" i="9"/>
  <c r="H139" i="9"/>
  <c r="K139" i="9"/>
  <c r="L94" i="9"/>
  <c r="F94" i="9"/>
  <c r="I94" i="9"/>
  <c r="K94" i="9"/>
  <c r="H94" i="9"/>
  <c r="E94" i="9"/>
  <c r="L28" i="9"/>
  <c r="I28" i="9"/>
  <c r="H28" i="9"/>
  <c r="E28" i="9"/>
  <c r="F28" i="9"/>
  <c r="K28" i="9"/>
  <c r="K93" i="9"/>
  <c r="F93" i="9"/>
  <c r="I93" i="9"/>
  <c r="H93" i="9"/>
  <c r="L93" i="9"/>
  <c r="E93" i="9"/>
  <c r="F127" i="9"/>
  <c r="E127" i="9"/>
  <c r="H127" i="9"/>
  <c r="L127" i="9"/>
  <c r="K127" i="9"/>
  <c r="I127" i="9"/>
  <c r="H26" i="9"/>
  <c r="E26" i="9"/>
  <c r="F26" i="9"/>
  <c r="I26" i="9"/>
  <c r="L26" i="9"/>
  <c r="K26" i="9"/>
  <c r="H27" i="9"/>
  <c r="I27" i="9"/>
  <c r="E27" i="9"/>
  <c r="F27" i="9"/>
  <c r="L27" i="9"/>
  <c r="K27" i="9"/>
  <c r="K156" i="9"/>
  <c r="F156" i="9"/>
  <c r="E156" i="9"/>
  <c r="L156" i="9"/>
  <c r="H156" i="9"/>
  <c r="I156" i="9"/>
  <c r="H84" i="9"/>
  <c r="I84" i="9"/>
  <c r="E84" i="9"/>
  <c r="L84" i="9"/>
  <c r="F84" i="9"/>
  <c r="K84" i="9"/>
  <c r="I122" i="9"/>
  <c r="H122" i="9"/>
  <c r="E122" i="9"/>
  <c r="F122" i="9"/>
  <c r="K122" i="9"/>
  <c r="L122" i="9"/>
  <c r="L50" i="9"/>
  <c r="H50" i="9"/>
  <c r="F50" i="9"/>
  <c r="I50" i="9"/>
  <c r="E50" i="9"/>
  <c r="K50" i="9"/>
  <c r="L49" i="9"/>
  <c r="K49" i="9"/>
  <c r="E49" i="9"/>
  <c r="F49" i="9"/>
  <c r="H49" i="9"/>
  <c r="I49" i="9"/>
  <c r="E40" i="9"/>
  <c r="F40" i="9"/>
  <c r="K40" i="9"/>
  <c r="I40" i="9"/>
  <c r="L40" i="9"/>
  <c r="H40" i="9"/>
  <c r="F147" i="9"/>
  <c r="E147" i="9"/>
  <c r="I147" i="9"/>
  <c r="H147" i="9"/>
  <c r="L147" i="9"/>
  <c r="K147" i="9"/>
  <c r="L98" i="9"/>
  <c r="E98" i="9"/>
  <c r="F98" i="9"/>
  <c r="H98" i="9"/>
  <c r="I98" i="9"/>
  <c r="K98" i="9"/>
  <c r="F42" i="9"/>
  <c r="I42" i="9"/>
  <c r="H42" i="9"/>
  <c r="L42" i="9"/>
  <c r="K42" i="9"/>
  <c r="E42" i="9"/>
  <c r="L133" i="9"/>
  <c r="E133" i="9"/>
  <c r="H133" i="9"/>
  <c r="I133" i="9"/>
  <c r="F133" i="9"/>
  <c r="K133" i="9"/>
  <c r="E80" i="9"/>
  <c r="F80" i="9"/>
  <c r="I80" i="9"/>
  <c r="L80" i="9"/>
  <c r="H80" i="9"/>
  <c r="K80" i="9"/>
  <c r="F32" i="9"/>
  <c r="E32" i="9"/>
  <c r="I32" i="9"/>
  <c r="L32" i="9"/>
  <c r="H32" i="9"/>
  <c r="K32" i="9"/>
  <c r="I119" i="9"/>
  <c r="H119" i="9"/>
  <c r="E119" i="9"/>
  <c r="F119" i="9"/>
  <c r="K119" i="9"/>
  <c r="L119" i="9"/>
  <c r="I79" i="9"/>
  <c r="F79" i="9"/>
  <c r="H79" i="9"/>
  <c r="E79" i="9"/>
  <c r="K79" i="9"/>
  <c r="L79" i="9"/>
  <c r="I162" i="9"/>
  <c r="E162" i="9"/>
  <c r="F162" i="9"/>
  <c r="H162" i="9"/>
  <c r="L162" i="9"/>
  <c r="K162" i="9"/>
  <c r="K129" i="9"/>
  <c r="H129" i="9"/>
  <c r="E129" i="9"/>
  <c r="I129" i="9"/>
  <c r="F129" i="9"/>
  <c r="L129" i="9"/>
  <c r="K37" i="9"/>
  <c r="E37" i="9"/>
  <c r="F37" i="9"/>
  <c r="H37" i="9"/>
  <c r="I37" i="9"/>
  <c r="L37" i="9"/>
  <c r="K83" i="9"/>
  <c r="I83" i="9"/>
  <c r="H83" i="9"/>
  <c r="E83" i="9"/>
  <c r="F83" i="9"/>
  <c r="L83" i="9"/>
  <c r="K317" i="9"/>
  <c r="F317" i="9"/>
  <c r="E317" i="9"/>
  <c r="H317" i="9"/>
  <c r="I317" i="9"/>
  <c r="L317" i="9"/>
  <c r="K283" i="9"/>
  <c r="E283" i="9"/>
  <c r="F283" i="9"/>
  <c r="H283" i="9"/>
  <c r="I283" i="9"/>
  <c r="L283" i="9"/>
  <c r="L233" i="9"/>
  <c r="F233" i="9"/>
  <c r="I233" i="9"/>
  <c r="K233" i="9"/>
  <c r="H233" i="9"/>
  <c r="E233" i="9"/>
  <c r="L201" i="9"/>
  <c r="F201" i="9"/>
  <c r="K201" i="9"/>
  <c r="I201" i="9"/>
  <c r="H201" i="9"/>
  <c r="E201" i="9"/>
  <c r="L161" i="9"/>
  <c r="F161" i="9"/>
  <c r="I161" i="9"/>
  <c r="K161" i="9"/>
  <c r="E161" i="9"/>
  <c r="H161" i="9"/>
  <c r="F128" i="9"/>
  <c r="I128" i="9"/>
  <c r="L128" i="9"/>
  <c r="K128" i="9"/>
  <c r="E128" i="9"/>
  <c r="H128" i="9"/>
  <c r="E92" i="9"/>
  <c r="H92" i="9"/>
  <c r="I92" i="9"/>
  <c r="F92" i="9"/>
  <c r="L92" i="9"/>
  <c r="K92" i="9"/>
  <c r="I60" i="9"/>
  <c r="E60" i="9"/>
  <c r="H60" i="9"/>
  <c r="F60" i="9"/>
  <c r="L60" i="9"/>
  <c r="K60" i="9"/>
  <c r="F104" i="9"/>
  <c r="E104" i="9"/>
  <c r="I104" i="9"/>
  <c r="K104" i="9"/>
  <c r="L104" i="9"/>
  <c r="H104" i="9"/>
  <c r="K63" i="9"/>
  <c r="H63" i="9"/>
  <c r="I63" i="9"/>
  <c r="F63" i="9"/>
  <c r="E63" i="9"/>
  <c r="L63" i="9"/>
  <c r="E130" i="9"/>
  <c r="F130" i="9"/>
  <c r="I130" i="9"/>
  <c r="K130" i="9"/>
  <c r="L130" i="9"/>
  <c r="H130" i="9"/>
  <c r="L153" i="9"/>
  <c r="F153" i="9"/>
  <c r="K153" i="9"/>
  <c r="I153" i="9"/>
  <c r="E153" i="9"/>
  <c r="H153" i="9"/>
  <c r="I151" i="9"/>
  <c r="E151" i="9"/>
  <c r="F151" i="9"/>
  <c r="L151" i="9"/>
  <c r="K151" i="9"/>
  <c r="I82" i="9"/>
  <c r="F82" i="9"/>
  <c r="E82" i="9"/>
  <c r="H82" i="9"/>
  <c r="K82" i="9"/>
  <c r="L82" i="9"/>
  <c r="L34" i="9"/>
  <c r="I34" i="9"/>
  <c r="H34" i="9"/>
  <c r="E34" i="9"/>
  <c r="F34" i="9"/>
  <c r="K34" i="9"/>
  <c r="K158" i="9"/>
  <c r="E158" i="9"/>
  <c r="F158" i="9"/>
  <c r="L158" i="9"/>
  <c r="H158" i="9"/>
  <c r="I158" i="9"/>
  <c r="L24" i="9"/>
  <c r="E24" i="9"/>
  <c r="I24" i="9"/>
  <c r="H24" i="9"/>
  <c r="K24" i="9"/>
  <c r="F24" i="9"/>
  <c r="K111" i="9"/>
  <c r="F111" i="9"/>
  <c r="E111" i="9"/>
  <c r="I111" i="9"/>
  <c r="L111" i="9"/>
  <c r="H111" i="9"/>
  <c r="E31" i="9"/>
  <c r="F31" i="9"/>
  <c r="H31" i="9"/>
  <c r="L31" i="9"/>
  <c r="K31" i="9"/>
  <c r="I31" i="9"/>
  <c r="I135" i="9"/>
  <c r="H135" i="9"/>
  <c r="E135" i="9"/>
  <c r="F135" i="9"/>
  <c r="K135" i="9"/>
  <c r="L135" i="9"/>
  <c r="K117" i="9"/>
  <c r="H117" i="9"/>
  <c r="F117" i="9"/>
  <c r="E117" i="9"/>
  <c r="I117" i="9"/>
  <c r="L117" i="9"/>
  <c r="L20" i="9"/>
  <c r="F20" i="9"/>
  <c r="E20" i="9"/>
  <c r="I20" i="9"/>
  <c r="H20" i="9"/>
  <c r="K20" i="9"/>
  <c r="K115" i="9"/>
  <c r="I115" i="9"/>
  <c r="H115" i="9"/>
  <c r="E115" i="9"/>
  <c r="F115" i="9"/>
  <c r="L115" i="9"/>
  <c r="E18" i="9"/>
  <c r="H18" i="9"/>
  <c r="F18" i="9"/>
  <c r="L18" i="9"/>
  <c r="I18" i="9"/>
  <c r="K18" i="9"/>
  <c r="E116" i="9"/>
  <c r="F116" i="9"/>
  <c r="I116" i="9"/>
  <c r="H116" i="9"/>
  <c r="K116" i="9"/>
  <c r="L116" i="9"/>
  <c r="F19" i="9"/>
  <c r="E19" i="9"/>
  <c r="I19" i="9"/>
  <c r="H19" i="9"/>
  <c r="L19" i="9"/>
  <c r="K19" i="9"/>
  <c r="I242" i="9"/>
  <c r="H242" i="9"/>
  <c r="K242" i="9"/>
  <c r="L242" i="9"/>
  <c r="F242" i="9"/>
  <c r="E242" i="9"/>
  <c r="C7" i="2"/>
  <c r="K9" i="9"/>
  <c r="H9" i="9"/>
  <c r="I9" i="9"/>
  <c r="L9" i="9"/>
  <c r="F9" i="9"/>
  <c r="E9" i="9"/>
  <c r="C7" i="9"/>
  <c r="L7" i="2" l="1"/>
  <c r="K7" i="2"/>
  <c r="F7" i="2"/>
  <c r="I7" i="2"/>
  <c r="E7" i="2"/>
  <c r="H7" i="2"/>
  <c r="H7" i="9"/>
  <c r="I7" i="9"/>
  <c r="E7" i="9"/>
  <c r="K7" i="9"/>
  <c r="L7" i="9"/>
  <c r="F7" i="9"/>
</calcChain>
</file>

<file path=xl/sharedStrings.xml><?xml version="1.0" encoding="utf-8"?>
<sst xmlns="http://schemas.openxmlformats.org/spreadsheetml/2006/main" count="7226" uniqueCount="733">
  <si>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</si>
  <si>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</si>
  <si>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</si>
  <si>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</si>
  <si>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</si>
  <si>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</si>
  <si>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</si>
  <si>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</si>
  <si>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</si>
  <si>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</si>
  <si>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</si>
  <si>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</si>
  <si>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</si>
  <si>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</si>
  <si>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</si>
  <si>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</si>
  <si>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</si>
  <si>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</si>
  <si>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</si>
  <si>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</si>
  <si>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</si>
  <si>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</si>
  <si>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</si>
  <si>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</si>
  <si>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</si>
  <si>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</si>
  <si>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</si>
  <si>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</si>
  <si>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</si>
  <si>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</si>
  <si>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</si>
  <si>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</si>
  <si>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</si>
  <si>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</si>
  <si>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Oakesdale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</si>
  <si>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</si>
  <si>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</si>
  <si>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</si>
  <si>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</si>
  <si>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</si>
  <si>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</si>
  <si>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</si>
  <si>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</si>
  <si>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</si>
  <si>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</si>
  <si>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</si>
  <si>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</si>
  <si>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</si>
  <si>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Certificated Instructional Staff</t>
  </si>
  <si>
    <t>Certificated Administrative Staff</t>
  </si>
  <si>
    <t>Staff</t>
  </si>
  <si>
    <t>Lamont</t>
  </si>
  <si>
    <t>Tukwila</t>
  </si>
  <si>
    <t>West Valley (Spo)</t>
  </si>
  <si>
    <t>Evergreen (Ste)</t>
  </si>
  <si>
    <t>Columbia (Ste)</t>
  </si>
  <si>
    <t>Columbia (Wal)</t>
  </si>
  <si>
    <t>East Valley (Yak)</t>
  </si>
  <si>
    <t>West Valley (Yak)</t>
  </si>
  <si>
    <t>Shaw Island</t>
  </si>
  <si>
    <t>Lacrosse</t>
  </si>
  <si>
    <t>this column</t>
  </si>
  <si>
    <t>includes all</t>
  </si>
  <si>
    <t>sch dists</t>
  </si>
  <si>
    <t>State Total</t>
  </si>
  <si>
    <t>Kiona-Benton City</t>
  </si>
  <si>
    <t>La Center</t>
  </si>
  <si>
    <t>Coulee-Hartline</t>
  </si>
  <si>
    <t>McCleary</t>
  </si>
  <si>
    <t>Mary M. Knight</t>
  </si>
  <si>
    <t>Orcas Island</t>
  </si>
  <si>
    <t>Lopez Island</t>
  </si>
  <si>
    <t>San Juan Island</t>
  </si>
  <si>
    <t>Burlington-Edison</t>
  </si>
  <si>
    <t>Sedro-Woolley</t>
  </si>
  <si>
    <t>Mount Vernon</t>
  </si>
  <si>
    <t>Total FTE</t>
  </si>
  <si>
    <t>State Totals</t>
  </si>
  <si>
    <t>Stanwood-Camano</t>
  </si>
  <si>
    <t>East Valley (Spo)</t>
  </si>
  <si>
    <t>District Name</t>
  </si>
  <si>
    <t>Average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</si>
  <si>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</si>
  <si>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</si>
  <si>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</si>
  <si>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</si>
  <si>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</si>
  <si>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</si>
  <si>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</si>
  <si>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</si>
  <si>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</si>
  <si>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</si>
  <si>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</si>
  <si>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</si>
  <si>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</si>
  <si>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</si>
  <si>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</si>
  <si>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</si>
  <si>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</si>
  <si>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</si>
  <si>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</si>
  <si>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</si>
  <si>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</si>
  <si>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</si>
  <si>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</si>
  <si>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</si>
  <si>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</si>
  <si>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</si>
  <si>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</si>
  <si>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</si>
  <si>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</si>
  <si>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</si>
  <si>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</si>
  <si>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</si>
  <si>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</si>
  <si>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</si>
  <si>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</si>
  <si>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</si>
  <si>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</si>
  <si>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</si>
  <si>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</si>
  <si>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</si>
  <si>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</si>
  <si>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</si>
  <si>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</si>
  <si>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</si>
  <si>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</si>
  <si>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</si>
  <si>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</si>
  <si>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</si>
  <si>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</si>
  <si>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06037</t>
  </si>
  <si>
    <t>Vancouver</t>
  </si>
  <si>
    <t>06098</t>
  </si>
  <si>
    <t>Hockinson</t>
  </si>
  <si>
    <t>06101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</si>
  <si>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</si>
  <si>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</si>
  <si>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</si>
  <si>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</si>
  <si>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</si>
  <si>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</si>
  <si>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</si>
  <si>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</si>
  <si>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</si>
  <si>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</si>
  <si>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</si>
  <si>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</si>
  <si>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</si>
  <si>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</si>
  <si>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</si>
  <si>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</si>
  <si>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</si>
  <si>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</si>
  <si>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</si>
  <si>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</si>
  <si>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</si>
  <si>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</si>
  <si>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</si>
  <si>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</si>
  <si>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</si>
  <si>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</si>
  <si>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</si>
  <si>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</si>
  <si>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</si>
  <si>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</si>
  <si>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</si>
  <si>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</si>
  <si>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</si>
  <si>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</si>
  <si>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</si>
  <si>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</si>
  <si>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</si>
  <si>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</si>
  <si>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</si>
  <si>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</si>
  <si>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</si>
  <si>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</si>
  <si>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</si>
  <si>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</si>
  <si>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</si>
  <si>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</si>
  <si>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</si>
  <si>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</si>
  <si>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</si>
  <si>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</si>
  <si>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</si>
  <si>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</si>
  <si>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</si>
  <si>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</si>
  <si>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</si>
  <si>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</si>
  <si>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</si>
  <si>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</si>
  <si>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</si>
  <si>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</si>
  <si>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</si>
  <si>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</si>
  <si>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Montesano</t>
  </si>
  <si>
    <t>Elma</t>
  </si>
  <si>
    <t>Taholah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</si>
  <si>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</si>
  <si>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</si>
  <si>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</si>
  <si>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</si>
  <si>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</si>
  <si>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</si>
  <si>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</si>
  <si>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</si>
  <si>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</si>
  <si>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</si>
  <si>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</si>
  <si>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</si>
  <si>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</si>
  <si>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</si>
  <si>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</si>
  <si>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</si>
  <si>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</si>
  <si>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</si>
  <si>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</si>
  <si>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</si>
  <si>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</si>
  <si>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</si>
  <si>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</si>
  <si>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</si>
  <si>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</si>
  <si>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</si>
  <si>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</si>
  <si>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</si>
  <si>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</si>
  <si>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</si>
  <si>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</si>
  <si>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</si>
  <si>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</si>
  <si>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</si>
  <si>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</si>
  <si>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</si>
  <si>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</si>
  <si>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</si>
  <si>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</si>
  <si>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</si>
  <si>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</si>
  <si>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</si>
  <si>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</si>
  <si>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</si>
  <si>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</si>
  <si>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</si>
  <si>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</si>
  <si>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</si>
  <si>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</si>
  <si>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</si>
  <si>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</si>
  <si>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</si>
  <si>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</si>
  <si>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</si>
  <si>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</si>
  <si>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</si>
  <si>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</si>
  <si>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</si>
  <si>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</si>
  <si>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</si>
  <si>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</si>
  <si>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</si>
  <si>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</si>
  <si>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</si>
  <si>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</si>
  <si>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</si>
  <si>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</si>
  <si>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</si>
  <si>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</si>
  <si>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</si>
  <si>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</si>
  <si>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</si>
  <si>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</si>
  <si>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</si>
  <si>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</si>
  <si>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</si>
  <si>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</si>
  <si>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</si>
  <si>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</si>
  <si>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</si>
  <si>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</si>
  <si>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</si>
  <si>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</si>
  <si>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</si>
  <si>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</si>
  <si>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</si>
  <si>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</si>
  <si>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</si>
  <si>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</si>
  <si>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</si>
  <si>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</si>
  <si>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</si>
  <si>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</si>
  <si>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</si>
  <si>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</si>
  <si>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</si>
  <si>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</si>
  <si>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</si>
  <si>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</si>
  <si>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</si>
  <si>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</si>
  <si>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</si>
  <si>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</si>
  <si>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</si>
  <si>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</si>
  <si>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</si>
  <si>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</si>
  <si>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</si>
  <si>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Concrete</t>
  </si>
  <si>
    <t>Anacortes</t>
  </si>
  <si>
    <t>La Conner</t>
  </si>
  <si>
    <t>Conway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</si>
  <si>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</si>
  <si>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</si>
  <si>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</si>
  <si>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</si>
  <si>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</si>
  <si>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</si>
  <si>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</si>
  <si>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</si>
  <si>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</si>
  <si>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</si>
  <si>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</si>
  <si>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</si>
  <si>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</si>
  <si>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</si>
  <si>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</si>
  <si>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</si>
  <si>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</si>
  <si>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</si>
  <si>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</si>
  <si>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</si>
  <si>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</si>
  <si>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</si>
  <si>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</si>
  <si>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</si>
  <si>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</si>
  <si>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</si>
  <si>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Liberty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</si>
  <si>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</si>
  <si>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</si>
  <si>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</si>
  <si>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</si>
  <si>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</si>
  <si>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</si>
  <si>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</si>
  <si>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</si>
  <si>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</si>
  <si>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Students</t>
  </si>
  <si>
    <t>Bainbridge Island</t>
  </si>
  <si>
    <t>Reardan-Edwall</t>
  </si>
  <si>
    <t>Naselle Grays R.</t>
  </si>
  <si>
    <t>St. John</t>
  </si>
  <si>
    <t xml:space="preserve">State Summary  </t>
  </si>
  <si>
    <t>Lake Quinault</t>
  </si>
  <si>
    <t>(Report 1251)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</si>
  <si>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</si>
  <si>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</si>
  <si>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</si>
  <si>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</si>
  <si>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</si>
  <si>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</si>
  <si>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</si>
  <si>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</si>
  <si>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</si>
  <si>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</si>
  <si>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</si>
  <si>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</si>
  <si>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</si>
  <si>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</si>
  <si>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</si>
  <si>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</si>
  <si>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</si>
  <si>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</si>
  <si>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</si>
  <si>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</si>
  <si>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</si>
  <si>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</si>
  <si>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</si>
  <si>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</si>
  <si>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</si>
  <si>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</si>
  <si>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</si>
  <si>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</si>
  <si>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</si>
  <si>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</si>
  <si>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</si>
  <si>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</si>
  <si>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</si>
  <si>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</si>
  <si>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</si>
  <si>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</si>
  <si>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</si>
  <si>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</si>
  <si>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</si>
  <si>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</si>
  <si>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</si>
  <si>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</si>
  <si>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</si>
  <si>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</si>
  <si>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</si>
  <si>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</si>
  <si>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</si>
  <si>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</si>
  <si>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</si>
  <si>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</si>
  <si>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</si>
  <si>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</si>
  <si>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</si>
  <si>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</si>
  <si>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</si>
  <si>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</si>
  <si>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</si>
  <si>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</si>
  <si>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</si>
  <si>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</si>
  <si>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</si>
  <si>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</si>
  <si>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</si>
  <si>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</si>
  <si>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</si>
  <si>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</si>
  <si>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</si>
  <si>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</si>
  <si>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</si>
  <si>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</si>
  <si>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</si>
  <si>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</si>
  <si>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</si>
  <si>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</si>
  <si>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</si>
  <si>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</si>
  <si>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</si>
  <si>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</si>
  <si>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</si>
  <si>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</si>
  <si>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</si>
  <si>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</si>
  <si>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</si>
  <si>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</si>
  <si>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</si>
  <si>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</si>
  <si>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</si>
  <si>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</si>
  <si>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</si>
  <si>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</si>
  <si>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</si>
  <si>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</si>
  <si>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</si>
  <si>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</si>
  <si>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</si>
  <si>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</si>
  <si>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</si>
  <si>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</si>
  <si>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</si>
  <si>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</si>
  <si>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</si>
  <si>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</si>
  <si>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</si>
  <si>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</si>
  <si>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</si>
  <si>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</si>
  <si>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</si>
  <si>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</si>
  <si>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</si>
  <si>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</si>
  <si>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</si>
  <si>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</si>
  <si>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</si>
  <si>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</si>
  <si>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</si>
  <si>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</si>
  <si>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</si>
  <si>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</si>
  <si>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</si>
  <si>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</si>
  <si>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</si>
  <si>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</si>
  <si>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</si>
  <si>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</si>
  <si>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</si>
  <si>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</si>
  <si>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</si>
  <si>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</si>
  <si>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</si>
  <si>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</si>
  <si>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</si>
  <si>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</si>
  <si>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</si>
  <si>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</si>
  <si>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</si>
  <si>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</si>
  <si>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</si>
  <si>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</si>
  <si>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</si>
  <si>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</si>
  <si>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</si>
  <si>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</si>
  <si>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</si>
  <si>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</si>
  <si>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</si>
  <si>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</si>
  <si>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</si>
  <si>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</si>
  <si>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</si>
  <si>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</si>
  <si>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</si>
  <si>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</si>
  <si>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</si>
  <si>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</si>
  <si>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</si>
  <si>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</si>
  <si>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</si>
  <si>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</si>
  <si>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</si>
  <si>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</si>
  <si>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</si>
  <si>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</si>
  <si>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</si>
  <si>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</si>
  <si>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</si>
  <si>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</si>
  <si>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</si>
  <si>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</si>
  <si>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</si>
  <si>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</si>
  <si>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</si>
  <si>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</si>
  <si>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</si>
  <si>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</si>
  <si>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</si>
  <si>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</si>
  <si>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</si>
  <si>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</si>
  <si>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</si>
  <si>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</si>
  <si>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</si>
  <si>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</si>
  <si>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</si>
  <si>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</si>
  <si>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</si>
  <si>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</si>
  <si>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</si>
  <si>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</si>
  <si>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</si>
  <si>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</si>
  <si>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</si>
  <si>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</si>
  <si>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</si>
  <si>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</si>
  <si>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</si>
  <si>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</si>
  <si>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</si>
  <si>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</si>
  <si>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</si>
  <si>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</si>
  <si>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</si>
  <si>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</si>
  <si>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</si>
  <si>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</si>
  <si>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</si>
  <si>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</si>
  <si>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</si>
  <si>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</si>
  <si>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</si>
  <si>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</si>
  <si>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</si>
  <si>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</si>
  <si>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</si>
  <si>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</si>
  <si>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</si>
  <si>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</si>
  <si>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</si>
  <si>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</si>
  <si>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</si>
  <si>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</si>
  <si>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</si>
  <si>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</si>
  <si>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</si>
  <si>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</si>
  <si>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</si>
  <si>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</si>
  <si>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</si>
  <si>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</si>
  <si>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</si>
  <si>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</si>
  <si>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</si>
  <si>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</si>
  <si>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</si>
  <si>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</si>
  <si>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</si>
  <si>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</si>
  <si>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</si>
  <si>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</si>
  <si>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</si>
  <si>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</si>
  <si>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</si>
  <si>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</si>
  <si>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</si>
  <si>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</si>
  <si>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</si>
  <si>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</si>
  <si>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</si>
  <si>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Staff per</t>
  </si>
  <si>
    <t>per Staff</t>
  </si>
  <si>
    <t>Lacenter</t>
  </si>
  <si>
    <t>17903</t>
  </si>
  <si>
    <t>Muckleshoot Tribal</t>
  </si>
  <si>
    <t>Bainbridge</t>
  </si>
  <si>
    <t>Suquamish Tribal</t>
  </si>
  <si>
    <t>Reardan</t>
  </si>
  <si>
    <t>Mt Vernon</t>
  </si>
  <si>
    <t>Lummi Tribal</t>
  </si>
  <si>
    <t>Table 45B: Comparison of Certificated and Classified FTE Staff in All Programs with FTE Students</t>
  </si>
  <si>
    <t>17902</t>
  </si>
  <si>
    <t>17908</t>
  </si>
  <si>
    <t>18902</t>
  </si>
  <si>
    <t>27905</t>
  </si>
  <si>
    <t>32901</t>
  </si>
  <si>
    <t>32907</t>
  </si>
  <si>
    <t>37903</t>
  </si>
  <si>
    <t>Grand Total from 1251</t>
  </si>
  <si>
    <t xml:space="preserve">Tech Colleges </t>
  </si>
  <si>
    <t>Direct Funded TC</t>
  </si>
  <si>
    <t>17937</t>
  </si>
  <si>
    <t>BEA</t>
  </si>
  <si>
    <t>P223S (Non Standard)</t>
  </si>
  <si>
    <t>27931</t>
  </si>
  <si>
    <t>Running Start</t>
  </si>
  <si>
    <t>27932</t>
  </si>
  <si>
    <t>Total</t>
  </si>
  <si>
    <t>Variance</t>
  </si>
  <si>
    <t>K-12</t>
  </si>
  <si>
    <t>Summit Sierra</t>
  </si>
  <si>
    <t>Rainier Prep</t>
  </si>
  <si>
    <t>Summit Olympus</t>
  </si>
  <si>
    <t>Spokane Int'l Acad</t>
  </si>
  <si>
    <t>PRIDE Prep</t>
  </si>
  <si>
    <t>05903</t>
  </si>
  <si>
    <t>CCDDD</t>
  </si>
  <si>
    <t>00000</t>
  </si>
  <si>
    <t>Total K-12</t>
  </si>
  <si>
    <t>Kiona Benton</t>
  </si>
  <si>
    <t>Quileute Tribal</t>
  </si>
  <si>
    <t>Coulee/Hartline</t>
  </si>
  <si>
    <t>Mc Cleary</t>
  </si>
  <si>
    <t>Quinault</t>
  </si>
  <si>
    <t>Mary M Knight</t>
  </si>
  <si>
    <t>Naselle Grays Riv</t>
  </si>
  <si>
    <t>Shaw</t>
  </si>
  <si>
    <t>Orcas</t>
  </si>
  <si>
    <t>Lopez</t>
  </si>
  <si>
    <t>San Juan</t>
  </si>
  <si>
    <t>Burlington Edison</t>
  </si>
  <si>
    <t>Sedro Woolley</t>
  </si>
  <si>
    <t>Stanwood</t>
  </si>
  <si>
    <t>East Valley (Spok</t>
  </si>
  <si>
    <t>West Valley (Spok</t>
  </si>
  <si>
    <t>Evergreen (Stev)</t>
  </si>
  <si>
    <t>Columbia (Stev)</t>
  </si>
  <si>
    <t>Columbia (Walla)</t>
  </si>
  <si>
    <t>Lacrosse Joint</t>
  </si>
  <si>
    <t>St John</t>
  </si>
  <si>
    <t>17905</t>
  </si>
  <si>
    <t>17910</t>
  </si>
  <si>
    <t>34901</t>
  </si>
  <si>
    <t>Wa He Lut Tribal</t>
  </si>
  <si>
    <t>Summit Atlas</t>
  </si>
  <si>
    <t>ALE</t>
  </si>
  <si>
    <t>UW &amp; WY</t>
  </si>
  <si>
    <t>Table 45: Comparison of Basic Education Certificated and Classified FTE Staff with FTE Students</t>
  </si>
  <si>
    <t>17911</t>
  </si>
  <si>
    <t>27901</t>
  </si>
  <si>
    <t>Chief Leschi Tribal</t>
  </si>
  <si>
    <t>Summit Sierra Charter</t>
  </si>
  <si>
    <t>Summit Atlas Charter</t>
  </si>
  <si>
    <t>Rainier Prep Charter</t>
  </si>
  <si>
    <t>Green Dot Seattle Charter</t>
  </si>
  <si>
    <t>Impact Charter</t>
  </si>
  <si>
    <t>Summit Olympus Charter</t>
  </si>
  <si>
    <t>Spokane Int'l Charter</t>
  </si>
  <si>
    <t>Pride Prep Charter</t>
  </si>
  <si>
    <t>39901</t>
  </si>
  <si>
    <t>Yakama Nation Tribal</t>
  </si>
  <si>
    <t>17941</t>
  </si>
  <si>
    <t>Yakama Nation</t>
  </si>
  <si>
    <t>--------- Classified Staff ---------</t>
  </si>
  <si>
    <t>17916</t>
  </si>
  <si>
    <t>Impact Salish Sea Charter</t>
  </si>
  <si>
    <t>18901</t>
  </si>
  <si>
    <t>Catalyst Charter</t>
  </si>
  <si>
    <t>32903</t>
  </si>
  <si>
    <t>Lumen Charter</t>
  </si>
  <si>
    <t>Impact Salish Sea</t>
  </si>
  <si>
    <t>Rainier Valley LA</t>
  </si>
  <si>
    <t>Impact Puget Sound</t>
  </si>
  <si>
    <t>Catalyst Bremerton</t>
  </si>
  <si>
    <t xml:space="preserve">Basic education includes programs 01, 02, 03, 31, 34, 45, and 97. Certificated administrative staff includes duty roots 11–25. Certificated instructional </t>
  </si>
  <si>
    <t xml:space="preserve">staff includes duty roots 31–49, 63, and 64.  Classified staff includes duty roots 90–99. The annual average FTE student count includes Report P-223 </t>
  </si>
  <si>
    <t xml:space="preserve">and P-240 FTE student counts less Running Start student counts on Report P-223.  Beginning in 1995–96, special education program FTE student </t>
  </si>
  <si>
    <t>counts are no longer deducted from Report P-223 student counts.</t>
  </si>
  <si>
    <t xml:space="preserve">Certificated administrative staff includes duty roots 11–25. Certificated instructional staff includes duty roots 31–49, 63, and 64. Classified staff </t>
  </si>
  <si>
    <t xml:space="preserve">includes duty roots 90–99. The annual average FTE student count includes Report P-223 and P-240 FTE student counts less Running Start student </t>
  </si>
  <si>
    <t xml:space="preserve">counts on Report P-223. Beginning in 1995–96, special education program FTE student counts are no longer deducted from Report P-223 student </t>
  </si>
  <si>
    <t>counts.</t>
  </si>
  <si>
    <t>Pinnacles Prep Charter</t>
  </si>
  <si>
    <t>Why Not You Charter</t>
  </si>
  <si>
    <t>Impact Comm Bay Chr</t>
  </si>
  <si>
    <t>Whatcom Interg'l Chr</t>
  </si>
  <si>
    <t>Pullman Comm Mon C</t>
  </si>
  <si>
    <t>04901</t>
  </si>
  <si>
    <t>17917</t>
  </si>
  <si>
    <t>Impact Puget Sound Chr</t>
  </si>
  <si>
    <t>Rainier Valley LA Ch</t>
  </si>
  <si>
    <t>38901</t>
  </si>
  <si>
    <t>37902</t>
  </si>
  <si>
    <t>SOURCE:  2021–22 Table 34:  Certificated Instructional Staff in Basic Education Programs</t>
  </si>
  <si>
    <t>SOURCE:  2021–22 Table 34B:  Certificated Instructional Staff in All Programs</t>
  </si>
  <si>
    <t>SOURCE:  2021–22 Table 36:  Certificated Administrative Staff in Basic Education Programs</t>
  </si>
  <si>
    <t>SOURCE:  2021–22 Table 36B:  Certificated Administrative Staff in All Programs</t>
  </si>
  <si>
    <t>SOURCE:  2021–22 Table 38:  Classified Staff in Basic Education Programs</t>
  </si>
  <si>
    <t>SOURCE:  2021–22 Table 38B:  Classified Staff in All Programs</t>
  </si>
  <si>
    <t>OD</t>
  </si>
  <si>
    <t>27902</t>
  </si>
  <si>
    <t>Impact CB Charter</t>
  </si>
  <si>
    <t>Pinnacle Prep Charter</t>
  </si>
  <si>
    <t>Pullman Com Monte Charter</t>
  </si>
  <si>
    <t>Whatcom Interg'l Charter</t>
  </si>
  <si>
    <t>Rainier Vally LA Ch</t>
  </si>
  <si>
    <t>Impact Comm Bay Ch</t>
  </si>
  <si>
    <t># of Months to Average</t>
  </si>
  <si>
    <t>missing DFTC 1418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</si>
</sst>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0000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Segoe UI"/>
      <family val="2"/>
    </font>
    <font>
      <sz val="11"/>
      <name val="Segoe UI"/>
      <family val="2"/>
    </font>
    <font>
      <b/>
      <sz val="11"/>
      <color theme="1"/>
      <name val="Calibri"/>
      <family val="2"/>
      <scheme val="minor"/>
    </font>
    <font>
      <sz val="10"/>
      <color indexed="10"/>
      <name val="Segoe UI"/>
      <family val="2"/>
    </font>
    <font>
      <b/>
      <sz val="10"/>
      <color indexed="10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  <font>
      <b/>
      <sz val="10"/>
      <color indexed="16"/>
      <name val="Segoe U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112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0" fillId="0" borderId="0" xfId="0" quotePrefix="1" applyAlignment="1">
      <alignment horizontal="center"/>
    </xf>
    <xf numFmtId="43" fontId="0" fillId="0" borderId="7" xfId="1" quotePrefix="1" applyFont="1" applyFill="1" applyBorder="1" applyAlignment="1">
      <alignment horizontal="right"/>
    </xf>
    <xf numFmtId="43" fontId="5" fillId="0" borderId="0" xfId="1" applyNumberFormat="1" applyFont="1"/>
    <xf numFmtId="0" fontId="8" fillId="0" borderId="0" xfId="0" applyFont="1"/>
    <xf numFmtId="0" fontId="9" fillId="0" borderId="0" xfId="0" applyFont="1"/>
    <xf numFmtId="0" fontId="8" fillId="0" borderId="5" xfId="0" applyFont="1" applyBorder="1"/>
    <xf numFmtId="39" fontId="5" fillId="0" borderId="6" xfId="1" applyNumberFormat="1" applyFont="1" applyBorder="1"/>
    <xf numFmtId="0" fontId="10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164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right"/>
    </xf>
    <xf numFmtId="0" fontId="10" fillId="0" borderId="0" xfId="0" applyFont="1"/>
    <xf numFmtId="164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6" fillId="0" borderId="0" xfId="0" applyFont="1" applyAlignment="1"/>
    <xf numFmtId="41" fontId="6" fillId="0" borderId="0" xfId="1" applyNumberFormat="1" applyFont="1"/>
    <xf numFmtId="43" fontId="6" fillId="0" borderId="0" xfId="1" applyFont="1"/>
    <xf numFmtId="43" fontId="6" fillId="0" borderId="0" xfId="1" applyNumberFormat="1" applyFont="1" applyFill="1" applyBorder="1"/>
    <xf numFmtId="0" fontId="6" fillId="0" borderId="0" xfId="0" applyFont="1" applyAlignment="1">
      <alignment horizontal="left"/>
    </xf>
    <xf numFmtId="41" fontId="6" fillId="2" borderId="1" xfId="1" applyNumberFormat="1" applyFont="1" applyFill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43" fontId="6" fillId="0" borderId="3" xfId="1" applyFont="1" applyBorder="1" applyAlignment="1">
      <alignment horizontal="center"/>
    </xf>
    <xf numFmtId="43" fontId="6" fillId="0" borderId="0" xfId="1" applyNumberFormat="1" applyFont="1" applyBorder="1" applyAlignment="1">
      <alignment horizontal="center"/>
    </xf>
    <xf numFmtId="0" fontId="6" fillId="0" borderId="3" xfId="1" applyNumberFormat="1" applyFont="1" applyBorder="1" applyAlignment="1">
      <alignment horizontal="center"/>
    </xf>
    <xf numFmtId="43" fontId="6" fillId="2" borderId="1" xfId="1" applyNumberFormat="1" applyFont="1" applyFill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43" fontId="6" fillId="0" borderId="1" xfId="1" applyNumberFormat="1" applyFont="1" applyBorder="1" applyAlignment="1">
      <alignment horizontal="center"/>
    </xf>
    <xf numFmtId="0" fontId="6" fillId="0" borderId="2" xfId="0" applyFont="1" applyBorder="1" applyAlignment="1"/>
    <xf numFmtId="41" fontId="6" fillId="2" borderId="2" xfId="1" applyNumberFormat="1" applyFont="1" applyFill="1" applyBorder="1"/>
    <xf numFmtId="43" fontId="6" fillId="0" borderId="4" xfId="1" applyFont="1" applyBorder="1"/>
    <xf numFmtId="43" fontId="6" fillId="2" borderId="2" xfId="1" applyFont="1" applyFill="1" applyBorder="1"/>
    <xf numFmtId="43" fontId="6" fillId="0" borderId="2" xfId="1" applyFont="1" applyBorder="1"/>
    <xf numFmtId="43" fontId="6" fillId="0" borderId="4" xfId="1" applyNumberFormat="1" applyFont="1" applyBorder="1"/>
    <xf numFmtId="43" fontId="6" fillId="2" borderId="2" xfId="1" applyNumberFormat="1" applyFont="1" applyFill="1" applyBorder="1"/>
    <xf numFmtId="43" fontId="6" fillId="0" borderId="2" xfId="1" applyNumberFormat="1" applyFont="1" applyBorder="1"/>
    <xf numFmtId="49" fontId="6" fillId="0" borderId="0" xfId="0" applyNumberFormat="1" applyFont="1" applyAlignment="1">
      <alignment horizontal="left"/>
    </xf>
    <xf numFmtId="43" fontId="6" fillId="0" borderId="0" xfId="1" applyFont="1" applyAlignment="1"/>
    <xf numFmtId="41" fontId="6" fillId="2" borderId="1" xfId="1" applyNumberFormat="1" applyFont="1" applyFill="1" applyBorder="1"/>
    <xf numFmtId="43" fontId="6" fillId="0" borderId="0" xfId="1" applyFont="1" applyBorder="1"/>
    <xf numFmtId="43" fontId="6" fillId="2" borderId="1" xfId="1" applyFont="1" applyFill="1" applyBorder="1"/>
    <xf numFmtId="43" fontId="6" fillId="0" borderId="1" xfId="1" applyFont="1" applyBorder="1"/>
    <xf numFmtId="43" fontId="6" fillId="0" borderId="3" xfId="1" applyFont="1" applyBorder="1"/>
    <xf numFmtId="43" fontId="6" fillId="0" borderId="0" xfId="1" applyNumberFormat="1" applyFont="1" applyBorder="1"/>
    <xf numFmtId="43" fontId="6" fillId="2" borderId="1" xfId="1" applyNumberFormat="1" applyFont="1" applyFill="1" applyBorder="1"/>
    <xf numFmtId="43" fontId="6" fillId="0" borderId="1" xfId="1" applyNumberFormat="1" applyFont="1" applyBorder="1"/>
    <xf numFmtId="43" fontId="6" fillId="0" borderId="0" xfId="1" applyNumberFormat="1" applyFont="1"/>
    <xf numFmtId="0" fontId="6" fillId="0" borderId="0" xfId="0" applyFont="1" applyBorder="1" applyAlignment="1"/>
    <xf numFmtId="0" fontId="7" fillId="0" borderId="0" xfId="0" applyFont="1" applyAlignment="1">
      <alignment horizontal="right"/>
    </xf>
    <xf numFmtId="43" fontId="13" fillId="0" borderId="0" xfId="1" applyFont="1"/>
    <xf numFmtId="0" fontId="7" fillId="0" borderId="0" xfId="0" applyFont="1" applyAlignment="1">
      <alignment horizontal="center"/>
    </xf>
    <xf numFmtId="43" fontId="1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quotePrefix="1" applyFont="1"/>
    <xf numFmtId="43" fontId="14" fillId="0" borderId="0" xfId="1" applyFont="1"/>
    <xf numFmtId="0" fontId="0" fillId="3" borderId="0" xfId="0" applyFill="1" applyAlignment="1">
      <alignment horizontal="center"/>
    </xf>
    <xf numFmtId="43" fontId="0" fillId="3" borderId="0" xfId="1" applyFont="1" applyFill="1"/>
    <xf numFmtId="43" fontId="7" fillId="0" borderId="0" xfId="1" applyFont="1" applyFill="1" applyBorder="1" applyAlignment="1"/>
    <xf numFmtId="43" fontId="0" fillId="0" borderId="0" xfId="0" applyNumberFormat="1"/>
    <xf numFmtId="49" fontId="15" fillId="0" borderId="0" xfId="0" applyNumberFormat="1" applyFont="1"/>
    <xf numFmtId="0" fontId="15" fillId="0" borderId="0" xfId="0" applyFont="1"/>
    <xf numFmtId="0" fontId="0" fillId="3" borderId="0" xfId="0" applyFill="1" applyAlignment="1">
      <alignment horizontal="right"/>
    </xf>
    <xf numFmtId="0" fontId="7" fillId="0" borderId="0" xfId="0" applyFont="1" applyAlignment="1">
      <alignment horizontal="left"/>
    </xf>
    <xf numFmtId="43" fontId="7" fillId="0" borderId="0" xfId="0" applyNumberFormat="1" applyFont="1"/>
    <xf numFmtId="0" fontId="0" fillId="3" borderId="8" xfId="0" applyFill="1" applyBorder="1" applyAlignment="1">
      <alignment horizontal="right"/>
    </xf>
    <xf numFmtId="43" fontId="7" fillId="0" borderId="0" xfId="1" applyFont="1" applyFill="1"/>
    <xf numFmtId="0" fontId="0" fillId="0" borderId="0" xfId="0" applyAlignment="1">
      <alignment horizontal="right"/>
    </xf>
    <xf numFmtId="43" fontId="0" fillId="0" borderId="0" xfId="1" applyFont="1"/>
    <xf numFmtId="49" fontId="15" fillId="0" borderId="0" xfId="0" quotePrefix="1" applyNumberFormat="1" applyFont="1"/>
    <xf numFmtId="0" fontId="16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43" fontId="13" fillId="0" borderId="0" xfId="1" applyFont="1" applyBorder="1"/>
    <xf numFmtId="0" fontId="15" fillId="0" borderId="0" xfId="0" quotePrefix="1" applyFont="1" applyAlignment="1">
      <alignment horizontal="left"/>
    </xf>
    <xf numFmtId="0" fontId="0" fillId="0" borderId="0" xfId="0" quotePrefix="1"/>
    <xf numFmtId="49" fontId="0" fillId="0" borderId="0" xfId="0" quotePrefix="1" applyNumberFormat="1" applyAlignment="1">
      <alignment horizontal="left"/>
    </xf>
    <xf numFmtId="165" fontId="14" fillId="4" borderId="0" xfId="1" applyNumberFormat="1" applyFont="1" applyFill="1" applyAlignment="1"/>
    <xf numFmtId="165" fontId="14" fillId="0" borderId="0" xfId="1" applyNumberFormat="1" applyFont="1" applyFill="1" applyAlignment="1"/>
    <xf numFmtId="43" fontId="14" fillId="0" borderId="0" xfId="1" applyFont="1" applyFill="1" applyAlignment="1"/>
    <xf numFmtId="43" fontId="17" fillId="0" borderId="0" xfId="1" applyFont="1"/>
    <xf numFmtId="43" fontId="7" fillId="0" borderId="0" xfId="0" applyNumberFormat="1" applyFont="1" applyAlignment="1">
      <alignment horizontal="center"/>
    </xf>
    <xf numFmtId="43" fontId="1" fillId="0" borderId="0" xfId="1" applyFont="1" applyFill="1"/>
    <xf numFmtId="43" fontId="1" fillId="0" borderId="0" xfId="1" applyFont="1" applyFill="1" applyBorder="1"/>
    <xf numFmtId="43" fontId="1" fillId="0" borderId="10" xfId="1" quotePrefix="1" applyFont="1" applyFill="1" applyBorder="1" applyAlignment="1">
      <alignment horizontal="right"/>
    </xf>
    <xf numFmtId="43" fontId="15" fillId="5" borderId="10" xfId="1" applyFont="1" applyFill="1" applyBorder="1"/>
    <xf numFmtId="0" fontId="7" fillId="0" borderId="10" xfId="0" applyFont="1" applyBorder="1" applyAlignment="1">
      <alignment horizontal="left"/>
    </xf>
    <xf numFmtId="43" fontId="1" fillId="3" borderId="0" xfId="1" applyFont="1" applyFill="1"/>
    <xf numFmtId="43" fontId="1" fillId="0" borderId="7" xfId="1" quotePrefix="1" applyFont="1" applyFill="1" applyBorder="1" applyAlignment="1">
      <alignment horizontal="right"/>
    </xf>
    <xf numFmtId="43" fontId="15" fillId="5" borderId="7" xfId="1" applyFont="1" applyFill="1" applyBorder="1"/>
    <xf numFmtId="0" fontId="7" fillId="0" borderId="7" xfId="0" applyFont="1" applyBorder="1" applyAlignment="1">
      <alignment horizontal="left"/>
    </xf>
    <xf numFmtId="43" fontId="15" fillId="5" borderId="0" xfId="1" applyFont="1" applyFill="1" applyBorder="1"/>
    <xf numFmtId="43" fontId="1" fillId="3" borderId="8" xfId="1" applyFont="1" applyFill="1" applyBorder="1"/>
    <xf numFmtId="43" fontId="1" fillId="0" borderId="11" xfId="1" quotePrefix="1" applyFont="1" applyFill="1" applyBorder="1" applyAlignment="1">
      <alignment horizontal="right"/>
    </xf>
    <xf numFmtId="43" fontId="15" fillId="5" borderId="11" xfId="1" applyFont="1" applyFill="1" applyBorder="1"/>
    <xf numFmtId="0" fontId="7" fillId="0" borderId="11" xfId="0" applyFont="1" applyBorder="1" applyAlignment="1">
      <alignment horizontal="left"/>
    </xf>
    <xf numFmtId="43" fontId="14" fillId="6" borderId="0" xfId="1" applyFont="1" applyFill="1"/>
    <xf numFmtId="43" fontId="7" fillId="6" borderId="0" xfId="1" applyFont="1" applyFill="1"/>
    <xf numFmtId="43" fontId="6" fillId="2" borderId="9" xfId="1" applyFont="1" applyFill="1" applyBorder="1" applyAlignment="1">
      <alignment horizontal="center"/>
    </xf>
    <xf numFmtId="43" fontId="6" fillId="2" borderId="0" xfId="1" applyFont="1" applyFill="1" applyBorder="1" applyAlignment="1">
      <alignment horizontal="center"/>
    </xf>
    <xf numFmtId="43" fontId="6" fillId="2" borderId="3" xfId="1" applyFont="1" applyFill="1" applyBorder="1" applyAlignment="1">
      <alignment horizontal="center"/>
    </xf>
    <xf numFmtId="43" fontId="6" fillId="2" borderId="9" xfId="1" quotePrefix="1" applyNumberFormat="1" applyFont="1" applyFill="1" applyBorder="1" applyAlignment="1">
      <alignment horizontal="center"/>
    </xf>
    <xf numFmtId="43" fontId="6" fillId="2" borderId="0" xfId="1" quotePrefix="1" applyNumberFormat="1" applyFont="1" applyFill="1" applyBorder="1" applyAlignment="1">
      <alignment horizontal="center"/>
    </xf>
    <xf numFmtId="43" fontId="6" fillId="2" borderId="3" xfId="1" quotePrefix="1" applyNumberFormat="1" applyFont="1" applyFill="1" applyBorder="1" applyAlignment="1">
      <alignment horizontal="center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Apport/APPORT/1011/K4/K-3%20G4%20K-12%20Numbers%2010%20Month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Apport/Monthly%20Apport%20Data/2122/K-12/K-12%20ALE%20Numbers%2010%20Month%20Op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s' Sheet"/>
      <sheetName val="District AAFTE"/>
      <sheetName val="Grade k-4 Pivot"/>
      <sheetName val="Grade 4"/>
      <sheetName val="Grade K-12 Pivot"/>
      <sheetName val="Ancill"/>
      <sheetName val="Month"/>
      <sheetName val="ns"/>
      <sheetName val="A"/>
      <sheetName val="Offset"/>
      <sheetName val="Backout Number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A1">
            <v>2</v>
          </cell>
          <cell r="AB1">
            <v>3</v>
          </cell>
          <cell r="AC1">
            <v>4</v>
          </cell>
          <cell r="AD1">
            <v>5</v>
          </cell>
          <cell r="AE1">
            <v>6</v>
          </cell>
          <cell r="AF1">
            <v>7</v>
          </cell>
          <cell r="AG1">
            <v>8</v>
          </cell>
          <cell r="AH1">
            <v>9</v>
          </cell>
          <cell r="AI1">
            <v>10</v>
          </cell>
          <cell r="AJ1">
            <v>11</v>
          </cell>
        </row>
        <row r="2">
          <cell r="AA2" t="str">
            <v>Sept</v>
          </cell>
          <cell r="AB2" t="str">
            <v>Oct</v>
          </cell>
          <cell r="AC2" t="str">
            <v>Nov</v>
          </cell>
          <cell r="AD2" t="str">
            <v>Dec</v>
          </cell>
          <cell r="AE2" t="str">
            <v>Jan</v>
          </cell>
          <cell r="AF2" t="str">
            <v>Feb</v>
          </cell>
          <cell r="AG2" t="str">
            <v>Mar</v>
          </cell>
          <cell r="AH2" t="str">
            <v>Apr</v>
          </cell>
          <cell r="AI2" t="str">
            <v>May</v>
          </cell>
          <cell r="AJ2" t="str">
            <v>FY</v>
          </cell>
        </row>
        <row r="5">
          <cell r="Z5" t="str">
            <v>01109</v>
          </cell>
          <cell r="AA5">
            <v>54</v>
          </cell>
          <cell r="AB5">
            <v>53</v>
          </cell>
          <cell r="AC5">
            <v>56</v>
          </cell>
          <cell r="AD5">
            <v>56</v>
          </cell>
          <cell r="AE5">
            <v>56</v>
          </cell>
          <cell r="AF5">
            <v>58</v>
          </cell>
          <cell r="AG5">
            <v>58</v>
          </cell>
          <cell r="AH5">
            <v>55</v>
          </cell>
          <cell r="AI5">
            <v>54</v>
          </cell>
          <cell r="AJ5">
            <v>500</v>
          </cell>
        </row>
        <row r="6">
          <cell r="Z6" t="str">
            <v>01122</v>
          </cell>
          <cell r="AA6">
            <v>8</v>
          </cell>
          <cell r="AB6">
            <v>9</v>
          </cell>
          <cell r="AC6">
            <v>8</v>
          </cell>
          <cell r="AD6">
            <v>10</v>
          </cell>
          <cell r="AE6">
            <v>11</v>
          </cell>
          <cell r="AF6">
            <v>11</v>
          </cell>
          <cell r="AG6">
            <v>11</v>
          </cell>
          <cell r="AH6">
            <v>11</v>
          </cell>
          <cell r="AI6">
            <v>11</v>
          </cell>
          <cell r="AJ6">
            <v>90</v>
          </cell>
        </row>
        <row r="7">
          <cell r="Z7" t="str">
            <v>01147</v>
          </cell>
          <cell r="AA7">
            <v>3710.6</v>
          </cell>
          <cell r="AB7">
            <v>3723.9999999999995</v>
          </cell>
          <cell r="AC7">
            <v>3704.5299999999993</v>
          </cell>
          <cell r="AD7">
            <v>3667.79</v>
          </cell>
          <cell r="AE7">
            <v>3646.32</v>
          </cell>
          <cell r="AF7">
            <v>3640.14</v>
          </cell>
          <cell r="AG7">
            <v>3626.24</v>
          </cell>
          <cell r="AH7">
            <v>3635.3100000000004</v>
          </cell>
          <cell r="AI7">
            <v>3630.05</v>
          </cell>
          <cell r="AJ7">
            <v>32984.979999999996</v>
          </cell>
        </row>
        <row r="8">
          <cell r="Z8" t="str">
            <v>01158</v>
          </cell>
          <cell r="AA8">
            <v>202.2</v>
          </cell>
          <cell r="AB8">
            <v>203.69</v>
          </cell>
          <cell r="AC8">
            <v>204.69</v>
          </cell>
          <cell r="AD8">
            <v>207.69</v>
          </cell>
          <cell r="AE8">
            <v>211.69</v>
          </cell>
          <cell r="AF8">
            <v>218.19</v>
          </cell>
          <cell r="AG8">
            <v>213.19</v>
          </cell>
          <cell r="AH8">
            <v>207.69</v>
          </cell>
          <cell r="AI8">
            <v>206.69</v>
          </cell>
          <cell r="AJ8">
            <v>1875.7200000000003</v>
          </cell>
        </row>
        <row r="9">
          <cell r="Z9" t="str">
            <v>01160</v>
          </cell>
          <cell r="AA9">
            <v>326.86</v>
          </cell>
          <cell r="AB9">
            <v>323.47000000000003</v>
          </cell>
          <cell r="AC9">
            <v>321.81000000000006</v>
          </cell>
          <cell r="AD9">
            <v>323.81000000000006</v>
          </cell>
          <cell r="AE9">
            <v>323.31000000000006</v>
          </cell>
          <cell r="AF9">
            <v>318.09000000000003</v>
          </cell>
          <cell r="AG9">
            <v>312.56000000000006</v>
          </cell>
          <cell r="AH9">
            <v>308</v>
          </cell>
          <cell r="AI9">
            <v>309</v>
          </cell>
          <cell r="AJ9">
            <v>2866.9100000000003</v>
          </cell>
        </row>
        <row r="10">
          <cell r="Z10" t="str">
            <v>02250</v>
          </cell>
          <cell r="AA10">
            <v>2631.7700000000004</v>
          </cell>
          <cell r="AB10">
            <v>2644.2200000000003</v>
          </cell>
          <cell r="AC10">
            <v>2620.8199999999997</v>
          </cell>
          <cell r="AD10">
            <v>2622.17</v>
          </cell>
          <cell r="AE10">
            <v>2624.2500000000005</v>
          </cell>
          <cell r="AF10">
            <v>2643.7599999999998</v>
          </cell>
          <cell r="AG10">
            <v>2618.2600000000002</v>
          </cell>
          <cell r="AH10">
            <v>2588.3300000000004</v>
          </cell>
          <cell r="AI10">
            <v>2589.0700000000002</v>
          </cell>
          <cell r="AJ10">
            <v>23582.65</v>
          </cell>
        </row>
        <row r="11">
          <cell r="Z11" t="str">
            <v>02420</v>
          </cell>
          <cell r="AA11">
            <v>600.56000000000006</v>
          </cell>
          <cell r="AB11">
            <v>598.56000000000006</v>
          </cell>
          <cell r="AC11">
            <v>599.66</v>
          </cell>
          <cell r="AD11">
            <v>596.26</v>
          </cell>
          <cell r="AE11">
            <v>593.19000000000005</v>
          </cell>
          <cell r="AF11">
            <v>592.4</v>
          </cell>
          <cell r="AG11">
            <v>594.29999999999995</v>
          </cell>
          <cell r="AH11">
            <v>593.91999999999996</v>
          </cell>
          <cell r="AI11">
            <v>598.91999999999996</v>
          </cell>
          <cell r="AJ11">
            <v>5367.77</v>
          </cell>
        </row>
        <row r="12">
          <cell r="Z12" t="str">
            <v>03017</v>
          </cell>
          <cell r="AA12">
            <v>15517.13</v>
          </cell>
          <cell r="AB12">
            <v>15579.319999999998</v>
          </cell>
          <cell r="AC12">
            <v>15568.960000000005</v>
          </cell>
          <cell r="AD12">
            <v>15554.23</v>
          </cell>
          <cell r="AE12">
            <v>15479.450000000003</v>
          </cell>
          <cell r="AF12">
            <v>15441.179999999998</v>
          </cell>
          <cell r="AG12">
            <v>15416.02</v>
          </cell>
          <cell r="AH12">
            <v>15364.33</v>
          </cell>
          <cell r="AI12">
            <v>15321.77</v>
          </cell>
          <cell r="AJ12">
            <v>139242.38999999998</v>
          </cell>
        </row>
        <row r="13">
          <cell r="Z13" t="str">
            <v>03050</v>
          </cell>
          <cell r="AA13">
            <v>100</v>
          </cell>
          <cell r="AB13">
            <v>96.5</v>
          </cell>
          <cell r="AC13">
            <v>95.5</v>
          </cell>
          <cell r="AD13">
            <v>96</v>
          </cell>
          <cell r="AE13">
            <v>94</v>
          </cell>
          <cell r="AF13">
            <v>93</v>
          </cell>
          <cell r="AG13">
            <v>99</v>
          </cell>
          <cell r="AH13">
            <v>98</v>
          </cell>
          <cell r="AI13">
            <v>99.5</v>
          </cell>
          <cell r="AJ13">
            <v>871.5</v>
          </cell>
        </row>
        <row r="14">
          <cell r="Z14" t="str">
            <v>03052</v>
          </cell>
          <cell r="AA14">
            <v>1390.82</v>
          </cell>
          <cell r="AB14">
            <v>1403.9799999999998</v>
          </cell>
          <cell r="AC14">
            <v>1394.7799999999997</v>
          </cell>
          <cell r="AD14">
            <v>1388.8799999999999</v>
          </cell>
          <cell r="AE14">
            <v>1380.76</v>
          </cell>
          <cell r="AF14">
            <v>1389.1</v>
          </cell>
          <cell r="AG14">
            <v>1383.8000000000002</v>
          </cell>
          <cell r="AH14">
            <v>1384.3999999999999</v>
          </cell>
          <cell r="AI14">
            <v>1378.5000000000002</v>
          </cell>
          <cell r="AJ14">
            <v>12495.019999999999</v>
          </cell>
        </row>
        <row r="15">
          <cell r="Z15" t="str">
            <v>03053</v>
          </cell>
          <cell r="AA15">
            <v>956.65</v>
          </cell>
          <cell r="AB15">
            <v>957.65</v>
          </cell>
          <cell r="AC15">
            <v>956.11</v>
          </cell>
          <cell r="AD15">
            <v>951.91000000000008</v>
          </cell>
          <cell r="AE15">
            <v>944.11</v>
          </cell>
          <cell r="AF15">
            <v>945.51</v>
          </cell>
          <cell r="AG15">
            <v>945.11000000000013</v>
          </cell>
          <cell r="AH15">
            <v>939.1099999999999</v>
          </cell>
          <cell r="AI15">
            <v>933.91</v>
          </cell>
          <cell r="AJ15">
            <v>8530.07</v>
          </cell>
        </row>
        <row r="16">
          <cell r="Z16" t="str">
            <v>03116</v>
          </cell>
          <cell r="AA16">
            <v>2834.74</v>
          </cell>
          <cell r="AB16">
            <v>2843.9900000000002</v>
          </cell>
          <cell r="AC16">
            <v>2833.0099999999998</v>
          </cell>
          <cell r="AD16">
            <v>2813.62</v>
          </cell>
          <cell r="AE16">
            <v>2821.9500000000003</v>
          </cell>
          <cell r="AF16">
            <v>2817.21</v>
          </cell>
          <cell r="AG16">
            <v>2799.86</v>
          </cell>
          <cell r="AH16">
            <v>2787.8</v>
          </cell>
          <cell r="AI16">
            <v>2773.98</v>
          </cell>
          <cell r="AJ16">
            <v>25326.16</v>
          </cell>
        </row>
        <row r="17">
          <cell r="Z17" t="str">
            <v>03400</v>
          </cell>
          <cell r="AA17">
            <v>10491.48</v>
          </cell>
          <cell r="AB17">
            <v>10527.370000000003</v>
          </cell>
          <cell r="AC17">
            <v>10554.68</v>
          </cell>
          <cell r="AD17">
            <v>10514.36</v>
          </cell>
          <cell r="AE17">
            <v>10499.599999999999</v>
          </cell>
          <cell r="AF17">
            <v>10527.13</v>
          </cell>
          <cell r="AG17">
            <v>10503.110000000002</v>
          </cell>
          <cell r="AH17">
            <v>10488.04</v>
          </cell>
          <cell r="AI17">
            <v>10490.189999999999</v>
          </cell>
          <cell r="AJ17">
            <v>94595.959999999992</v>
          </cell>
        </row>
        <row r="18">
          <cell r="Z18" t="str">
            <v>04019</v>
          </cell>
          <cell r="AA18">
            <v>576.08999999999992</v>
          </cell>
          <cell r="AB18">
            <v>577.7600000000001</v>
          </cell>
          <cell r="AC18">
            <v>573.49</v>
          </cell>
          <cell r="AD18">
            <v>573.29</v>
          </cell>
          <cell r="AE18">
            <v>573.93999999999994</v>
          </cell>
          <cell r="AF18">
            <v>581.51</v>
          </cell>
          <cell r="AG18">
            <v>579.5</v>
          </cell>
          <cell r="AH18">
            <v>581.80000000000007</v>
          </cell>
          <cell r="AI18">
            <v>584</v>
          </cell>
          <cell r="AJ18">
            <v>5201.38</v>
          </cell>
        </row>
        <row r="19">
          <cell r="Z19" t="str">
            <v>04069</v>
          </cell>
          <cell r="AA19">
            <v>17</v>
          </cell>
          <cell r="AB19">
            <v>17</v>
          </cell>
          <cell r="AC19">
            <v>18</v>
          </cell>
          <cell r="AD19">
            <v>18</v>
          </cell>
          <cell r="AE19">
            <v>18</v>
          </cell>
          <cell r="AF19">
            <v>18</v>
          </cell>
          <cell r="AG19">
            <v>18</v>
          </cell>
          <cell r="AH19">
            <v>18</v>
          </cell>
          <cell r="AI19">
            <v>18</v>
          </cell>
          <cell r="AJ19">
            <v>160</v>
          </cell>
        </row>
        <row r="20">
          <cell r="Z20" t="str">
            <v>04127</v>
          </cell>
          <cell r="AA20">
            <v>320.01</v>
          </cell>
          <cell r="AB20">
            <v>320.66000000000003</v>
          </cell>
          <cell r="AC20">
            <v>323.12</v>
          </cell>
          <cell r="AD20">
            <v>321.7</v>
          </cell>
          <cell r="AE20">
            <v>324.32</v>
          </cell>
          <cell r="AF20">
            <v>325.68</v>
          </cell>
          <cell r="AG20">
            <v>323.70999999999998</v>
          </cell>
          <cell r="AH20">
            <v>320.20999999999998</v>
          </cell>
          <cell r="AI20">
            <v>320.01</v>
          </cell>
          <cell r="AJ20">
            <v>2899.42</v>
          </cell>
        </row>
        <row r="21">
          <cell r="Z21" t="str">
            <v>04129</v>
          </cell>
          <cell r="AA21">
            <v>1306.6000000000001</v>
          </cell>
          <cell r="AB21">
            <v>1304.8200000000002</v>
          </cell>
          <cell r="AC21">
            <v>1288.97</v>
          </cell>
          <cell r="AD21">
            <v>1284.32</v>
          </cell>
          <cell r="AE21">
            <v>1280.27</v>
          </cell>
          <cell r="AF21">
            <v>1266.5900000000001</v>
          </cell>
          <cell r="AG21">
            <v>1274.0499999999997</v>
          </cell>
          <cell r="AH21">
            <v>1287.21</v>
          </cell>
          <cell r="AI21">
            <v>1280.29</v>
          </cell>
          <cell r="AJ21">
            <v>11573.119999999999</v>
          </cell>
        </row>
        <row r="22">
          <cell r="Z22" t="str">
            <v>04222</v>
          </cell>
          <cell r="AA22">
            <v>1336.5000000000002</v>
          </cell>
          <cell r="AB22">
            <v>1339.3300000000002</v>
          </cell>
          <cell r="AC22">
            <v>1341.8300000000002</v>
          </cell>
          <cell r="AD22">
            <v>1335.3000000000002</v>
          </cell>
          <cell r="AE22">
            <v>1346.22</v>
          </cell>
          <cell r="AF22">
            <v>1360.58</v>
          </cell>
          <cell r="AG22">
            <v>1362.5</v>
          </cell>
          <cell r="AH22">
            <v>1352.0600000000002</v>
          </cell>
          <cell r="AI22">
            <v>1351.0600000000002</v>
          </cell>
          <cell r="AJ22">
            <v>12125.380000000001</v>
          </cell>
        </row>
        <row r="23">
          <cell r="Z23" t="str">
            <v>04228</v>
          </cell>
          <cell r="AA23">
            <v>1165.8300000000002</v>
          </cell>
          <cell r="AB23">
            <v>1161.73</v>
          </cell>
          <cell r="AC23">
            <v>1160.03</v>
          </cell>
          <cell r="AD23">
            <v>1161.2</v>
          </cell>
          <cell r="AE23">
            <v>1167.2</v>
          </cell>
          <cell r="AF23">
            <v>1151.7</v>
          </cell>
          <cell r="AG23">
            <v>1144.8</v>
          </cell>
          <cell r="AH23">
            <v>1131</v>
          </cell>
          <cell r="AI23">
            <v>1141.2</v>
          </cell>
          <cell r="AJ23">
            <v>10384.69</v>
          </cell>
        </row>
        <row r="24">
          <cell r="Z24" t="str">
            <v>04246</v>
          </cell>
          <cell r="AA24">
            <v>7570.1000000000013</v>
          </cell>
          <cell r="AB24">
            <v>7674.38</v>
          </cell>
          <cell r="AC24">
            <v>7611.2299999999987</v>
          </cell>
          <cell r="AD24">
            <v>7592.9499999999989</v>
          </cell>
          <cell r="AE24">
            <v>7552.27</v>
          </cell>
          <cell r="AF24">
            <v>7551.13</v>
          </cell>
          <cell r="AG24">
            <v>7512.5</v>
          </cell>
          <cell r="AH24">
            <v>7496.3399999999983</v>
          </cell>
          <cell r="AI24">
            <v>7469.7099999999991</v>
          </cell>
          <cell r="AJ24">
            <v>68030.609999999986</v>
          </cell>
        </row>
        <row r="25">
          <cell r="Z25" t="str">
            <v>05121</v>
          </cell>
          <cell r="AA25">
            <v>3772.619999999999</v>
          </cell>
          <cell r="AB25">
            <v>3793.1400000000008</v>
          </cell>
          <cell r="AC25">
            <v>3789.8399999999997</v>
          </cell>
          <cell r="AD25">
            <v>3781.1299999999987</v>
          </cell>
          <cell r="AE25">
            <v>3768.8599999999988</v>
          </cell>
          <cell r="AF25">
            <v>3770.4199999999996</v>
          </cell>
          <cell r="AG25">
            <v>3747.5299999999997</v>
          </cell>
          <cell r="AH25">
            <v>3732.809999999999</v>
          </cell>
          <cell r="AI25">
            <v>3720.92</v>
          </cell>
          <cell r="AJ25">
            <v>33877.26999999999</v>
          </cell>
        </row>
        <row r="26">
          <cell r="Z26" t="str">
            <v>05313</v>
          </cell>
          <cell r="AA26">
            <v>218.33</v>
          </cell>
          <cell r="AB26">
            <v>347.55</v>
          </cell>
          <cell r="AC26">
            <v>354.45</v>
          </cell>
          <cell r="AD26">
            <v>341.05</v>
          </cell>
          <cell r="AE26">
            <v>346.58</v>
          </cell>
          <cell r="AF26">
            <v>341.6</v>
          </cell>
          <cell r="AG26">
            <v>344.41</v>
          </cell>
          <cell r="AH26">
            <v>350.26</v>
          </cell>
          <cell r="AI26">
            <v>351.16999999999996</v>
          </cell>
          <cell r="AJ26">
            <v>2995.3999999999996</v>
          </cell>
        </row>
        <row r="27">
          <cell r="Z27" t="str">
            <v>05323</v>
          </cell>
          <cell r="AA27">
            <v>2729.18</v>
          </cell>
          <cell r="AB27">
            <v>2723.94</v>
          </cell>
          <cell r="AC27">
            <v>2722.57</v>
          </cell>
          <cell r="AD27">
            <v>2717.19</v>
          </cell>
          <cell r="AE27">
            <v>2714.52</v>
          </cell>
          <cell r="AF27">
            <v>2706.1800000000003</v>
          </cell>
          <cell r="AG27">
            <v>2676.4700000000003</v>
          </cell>
          <cell r="AH27">
            <v>2660.8900000000003</v>
          </cell>
          <cell r="AI27">
            <v>2643.42</v>
          </cell>
          <cell r="AJ27">
            <v>24294.36</v>
          </cell>
        </row>
        <row r="28">
          <cell r="Z28" t="str">
            <v>05401</v>
          </cell>
          <cell r="AA28">
            <v>431.26</v>
          </cell>
          <cell r="AB28">
            <v>429.92</v>
          </cell>
          <cell r="AC28">
            <v>430.09999999999991</v>
          </cell>
          <cell r="AD28">
            <v>424.62</v>
          </cell>
          <cell r="AE28">
            <v>424.58000000000004</v>
          </cell>
          <cell r="AF28">
            <v>426.62000000000006</v>
          </cell>
          <cell r="AG28">
            <v>424.88</v>
          </cell>
          <cell r="AH28">
            <v>422.75999999999993</v>
          </cell>
          <cell r="AI28">
            <v>419.19999999999993</v>
          </cell>
          <cell r="AJ28">
            <v>3833.9399999999996</v>
          </cell>
        </row>
        <row r="29">
          <cell r="Z29" t="str">
            <v>05402</v>
          </cell>
          <cell r="AA29">
            <v>3203.36</v>
          </cell>
          <cell r="AB29">
            <v>4103.6900000000005</v>
          </cell>
          <cell r="AC29">
            <v>3582.2</v>
          </cell>
          <cell r="AD29">
            <v>3405.9200000000005</v>
          </cell>
          <cell r="AE29">
            <v>3238.69</v>
          </cell>
          <cell r="AF29">
            <v>3838.46</v>
          </cell>
          <cell r="AG29">
            <v>3665.54</v>
          </cell>
          <cell r="AH29">
            <v>3335.3999999999996</v>
          </cell>
          <cell r="AI29">
            <v>3295.59</v>
          </cell>
          <cell r="AJ29">
            <v>31668.850000000002</v>
          </cell>
        </row>
        <row r="30">
          <cell r="Z30" t="str">
            <v>06037</v>
          </cell>
          <cell r="AA30">
            <v>21337.550000000003</v>
          </cell>
          <cell r="AB30">
            <v>21524.289999999997</v>
          </cell>
          <cell r="AC30">
            <v>21480.969999999998</v>
          </cell>
          <cell r="AD30">
            <v>21414.170000000002</v>
          </cell>
          <cell r="AE30">
            <v>21330.97</v>
          </cell>
          <cell r="AF30">
            <v>21178.170000000002</v>
          </cell>
          <cell r="AG30">
            <v>21163.590000000004</v>
          </cell>
          <cell r="AH30">
            <v>21092.950000000004</v>
          </cell>
          <cell r="AI30">
            <v>21021.58</v>
          </cell>
          <cell r="AJ30">
            <v>191544.24</v>
          </cell>
        </row>
        <row r="31">
          <cell r="Z31" t="str">
            <v>06098</v>
          </cell>
          <cell r="AA31">
            <v>1836.95</v>
          </cell>
          <cell r="AB31">
            <v>1853.4099999999999</v>
          </cell>
          <cell r="AC31">
            <v>1851.1599999999999</v>
          </cell>
          <cell r="AD31">
            <v>1848.22</v>
          </cell>
          <cell r="AE31">
            <v>1848.8</v>
          </cell>
          <cell r="AF31">
            <v>1828.94</v>
          </cell>
          <cell r="AG31">
            <v>1820.71</v>
          </cell>
          <cell r="AH31">
            <v>1824.64</v>
          </cell>
          <cell r="AI31">
            <v>1818.8500000000001</v>
          </cell>
          <cell r="AJ31">
            <v>16531.679999999997</v>
          </cell>
        </row>
        <row r="32">
          <cell r="Z32" t="str">
            <v>06101</v>
          </cell>
          <cell r="AA32">
            <v>1467.35</v>
          </cell>
          <cell r="AB32">
            <v>1466.65</v>
          </cell>
          <cell r="AC32">
            <v>1456.2500000000002</v>
          </cell>
          <cell r="AD32">
            <v>1453.2500000000002</v>
          </cell>
          <cell r="AE32">
            <v>1449.8000000000002</v>
          </cell>
          <cell r="AF32">
            <v>1457.7999999999997</v>
          </cell>
          <cell r="AG32">
            <v>1447.55</v>
          </cell>
          <cell r="AH32">
            <v>1447.45</v>
          </cell>
          <cell r="AI32">
            <v>1449.78</v>
          </cell>
          <cell r="AJ32">
            <v>13095.880000000001</v>
          </cell>
        </row>
        <row r="33">
          <cell r="Z33" t="str">
            <v>06103</v>
          </cell>
          <cell r="AA33">
            <v>134</v>
          </cell>
          <cell r="AB33">
            <v>133</v>
          </cell>
          <cell r="AC33">
            <v>132</v>
          </cell>
          <cell r="AD33">
            <v>132</v>
          </cell>
          <cell r="AE33">
            <v>133</v>
          </cell>
          <cell r="AF33">
            <v>132</v>
          </cell>
          <cell r="AG33">
            <v>134</v>
          </cell>
          <cell r="AH33">
            <v>133</v>
          </cell>
          <cell r="AI33">
            <v>134</v>
          </cell>
          <cell r="AJ33">
            <v>1197</v>
          </cell>
        </row>
        <row r="34">
          <cell r="Z34" t="str">
            <v>06112</v>
          </cell>
          <cell r="AA34">
            <v>2794.0299999999997</v>
          </cell>
          <cell r="AB34">
            <v>2800.21</v>
          </cell>
          <cell r="AC34">
            <v>2775.2899999999995</v>
          </cell>
          <cell r="AD34">
            <v>2779.7099999999996</v>
          </cell>
          <cell r="AE34">
            <v>2783.77</v>
          </cell>
          <cell r="AF34">
            <v>2773.75</v>
          </cell>
          <cell r="AG34">
            <v>2783.45</v>
          </cell>
          <cell r="AH34">
            <v>2763.73</v>
          </cell>
          <cell r="AI34">
            <v>2761.83</v>
          </cell>
          <cell r="AJ34">
            <v>25015.769999999997</v>
          </cell>
        </row>
        <row r="35">
          <cell r="Z35" t="str">
            <v>06114</v>
          </cell>
          <cell r="AA35">
            <v>25161.979999999996</v>
          </cell>
          <cell r="AB35">
            <v>25525.21</v>
          </cell>
          <cell r="AC35">
            <v>25567.449999999997</v>
          </cell>
          <cell r="AD35">
            <v>25523.97</v>
          </cell>
          <cell r="AE35">
            <v>25444.020000000004</v>
          </cell>
          <cell r="AF35">
            <v>25377.519999999997</v>
          </cell>
          <cell r="AG35">
            <v>25396.749999999996</v>
          </cell>
          <cell r="AH35">
            <v>25327.809999999998</v>
          </cell>
          <cell r="AI35">
            <v>25195.160000000003</v>
          </cell>
          <cell r="AJ35">
            <v>228519.87</v>
          </cell>
        </row>
        <row r="36">
          <cell r="Z36" t="str">
            <v>06117</v>
          </cell>
          <cell r="AA36">
            <v>5628.2</v>
          </cell>
          <cell r="AB36">
            <v>5654.28</v>
          </cell>
          <cell r="AC36">
            <v>5665.74</v>
          </cell>
          <cell r="AD36">
            <v>5670.1900000000005</v>
          </cell>
          <cell r="AE36">
            <v>5673.99</v>
          </cell>
          <cell r="AF36">
            <v>5674.99</v>
          </cell>
          <cell r="AG36">
            <v>5676.19</v>
          </cell>
          <cell r="AH36">
            <v>5683.8399999999992</v>
          </cell>
          <cell r="AI36">
            <v>5678.33</v>
          </cell>
          <cell r="AJ36">
            <v>51005.75</v>
          </cell>
        </row>
        <row r="37">
          <cell r="Z37" t="str">
            <v>06119</v>
          </cell>
          <cell r="AA37">
            <v>12307.109999999999</v>
          </cell>
          <cell r="AB37">
            <v>12488.98</v>
          </cell>
          <cell r="AC37">
            <v>12496.27</v>
          </cell>
          <cell r="AD37">
            <v>12445.36</v>
          </cell>
          <cell r="AE37">
            <v>12400.059999999998</v>
          </cell>
          <cell r="AF37">
            <v>12425.320000000002</v>
          </cell>
          <cell r="AG37">
            <v>12414.81</v>
          </cell>
          <cell r="AH37">
            <v>12373.18</v>
          </cell>
          <cell r="AI37">
            <v>12369.75</v>
          </cell>
          <cell r="AJ37">
            <v>111720.84</v>
          </cell>
        </row>
        <row r="38">
          <cell r="Z38" t="str">
            <v>06122</v>
          </cell>
          <cell r="AA38">
            <v>2013.54</v>
          </cell>
          <cell r="AB38">
            <v>2003.1999999999998</v>
          </cell>
          <cell r="AC38">
            <v>2005.6799999999998</v>
          </cell>
          <cell r="AD38">
            <v>2020.3799999999997</v>
          </cell>
          <cell r="AE38">
            <v>2010.2799999999995</v>
          </cell>
          <cell r="AF38">
            <v>2015.78</v>
          </cell>
          <cell r="AG38">
            <v>2013.2799999999997</v>
          </cell>
          <cell r="AH38">
            <v>2020.72</v>
          </cell>
          <cell r="AI38">
            <v>2027.22</v>
          </cell>
          <cell r="AJ38">
            <v>18130.079999999998</v>
          </cell>
        </row>
        <row r="39">
          <cell r="Z39" t="str">
            <v>07002</v>
          </cell>
          <cell r="AA39">
            <v>452.58000000000004</v>
          </cell>
          <cell r="AB39">
            <v>452.64</v>
          </cell>
          <cell r="AC39">
            <v>455.09999999999997</v>
          </cell>
          <cell r="AD39">
            <v>458.19</v>
          </cell>
          <cell r="AE39">
            <v>451.69</v>
          </cell>
          <cell r="AF39">
            <v>453.64</v>
          </cell>
          <cell r="AG39">
            <v>460.62</v>
          </cell>
          <cell r="AH39">
            <v>457.12</v>
          </cell>
          <cell r="AI39">
            <v>456.98</v>
          </cell>
          <cell r="AJ39">
            <v>4098.5599999999995</v>
          </cell>
        </row>
        <row r="40">
          <cell r="Z40" t="str">
            <v>07035</v>
          </cell>
          <cell r="AA40">
            <v>22</v>
          </cell>
          <cell r="AB40">
            <v>23</v>
          </cell>
          <cell r="AC40">
            <v>24</v>
          </cell>
          <cell r="AD40">
            <v>24</v>
          </cell>
          <cell r="AE40">
            <v>24</v>
          </cell>
          <cell r="AF40">
            <v>24</v>
          </cell>
          <cell r="AG40">
            <v>23</v>
          </cell>
          <cell r="AH40">
            <v>23.5</v>
          </cell>
          <cell r="AI40">
            <v>23.5</v>
          </cell>
          <cell r="AJ40">
            <v>211</v>
          </cell>
        </row>
        <row r="41">
          <cell r="Z41" t="str">
            <v>08122</v>
          </cell>
          <cell r="AA41">
            <v>6502.3200000000006</v>
          </cell>
          <cell r="AB41">
            <v>6582.55</v>
          </cell>
          <cell r="AC41">
            <v>6556.1999999999989</v>
          </cell>
          <cell r="AD41">
            <v>6512.73</v>
          </cell>
          <cell r="AE41">
            <v>6442.02</v>
          </cell>
          <cell r="AF41">
            <v>6438.26</v>
          </cell>
          <cell r="AG41">
            <v>6416.37</v>
          </cell>
          <cell r="AH41">
            <v>6393.2300000000005</v>
          </cell>
          <cell r="AI41">
            <v>6367.6500000000005</v>
          </cell>
          <cell r="AJ41">
            <v>58211.330000000009</v>
          </cell>
        </row>
        <row r="42">
          <cell r="Z42" t="str">
            <v>08130</v>
          </cell>
          <cell r="AA42">
            <v>595.54999999999995</v>
          </cell>
          <cell r="AB42">
            <v>601.76</v>
          </cell>
          <cell r="AC42">
            <v>603.26</v>
          </cell>
          <cell r="AD42">
            <v>602.77</v>
          </cell>
          <cell r="AE42">
            <v>604.77</v>
          </cell>
          <cell r="AF42">
            <v>603.05999999999995</v>
          </cell>
          <cell r="AG42">
            <v>600.26</v>
          </cell>
          <cell r="AH42">
            <v>603.26</v>
          </cell>
          <cell r="AI42">
            <v>598.56000000000006</v>
          </cell>
          <cell r="AJ42">
            <v>5413.2500000000009</v>
          </cell>
        </row>
        <row r="43">
          <cell r="Z43" t="str">
            <v>08401</v>
          </cell>
          <cell r="AA43">
            <v>1279.01</v>
          </cell>
          <cell r="AB43">
            <v>1291.71</v>
          </cell>
          <cell r="AC43">
            <v>1285.33</v>
          </cell>
          <cell r="AD43">
            <v>1283.8200000000002</v>
          </cell>
          <cell r="AE43">
            <v>1279.71</v>
          </cell>
          <cell r="AF43">
            <v>1278.47</v>
          </cell>
          <cell r="AG43">
            <v>1281.94</v>
          </cell>
          <cell r="AH43">
            <v>1267.8500000000004</v>
          </cell>
          <cell r="AI43">
            <v>1263.1200000000001</v>
          </cell>
          <cell r="AJ43">
            <v>11510.960000000003</v>
          </cell>
        </row>
        <row r="44">
          <cell r="Z44" t="str">
            <v>08402</v>
          </cell>
          <cell r="AA44">
            <v>973.1</v>
          </cell>
          <cell r="AB44">
            <v>979.35</v>
          </cell>
          <cell r="AC44">
            <v>981.65</v>
          </cell>
          <cell r="AD44">
            <v>978.15</v>
          </cell>
          <cell r="AE44">
            <v>983.25</v>
          </cell>
          <cell r="AF44">
            <v>972.85</v>
          </cell>
          <cell r="AG44">
            <v>965.85</v>
          </cell>
          <cell r="AH44">
            <v>962.25</v>
          </cell>
          <cell r="AI44">
            <v>965.55000000000007</v>
          </cell>
          <cell r="AJ44">
            <v>8762</v>
          </cell>
        </row>
        <row r="45">
          <cell r="Z45" t="str">
            <v>08404</v>
          </cell>
          <cell r="AA45">
            <v>1988.27</v>
          </cell>
          <cell r="AB45">
            <v>2007.4399999999998</v>
          </cell>
          <cell r="AC45">
            <v>2010.4799999999996</v>
          </cell>
          <cell r="AD45">
            <v>2002.2299999999998</v>
          </cell>
          <cell r="AE45">
            <v>1998.4999999999998</v>
          </cell>
          <cell r="AF45">
            <v>1999.1099999999997</v>
          </cell>
          <cell r="AG45">
            <v>2008.33</v>
          </cell>
          <cell r="AH45">
            <v>1998.82</v>
          </cell>
          <cell r="AI45">
            <v>1994.2699999999998</v>
          </cell>
          <cell r="AJ45">
            <v>18007.449999999997</v>
          </cell>
        </row>
        <row r="46">
          <cell r="Z46" t="str">
            <v>08458</v>
          </cell>
          <cell r="AA46">
            <v>4645.1900000000005</v>
          </cell>
          <cell r="AB46">
            <v>4700.04</v>
          </cell>
          <cell r="AC46">
            <v>4715.1099999999997</v>
          </cell>
          <cell r="AD46">
            <v>4705.4100000000008</v>
          </cell>
          <cell r="AE46">
            <v>4673.0599999999995</v>
          </cell>
          <cell r="AF46">
            <v>4694.3099999999995</v>
          </cell>
          <cell r="AG46">
            <v>4693.8</v>
          </cell>
          <cell r="AH46">
            <v>4647.6499999999996</v>
          </cell>
          <cell r="AI46">
            <v>4656.53</v>
          </cell>
          <cell r="AJ46">
            <v>42131.1</v>
          </cell>
        </row>
        <row r="47">
          <cell r="Z47" t="str">
            <v>09013</v>
          </cell>
          <cell r="AA47">
            <v>189</v>
          </cell>
          <cell r="AB47">
            <v>186</v>
          </cell>
          <cell r="AC47">
            <v>191</v>
          </cell>
          <cell r="AD47">
            <v>185</v>
          </cell>
          <cell r="AE47">
            <v>185</v>
          </cell>
          <cell r="AF47">
            <v>189</v>
          </cell>
          <cell r="AG47">
            <v>190</v>
          </cell>
          <cell r="AH47">
            <v>195</v>
          </cell>
          <cell r="AI47">
            <v>191</v>
          </cell>
          <cell r="AJ47">
            <v>1701</v>
          </cell>
        </row>
        <row r="48">
          <cell r="Z48" t="str">
            <v>09075</v>
          </cell>
          <cell r="AA48">
            <v>786.78</v>
          </cell>
          <cell r="AB48">
            <v>783.78</v>
          </cell>
          <cell r="AC48">
            <v>781.63</v>
          </cell>
          <cell r="AD48">
            <v>774.63</v>
          </cell>
          <cell r="AE48">
            <v>759.63</v>
          </cell>
          <cell r="AF48">
            <v>757.22</v>
          </cell>
          <cell r="AG48">
            <v>753.22</v>
          </cell>
          <cell r="AH48">
            <v>757.63</v>
          </cell>
          <cell r="AI48">
            <v>768.63</v>
          </cell>
          <cell r="AJ48">
            <v>6923.1500000000005</v>
          </cell>
        </row>
        <row r="49">
          <cell r="Z49" t="str">
            <v>09102</v>
          </cell>
          <cell r="AA49">
            <v>17</v>
          </cell>
          <cell r="AB49">
            <v>17</v>
          </cell>
          <cell r="AC49">
            <v>17</v>
          </cell>
          <cell r="AD49">
            <v>17</v>
          </cell>
          <cell r="AE49">
            <v>16</v>
          </cell>
          <cell r="AF49">
            <v>16</v>
          </cell>
          <cell r="AG49">
            <v>17</v>
          </cell>
          <cell r="AH49">
            <v>17</v>
          </cell>
          <cell r="AI49">
            <v>17</v>
          </cell>
          <cell r="AJ49">
            <v>151</v>
          </cell>
        </row>
        <row r="50">
          <cell r="Z50" t="str">
            <v>09206</v>
          </cell>
          <cell r="AA50">
            <v>5249.25</v>
          </cell>
          <cell r="AB50">
            <v>5336.39</v>
          </cell>
          <cell r="AC50">
            <v>5297.3700000000008</v>
          </cell>
          <cell r="AD50">
            <v>5271.17</v>
          </cell>
          <cell r="AE50">
            <v>5260.3300000000008</v>
          </cell>
          <cell r="AF50">
            <v>5229.5300000000007</v>
          </cell>
          <cell r="AG50">
            <v>5211.2299999999996</v>
          </cell>
          <cell r="AH50">
            <v>5179.8599999999997</v>
          </cell>
          <cell r="AI50">
            <v>5174.8099999999995</v>
          </cell>
          <cell r="AJ50">
            <v>47209.94</v>
          </cell>
        </row>
        <row r="51">
          <cell r="Z51" t="str">
            <v>09207</v>
          </cell>
          <cell r="AA51">
            <v>71</v>
          </cell>
          <cell r="AB51">
            <v>73.430000000000007</v>
          </cell>
          <cell r="AC51">
            <v>72.36</v>
          </cell>
          <cell r="AD51">
            <v>70.41</v>
          </cell>
          <cell r="AE51">
            <v>70.5</v>
          </cell>
          <cell r="AF51">
            <v>71.5</v>
          </cell>
          <cell r="AG51">
            <v>79</v>
          </cell>
          <cell r="AH51">
            <v>81</v>
          </cell>
          <cell r="AI51">
            <v>81</v>
          </cell>
          <cell r="AJ51">
            <v>670.2</v>
          </cell>
        </row>
        <row r="52">
          <cell r="Z52" t="str">
            <v>09209</v>
          </cell>
          <cell r="AA52">
            <v>261.60999999999996</v>
          </cell>
          <cell r="AB52">
            <v>264.60999999999996</v>
          </cell>
          <cell r="AC52">
            <v>266.29000000000002</v>
          </cell>
          <cell r="AD52">
            <v>265.49</v>
          </cell>
          <cell r="AE52">
            <v>263.98</v>
          </cell>
          <cell r="AF52">
            <v>262.48</v>
          </cell>
          <cell r="AG52">
            <v>255.67000000000002</v>
          </cell>
          <cell r="AH52">
            <v>255.76000000000002</v>
          </cell>
          <cell r="AI52">
            <v>253.17000000000002</v>
          </cell>
          <cell r="AJ52">
            <v>2349.0600000000004</v>
          </cell>
        </row>
        <row r="53">
          <cell r="Z53" t="str">
            <v>10003</v>
          </cell>
          <cell r="AA53">
            <v>22</v>
          </cell>
          <cell r="AB53">
            <v>22</v>
          </cell>
          <cell r="AC53">
            <v>22</v>
          </cell>
          <cell r="AD53">
            <v>27.5</v>
          </cell>
          <cell r="AE53">
            <v>22.5</v>
          </cell>
          <cell r="AF53">
            <v>22.5</v>
          </cell>
          <cell r="AG53">
            <v>22.5</v>
          </cell>
          <cell r="AH53">
            <v>26.5</v>
          </cell>
          <cell r="AI53">
            <v>27.5</v>
          </cell>
          <cell r="AJ53">
            <v>215</v>
          </cell>
        </row>
        <row r="54">
          <cell r="Z54" t="str">
            <v>10050</v>
          </cell>
          <cell r="AA54">
            <v>219.54</v>
          </cell>
          <cell r="AB54">
            <v>216.88</v>
          </cell>
          <cell r="AC54">
            <v>214.19</v>
          </cell>
          <cell r="AD54">
            <v>211.2</v>
          </cell>
          <cell r="AE54">
            <v>210.2</v>
          </cell>
          <cell r="AF54">
            <v>213.22</v>
          </cell>
          <cell r="AG54">
            <v>212.79</v>
          </cell>
          <cell r="AH54">
            <v>215.97</v>
          </cell>
          <cell r="AI54">
            <v>220.93</v>
          </cell>
          <cell r="AJ54">
            <v>1934.92</v>
          </cell>
        </row>
        <row r="55">
          <cell r="Z55" t="str">
            <v>10065</v>
          </cell>
          <cell r="AA55">
            <v>207.47</v>
          </cell>
          <cell r="AB55">
            <v>340.96</v>
          </cell>
          <cell r="AC55">
            <v>336.69999999999993</v>
          </cell>
          <cell r="AD55">
            <v>333.99</v>
          </cell>
          <cell r="AE55">
            <v>338.68</v>
          </cell>
          <cell r="AF55">
            <v>331.67</v>
          </cell>
          <cell r="AG55">
            <v>331.67</v>
          </cell>
          <cell r="AH55">
            <v>358.79999999999995</v>
          </cell>
          <cell r="AI55">
            <v>360.16999999999996</v>
          </cell>
          <cell r="AJ55">
            <v>2940.1099999999997</v>
          </cell>
        </row>
        <row r="56">
          <cell r="Z56" t="str">
            <v>10070</v>
          </cell>
          <cell r="AA56">
            <v>183.14000000000001</v>
          </cell>
          <cell r="AB56">
            <v>186.35</v>
          </cell>
          <cell r="AC56">
            <v>190.15</v>
          </cell>
          <cell r="AD56">
            <v>196.35</v>
          </cell>
          <cell r="AE56">
            <v>201.94</v>
          </cell>
          <cell r="AF56">
            <v>204.76</v>
          </cell>
          <cell r="AG56">
            <v>198.2</v>
          </cell>
          <cell r="AH56">
            <v>201.2</v>
          </cell>
          <cell r="AI56">
            <v>198.19</v>
          </cell>
          <cell r="AJ56">
            <v>1760.2800000000002</v>
          </cell>
        </row>
        <row r="57">
          <cell r="Z57" t="str">
            <v>10309</v>
          </cell>
          <cell r="AA57">
            <v>387.86999999999995</v>
          </cell>
          <cell r="AB57">
            <v>386.83</v>
          </cell>
          <cell r="AC57">
            <v>384.17999999999995</v>
          </cell>
          <cell r="AD57">
            <v>386.17999999999995</v>
          </cell>
          <cell r="AE57">
            <v>385.17999999999995</v>
          </cell>
          <cell r="AF57">
            <v>382.81999999999994</v>
          </cell>
          <cell r="AG57">
            <v>378.93999999999994</v>
          </cell>
          <cell r="AH57">
            <v>382.50999999999993</v>
          </cell>
          <cell r="AI57">
            <v>383.50999999999993</v>
          </cell>
          <cell r="AJ57">
            <v>3458.0199999999991</v>
          </cell>
        </row>
        <row r="58">
          <cell r="Z58" t="str">
            <v>11001</v>
          </cell>
          <cell r="AA58">
            <v>14078.269999999999</v>
          </cell>
          <cell r="AB58">
            <v>14276.149999999998</v>
          </cell>
          <cell r="AC58">
            <v>14214.150000000001</v>
          </cell>
          <cell r="AD58">
            <v>14173.750000000002</v>
          </cell>
          <cell r="AE58">
            <v>14117.279999999999</v>
          </cell>
          <cell r="AF58">
            <v>14088.54</v>
          </cell>
          <cell r="AG58">
            <v>14081.19</v>
          </cell>
          <cell r="AH58">
            <v>14024.81</v>
          </cell>
          <cell r="AI58">
            <v>14019.529999999999</v>
          </cell>
          <cell r="AJ58">
            <v>127073.67000000001</v>
          </cell>
        </row>
        <row r="59">
          <cell r="Z59" t="str">
            <v>11051</v>
          </cell>
          <cell r="AA59">
            <v>1978.0000000000002</v>
          </cell>
          <cell r="AB59">
            <v>1976.1599999999999</v>
          </cell>
          <cell r="AC59">
            <v>1958.4</v>
          </cell>
          <cell r="AD59">
            <v>1957.5</v>
          </cell>
          <cell r="AE59">
            <v>1931.45</v>
          </cell>
          <cell r="AF59">
            <v>1953.1899999999998</v>
          </cell>
          <cell r="AG59">
            <v>1957.43</v>
          </cell>
          <cell r="AH59">
            <v>1960.85</v>
          </cell>
          <cell r="AI59">
            <v>1962.4199999999998</v>
          </cell>
          <cell r="AJ59">
            <v>17635.400000000001</v>
          </cell>
        </row>
        <row r="60">
          <cell r="Z60" t="str">
            <v>11054</v>
          </cell>
          <cell r="AA60">
            <v>12.5</v>
          </cell>
          <cell r="AB60">
            <v>12.5</v>
          </cell>
          <cell r="AC60">
            <v>12.5</v>
          </cell>
          <cell r="AD60">
            <v>12.5</v>
          </cell>
          <cell r="AE60">
            <v>12.5</v>
          </cell>
          <cell r="AF60">
            <v>12.5</v>
          </cell>
          <cell r="AG60">
            <v>12.5</v>
          </cell>
          <cell r="AH60">
            <v>12.5</v>
          </cell>
          <cell r="AI60">
            <v>12.5</v>
          </cell>
          <cell r="AJ60">
            <v>112.5</v>
          </cell>
        </row>
        <row r="61">
          <cell r="Z61" t="str">
            <v>11056</v>
          </cell>
          <cell r="AA61">
            <v>54</v>
          </cell>
          <cell r="AB61">
            <v>54</v>
          </cell>
          <cell r="AC61">
            <v>54</v>
          </cell>
          <cell r="AD61">
            <v>52</v>
          </cell>
          <cell r="AE61">
            <v>52</v>
          </cell>
          <cell r="AF61">
            <v>51</v>
          </cell>
          <cell r="AG61">
            <v>51</v>
          </cell>
          <cell r="AH61">
            <v>52</v>
          </cell>
          <cell r="AI61">
            <v>52</v>
          </cell>
          <cell r="AJ61">
            <v>472</v>
          </cell>
        </row>
        <row r="62">
          <cell r="Z62" t="str">
            <v>12110</v>
          </cell>
          <cell r="AA62">
            <v>305.68</v>
          </cell>
          <cell r="AB62">
            <v>311.18</v>
          </cell>
          <cell r="AC62">
            <v>311</v>
          </cell>
          <cell r="AD62">
            <v>314</v>
          </cell>
          <cell r="AE62">
            <v>313</v>
          </cell>
          <cell r="AF62">
            <v>309</v>
          </cell>
          <cell r="AG62">
            <v>310</v>
          </cell>
          <cell r="AH62">
            <v>314</v>
          </cell>
          <cell r="AI62">
            <v>316</v>
          </cell>
          <cell r="AJ62">
            <v>2803.86</v>
          </cell>
        </row>
        <row r="63">
          <cell r="Z63" t="str">
            <v>13073</v>
          </cell>
          <cell r="AA63">
            <v>2094.56</v>
          </cell>
          <cell r="AB63">
            <v>2076.02</v>
          </cell>
          <cell r="AC63">
            <v>2030.33</v>
          </cell>
          <cell r="AD63">
            <v>1956.63</v>
          </cell>
          <cell r="AE63">
            <v>1919.63</v>
          </cell>
          <cell r="AF63">
            <v>1973.2200000000003</v>
          </cell>
          <cell r="AG63">
            <v>1979.07</v>
          </cell>
          <cell r="AH63">
            <v>1961.07</v>
          </cell>
          <cell r="AI63">
            <v>1969.9699999999998</v>
          </cell>
          <cell r="AJ63">
            <v>17960.5</v>
          </cell>
        </row>
        <row r="64">
          <cell r="Z64" t="str">
            <v>13144</v>
          </cell>
          <cell r="AA64">
            <v>2555.0899999999997</v>
          </cell>
          <cell r="AB64">
            <v>2579.9899999999998</v>
          </cell>
          <cell r="AC64">
            <v>2568.8200000000002</v>
          </cell>
          <cell r="AD64">
            <v>2547.9299999999998</v>
          </cell>
          <cell r="AE64">
            <v>2553.23</v>
          </cell>
          <cell r="AF64">
            <v>2531.7600000000002</v>
          </cell>
          <cell r="AG64">
            <v>2527.7199999999998</v>
          </cell>
          <cell r="AH64">
            <v>2528.2999999999997</v>
          </cell>
          <cell r="AI64">
            <v>2508.0300000000002</v>
          </cell>
          <cell r="AJ64">
            <v>22900.87</v>
          </cell>
        </row>
        <row r="65">
          <cell r="Z65" t="str">
            <v>13146</v>
          </cell>
          <cell r="AA65">
            <v>968.95000000000016</v>
          </cell>
          <cell r="AB65">
            <v>972.63000000000011</v>
          </cell>
          <cell r="AC65">
            <v>964.97000000000014</v>
          </cell>
          <cell r="AD65">
            <v>960.74000000000012</v>
          </cell>
          <cell r="AE65">
            <v>953.35000000000014</v>
          </cell>
          <cell r="AF65">
            <v>954.06000000000006</v>
          </cell>
          <cell r="AG65">
            <v>961.23</v>
          </cell>
          <cell r="AH65">
            <v>962.22</v>
          </cell>
          <cell r="AI65">
            <v>954.68000000000006</v>
          </cell>
          <cell r="AJ65">
            <v>8652.8300000000017</v>
          </cell>
        </row>
        <row r="66">
          <cell r="Z66" t="str">
            <v>13151</v>
          </cell>
          <cell r="AA66">
            <v>188.41000000000003</v>
          </cell>
          <cell r="AB66">
            <v>188.41000000000003</v>
          </cell>
          <cell r="AC66">
            <v>190.12</v>
          </cell>
          <cell r="AD66">
            <v>190.12</v>
          </cell>
          <cell r="AE66">
            <v>191.12</v>
          </cell>
          <cell r="AF66">
            <v>191.41000000000003</v>
          </cell>
          <cell r="AG66">
            <v>189.96000000000004</v>
          </cell>
          <cell r="AH66">
            <v>189.73999999999998</v>
          </cell>
          <cell r="AI66">
            <v>190.73999999999998</v>
          </cell>
          <cell r="AJ66">
            <v>1710.0300000000002</v>
          </cell>
        </row>
        <row r="67">
          <cell r="Z67" t="str">
            <v>13156</v>
          </cell>
          <cell r="AA67">
            <v>413</v>
          </cell>
          <cell r="AB67">
            <v>411.68</v>
          </cell>
          <cell r="AC67">
            <v>422.36</v>
          </cell>
          <cell r="AD67">
            <v>426.36</v>
          </cell>
          <cell r="AE67">
            <v>422.36</v>
          </cell>
          <cell r="AF67">
            <v>425.4</v>
          </cell>
          <cell r="AG67">
            <v>437.4</v>
          </cell>
          <cell r="AH67">
            <v>436.72</v>
          </cell>
          <cell r="AI67">
            <v>436.08</v>
          </cell>
          <cell r="AJ67">
            <v>3831.3600000000006</v>
          </cell>
        </row>
        <row r="68">
          <cell r="Z68" t="str">
            <v>13160</v>
          </cell>
          <cell r="AA68">
            <v>1482.5</v>
          </cell>
          <cell r="AB68">
            <v>1492.38</v>
          </cell>
          <cell r="AC68">
            <v>1476.38</v>
          </cell>
          <cell r="AD68">
            <v>1453.38</v>
          </cell>
          <cell r="AE68">
            <v>1454.71</v>
          </cell>
          <cell r="AF68">
            <v>1461.65</v>
          </cell>
          <cell r="AG68">
            <v>1464.65</v>
          </cell>
          <cell r="AH68">
            <v>1469.19</v>
          </cell>
          <cell r="AI68">
            <v>1469.19</v>
          </cell>
          <cell r="AJ68">
            <v>13224.03</v>
          </cell>
        </row>
        <row r="69">
          <cell r="Z69" t="str">
            <v>13161</v>
          </cell>
          <cell r="AA69">
            <v>7323.5199999999986</v>
          </cell>
          <cell r="AB69">
            <v>7413.54</v>
          </cell>
          <cell r="AC69">
            <v>7384.18</v>
          </cell>
          <cell r="AD69">
            <v>7338.0900000000011</v>
          </cell>
          <cell r="AE69">
            <v>7335.43</v>
          </cell>
          <cell r="AF69">
            <v>7347.3799999999992</v>
          </cell>
          <cell r="AG69">
            <v>7329.08</v>
          </cell>
          <cell r="AH69">
            <v>7272.0500000000011</v>
          </cell>
          <cell r="AI69">
            <v>7253.98</v>
          </cell>
          <cell r="AJ69">
            <v>65997.25</v>
          </cell>
        </row>
        <row r="70">
          <cell r="Z70" t="str">
            <v>13165</v>
          </cell>
          <cell r="AA70">
            <v>2150.2000000000003</v>
          </cell>
          <cell r="AB70">
            <v>2153.16</v>
          </cell>
          <cell r="AC70">
            <v>2164.31</v>
          </cell>
          <cell r="AD70">
            <v>2180.9500000000003</v>
          </cell>
          <cell r="AE70">
            <v>2174.4299999999998</v>
          </cell>
          <cell r="AF70">
            <v>2178.0499999999997</v>
          </cell>
          <cell r="AG70">
            <v>2160.1299999999997</v>
          </cell>
          <cell r="AH70">
            <v>2165.31</v>
          </cell>
          <cell r="AI70">
            <v>2151.8500000000004</v>
          </cell>
          <cell r="AJ70">
            <v>19478.39</v>
          </cell>
        </row>
        <row r="71">
          <cell r="Z71" t="str">
            <v>13167</v>
          </cell>
          <cell r="AA71">
            <v>118</v>
          </cell>
          <cell r="AB71">
            <v>121</v>
          </cell>
          <cell r="AC71">
            <v>118</v>
          </cell>
          <cell r="AD71">
            <v>120</v>
          </cell>
          <cell r="AE71">
            <v>121</v>
          </cell>
          <cell r="AF71">
            <v>118.8</v>
          </cell>
          <cell r="AG71">
            <v>119.48</v>
          </cell>
          <cell r="AH71">
            <v>118.48</v>
          </cell>
          <cell r="AI71">
            <v>118.48</v>
          </cell>
          <cell r="AJ71">
            <v>1073.24</v>
          </cell>
        </row>
        <row r="72">
          <cell r="Z72" t="str">
            <v>13301</v>
          </cell>
          <cell r="AA72">
            <v>612.63000000000011</v>
          </cell>
          <cell r="AB72">
            <v>621.75000000000011</v>
          </cell>
          <cell r="AC72">
            <v>613.82000000000005</v>
          </cell>
          <cell r="AD72">
            <v>614.53</v>
          </cell>
          <cell r="AE72">
            <v>619.35</v>
          </cell>
          <cell r="AF72">
            <v>634.96</v>
          </cell>
          <cell r="AG72">
            <v>631.45999999999992</v>
          </cell>
          <cell r="AH72">
            <v>627.37</v>
          </cell>
          <cell r="AI72">
            <v>625.04000000000008</v>
          </cell>
          <cell r="AJ72">
            <v>5600.91</v>
          </cell>
        </row>
        <row r="73">
          <cell r="Z73" t="str">
            <v>14005</v>
          </cell>
          <cell r="AA73">
            <v>3156.9900000000002</v>
          </cell>
          <cell r="AB73">
            <v>3176.0199999999995</v>
          </cell>
          <cell r="AC73">
            <v>3169.8999999999996</v>
          </cell>
          <cell r="AD73">
            <v>3134.1799999999989</v>
          </cell>
          <cell r="AE73">
            <v>3119.6399999999994</v>
          </cell>
          <cell r="AF73">
            <v>3132.2899999999991</v>
          </cell>
          <cell r="AG73">
            <v>3120.5999999999995</v>
          </cell>
          <cell r="AH73">
            <v>3103.88</v>
          </cell>
          <cell r="AI73">
            <v>3106.88</v>
          </cell>
          <cell r="AJ73">
            <v>28220.379999999997</v>
          </cell>
        </row>
        <row r="74">
          <cell r="Z74" t="str">
            <v>14028</v>
          </cell>
          <cell r="AA74">
            <v>1708.4</v>
          </cell>
          <cell r="AB74">
            <v>1740.0799999999997</v>
          </cell>
          <cell r="AC74">
            <v>1719.6599999999999</v>
          </cell>
          <cell r="AD74">
            <v>1711.2599999999998</v>
          </cell>
          <cell r="AE74">
            <v>1715.96</v>
          </cell>
          <cell r="AF74">
            <v>1704.76</v>
          </cell>
          <cell r="AG74">
            <v>1701</v>
          </cell>
          <cell r="AH74">
            <v>1689.92</v>
          </cell>
          <cell r="AI74">
            <v>1698.8</v>
          </cell>
          <cell r="AJ74">
            <v>15389.84</v>
          </cell>
        </row>
        <row r="75">
          <cell r="Z75" t="str">
            <v>14064</v>
          </cell>
          <cell r="AA75">
            <v>616.33999999999992</v>
          </cell>
          <cell r="AB75">
            <v>617.29999999999995</v>
          </cell>
          <cell r="AC75">
            <v>612.63</v>
          </cell>
          <cell r="AD75">
            <v>617.42000000000007</v>
          </cell>
          <cell r="AE75">
            <v>617.92000000000007</v>
          </cell>
          <cell r="AF75">
            <v>602.09</v>
          </cell>
          <cell r="AG75">
            <v>597.95000000000005</v>
          </cell>
          <cell r="AH75">
            <v>598.57000000000005</v>
          </cell>
          <cell r="AI75">
            <v>598.95000000000005</v>
          </cell>
          <cell r="AJ75">
            <v>5479.17</v>
          </cell>
        </row>
        <row r="76">
          <cell r="Z76" t="str">
            <v>14065</v>
          </cell>
          <cell r="AA76">
            <v>297.77</v>
          </cell>
          <cell r="AB76">
            <v>303.77</v>
          </cell>
          <cell r="AC76">
            <v>300.27</v>
          </cell>
          <cell r="AD76">
            <v>307.27</v>
          </cell>
          <cell r="AE76">
            <v>306.77</v>
          </cell>
          <cell r="AF76">
            <v>311.27</v>
          </cell>
          <cell r="AG76">
            <v>310.27</v>
          </cell>
          <cell r="AH76">
            <v>306.77</v>
          </cell>
          <cell r="AI76">
            <v>305.27</v>
          </cell>
          <cell r="AJ76">
            <v>2749.43</v>
          </cell>
        </row>
        <row r="77">
          <cell r="Z77" t="str">
            <v>14066</v>
          </cell>
          <cell r="AA77">
            <v>1194.3100000000002</v>
          </cell>
          <cell r="AB77">
            <v>1196.21</v>
          </cell>
          <cell r="AC77">
            <v>1195.96</v>
          </cell>
          <cell r="AD77">
            <v>1192.3600000000001</v>
          </cell>
          <cell r="AE77">
            <v>1190.5600000000002</v>
          </cell>
          <cell r="AF77">
            <v>1192.67</v>
          </cell>
          <cell r="AG77">
            <v>1186.3900000000001</v>
          </cell>
          <cell r="AH77">
            <v>1182.8</v>
          </cell>
          <cell r="AI77">
            <v>1189</v>
          </cell>
          <cell r="AJ77">
            <v>10720.26</v>
          </cell>
        </row>
        <row r="78">
          <cell r="Z78" t="str">
            <v>14068</v>
          </cell>
          <cell r="AA78">
            <v>1564.7599999999998</v>
          </cell>
          <cell r="AB78">
            <v>1586.2799999999997</v>
          </cell>
          <cell r="AC78">
            <v>1582.5699999999997</v>
          </cell>
          <cell r="AD78">
            <v>1579.0699999999997</v>
          </cell>
          <cell r="AE78">
            <v>1558.3799999999999</v>
          </cell>
          <cell r="AF78">
            <v>1550.79</v>
          </cell>
          <cell r="AG78">
            <v>1544.6999999999998</v>
          </cell>
          <cell r="AH78">
            <v>1533.6</v>
          </cell>
          <cell r="AI78">
            <v>1520.15</v>
          </cell>
          <cell r="AJ78">
            <v>14020.3</v>
          </cell>
        </row>
        <row r="79">
          <cell r="Z79" t="str">
            <v>14077</v>
          </cell>
          <cell r="AA79">
            <v>184.31</v>
          </cell>
          <cell r="AB79">
            <v>191.08</v>
          </cell>
          <cell r="AC79">
            <v>190.33</v>
          </cell>
          <cell r="AD79">
            <v>185.41</v>
          </cell>
          <cell r="AE79">
            <v>182.25</v>
          </cell>
          <cell r="AF79">
            <v>182.24</v>
          </cell>
          <cell r="AG79">
            <v>183.15</v>
          </cell>
          <cell r="AH79">
            <v>182.68</v>
          </cell>
          <cell r="AI79">
            <v>174.91</v>
          </cell>
          <cell r="AJ79">
            <v>1656.3600000000001</v>
          </cell>
        </row>
        <row r="80">
          <cell r="Z80" t="str">
            <v>14097</v>
          </cell>
          <cell r="AA80">
            <v>198</v>
          </cell>
          <cell r="AB80">
            <v>199</v>
          </cell>
          <cell r="AC80">
            <v>197.05</v>
          </cell>
          <cell r="AD80">
            <v>202</v>
          </cell>
          <cell r="AE80">
            <v>203</v>
          </cell>
          <cell r="AF80">
            <v>196.55</v>
          </cell>
          <cell r="AG80">
            <v>193.55</v>
          </cell>
          <cell r="AH80">
            <v>189.55</v>
          </cell>
          <cell r="AI80">
            <v>189.15</v>
          </cell>
          <cell r="AJ80">
            <v>1767.85</v>
          </cell>
        </row>
        <row r="81">
          <cell r="Z81" t="str">
            <v>14099</v>
          </cell>
          <cell r="AA81">
            <v>153</v>
          </cell>
          <cell r="AB81">
            <v>153</v>
          </cell>
          <cell r="AC81">
            <v>152</v>
          </cell>
          <cell r="AD81">
            <v>155.5</v>
          </cell>
          <cell r="AE81">
            <v>158.5</v>
          </cell>
          <cell r="AF81">
            <v>161</v>
          </cell>
          <cell r="AG81">
            <v>164</v>
          </cell>
          <cell r="AH81">
            <v>162</v>
          </cell>
          <cell r="AI81">
            <v>162</v>
          </cell>
          <cell r="AJ81">
            <v>1421</v>
          </cell>
        </row>
        <row r="82">
          <cell r="Z82" t="str">
            <v>14104</v>
          </cell>
          <cell r="AA82">
            <v>55</v>
          </cell>
          <cell r="AB82">
            <v>52</v>
          </cell>
          <cell r="AC82">
            <v>52</v>
          </cell>
          <cell r="AD82">
            <v>54</v>
          </cell>
          <cell r="AE82">
            <v>52</v>
          </cell>
          <cell r="AF82">
            <v>50</v>
          </cell>
          <cell r="AG82">
            <v>50</v>
          </cell>
          <cell r="AH82">
            <v>50</v>
          </cell>
          <cell r="AI82">
            <v>49</v>
          </cell>
          <cell r="AJ82">
            <v>464</v>
          </cell>
        </row>
        <row r="83">
          <cell r="Z83" t="str">
            <v>14117</v>
          </cell>
          <cell r="AA83">
            <v>116.2</v>
          </cell>
          <cell r="AB83">
            <v>119.2</v>
          </cell>
          <cell r="AC83">
            <v>120.2</v>
          </cell>
          <cell r="AD83">
            <v>120.35</v>
          </cell>
          <cell r="AE83">
            <v>120.35</v>
          </cell>
          <cell r="AF83">
            <v>119.88</v>
          </cell>
          <cell r="AG83">
            <v>116.71000000000001</v>
          </cell>
          <cell r="AH83">
            <v>116.3</v>
          </cell>
          <cell r="AI83">
            <v>115.38</v>
          </cell>
          <cell r="AJ83">
            <v>1064.5700000000002</v>
          </cell>
        </row>
        <row r="84">
          <cell r="Z84" t="str">
            <v>14172</v>
          </cell>
          <cell r="AA84">
            <v>641.9</v>
          </cell>
          <cell r="AB84">
            <v>645.69999999999993</v>
          </cell>
          <cell r="AC84">
            <v>645.69999999999993</v>
          </cell>
          <cell r="AD84">
            <v>648.69999999999993</v>
          </cell>
          <cell r="AE84">
            <v>643.9</v>
          </cell>
          <cell r="AF84">
            <v>637.5</v>
          </cell>
          <cell r="AG84">
            <v>638.09999999999991</v>
          </cell>
          <cell r="AH84">
            <v>639.09999999999991</v>
          </cell>
          <cell r="AI84">
            <v>641</v>
          </cell>
          <cell r="AJ84">
            <v>5781.6</v>
          </cell>
        </row>
        <row r="85">
          <cell r="Z85" t="str">
            <v>14400</v>
          </cell>
          <cell r="AA85">
            <v>251.39999999999998</v>
          </cell>
          <cell r="AB85">
            <v>254.79999999999998</v>
          </cell>
          <cell r="AC85">
            <v>256.59999999999997</v>
          </cell>
          <cell r="AD85">
            <v>260</v>
          </cell>
          <cell r="AE85">
            <v>262</v>
          </cell>
          <cell r="AF85">
            <v>260.2</v>
          </cell>
          <cell r="AG85">
            <v>260.2</v>
          </cell>
          <cell r="AH85">
            <v>260.39999999999998</v>
          </cell>
          <cell r="AI85">
            <v>265.39999999999998</v>
          </cell>
          <cell r="AJ85">
            <v>2331</v>
          </cell>
        </row>
        <row r="86">
          <cell r="Z86" t="str">
            <v>15201</v>
          </cell>
          <cell r="AA86">
            <v>5339.23</v>
          </cell>
          <cell r="AB86">
            <v>5368.69</v>
          </cell>
          <cell r="AC86">
            <v>5358.0899999999992</v>
          </cell>
          <cell r="AD86">
            <v>5365.8100000000013</v>
          </cell>
          <cell r="AE86">
            <v>5339.32</v>
          </cell>
          <cell r="AF86">
            <v>5314.78</v>
          </cell>
          <cell r="AG86">
            <v>5318.6500000000005</v>
          </cell>
          <cell r="AH86">
            <v>5309.3499999999995</v>
          </cell>
          <cell r="AI86">
            <v>5275.85</v>
          </cell>
          <cell r="AJ86">
            <v>47989.77</v>
          </cell>
        </row>
        <row r="87">
          <cell r="Z87" t="str">
            <v>15204</v>
          </cell>
          <cell r="AA87">
            <v>959.30000000000007</v>
          </cell>
          <cell r="AB87">
            <v>952.64</v>
          </cell>
          <cell r="AC87">
            <v>952.54</v>
          </cell>
          <cell r="AD87">
            <v>959.34</v>
          </cell>
          <cell r="AE87">
            <v>954.74</v>
          </cell>
          <cell r="AF87">
            <v>958.33999999999992</v>
          </cell>
          <cell r="AG87">
            <v>970.93999999999983</v>
          </cell>
          <cell r="AH87">
            <v>973.03999999999985</v>
          </cell>
          <cell r="AI87">
            <v>968.53999999999974</v>
          </cell>
          <cell r="AJ87">
            <v>8649.42</v>
          </cell>
        </row>
        <row r="88">
          <cell r="Z88" t="str">
            <v>15206</v>
          </cell>
          <cell r="AA88">
            <v>1538.29</v>
          </cell>
          <cell r="AB88">
            <v>1559.45</v>
          </cell>
          <cell r="AC88">
            <v>1555.9499999999998</v>
          </cell>
          <cell r="AD88">
            <v>1556.1499999999999</v>
          </cell>
          <cell r="AE88">
            <v>1553.8</v>
          </cell>
          <cell r="AF88">
            <v>1552.5600000000002</v>
          </cell>
          <cell r="AG88">
            <v>1544.55</v>
          </cell>
          <cell r="AH88">
            <v>1540.52</v>
          </cell>
          <cell r="AI88">
            <v>1529.0700000000002</v>
          </cell>
          <cell r="AJ88">
            <v>13930.339999999998</v>
          </cell>
        </row>
        <row r="89">
          <cell r="Z89" t="str">
            <v>16020</v>
          </cell>
          <cell r="AA89">
            <v>22</v>
          </cell>
          <cell r="AB89">
            <v>23</v>
          </cell>
          <cell r="AC89">
            <v>24</v>
          </cell>
          <cell r="AD89">
            <v>21</v>
          </cell>
          <cell r="AE89">
            <v>23</v>
          </cell>
          <cell r="AF89">
            <v>24</v>
          </cell>
          <cell r="AG89">
            <v>23</v>
          </cell>
          <cell r="AH89">
            <v>22</v>
          </cell>
          <cell r="AI89">
            <v>22</v>
          </cell>
          <cell r="AJ89">
            <v>204</v>
          </cell>
        </row>
        <row r="90">
          <cell r="Z90" t="str">
            <v>16046</v>
          </cell>
          <cell r="AA90">
            <v>31.5</v>
          </cell>
          <cell r="AB90">
            <v>30.5</v>
          </cell>
          <cell r="AC90">
            <v>30.5</v>
          </cell>
          <cell r="AD90">
            <v>32.5</v>
          </cell>
          <cell r="AE90">
            <v>34.5</v>
          </cell>
          <cell r="AF90">
            <v>36.5</v>
          </cell>
          <cell r="AG90">
            <v>36.5</v>
          </cell>
          <cell r="AH90">
            <v>39.5</v>
          </cell>
          <cell r="AI90">
            <v>39.5</v>
          </cell>
          <cell r="AJ90">
            <v>311.5</v>
          </cell>
        </row>
        <row r="91">
          <cell r="Z91" t="str">
            <v>16048</v>
          </cell>
          <cell r="AA91">
            <v>405.07000000000005</v>
          </cell>
          <cell r="AB91">
            <v>405.67</v>
          </cell>
          <cell r="AC91">
            <v>409.11</v>
          </cell>
          <cell r="AD91">
            <v>411.20000000000005</v>
          </cell>
          <cell r="AE91">
            <v>406.6</v>
          </cell>
          <cell r="AF91">
            <v>412.2</v>
          </cell>
          <cell r="AG91">
            <v>432.20000000000005</v>
          </cell>
          <cell r="AH91">
            <v>434.6</v>
          </cell>
          <cell r="AI91">
            <v>435.85</v>
          </cell>
          <cell r="AJ91">
            <v>3752.5</v>
          </cell>
        </row>
        <row r="92">
          <cell r="Z92" t="str">
            <v>16049</v>
          </cell>
          <cell r="AA92">
            <v>1063.5</v>
          </cell>
          <cell r="AB92">
            <v>1080.3</v>
          </cell>
          <cell r="AC92">
            <v>1077.71</v>
          </cell>
          <cell r="AD92">
            <v>1074.9100000000001</v>
          </cell>
          <cell r="AE92">
            <v>1072.4100000000001</v>
          </cell>
          <cell r="AF92">
            <v>1083.31</v>
          </cell>
          <cell r="AG92">
            <v>1082.5999999999999</v>
          </cell>
          <cell r="AH92">
            <v>1078.4000000000001</v>
          </cell>
          <cell r="AI92">
            <v>1085.0999999999999</v>
          </cell>
          <cell r="AJ92">
            <v>9698.24</v>
          </cell>
        </row>
        <row r="93">
          <cell r="Z93" t="str">
            <v>16050</v>
          </cell>
          <cell r="AA93">
            <v>1271.6099999999999</v>
          </cell>
          <cell r="AB93">
            <v>1277.6500000000001</v>
          </cell>
          <cell r="AC93">
            <v>1276.25</v>
          </cell>
          <cell r="AD93">
            <v>1282.1100000000001</v>
          </cell>
          <cell r="AE93">
            <v>1269.8100000000002</v>
          </cell>
          <cell r="AF93">
            <v>1265.08</v>
          </cell>
          <cell r="AG93">
            <v>1257.26</v>
          </cell>
          <cell r="AH93">
            <v>1258.6300000000001</v>
          </cell>
          <cell r="AI93">
            <v>1256.25</v>
          </cell>
          <cell r="AJ93">
            <v>11414.650000000001</v>
          </cell>
        </row>
        <row r="94">
          <cell r="Z94" t="str">
            <v>17001</v>
          </cell>
          <cell r="AA94">
            <v>44134.909999999996</v>
          </cell>
          <cell r="AB94">
            <v>44817.420000000006</v>
          </cell>
          <cell r="AC94">
            <v>44856.14</v>
          </cell>
          <cell r="AD94">
            <v>44820.779999999992</v>
          </cell>
          <cell r="AE94">
            <v>44699.759999999995</v>
          </cell>
          <cell r="AF94">
            <v>44536.22</v>
          </cell>
          <cell r="AG94">
            <v>44448.880000000005</v>
          </cell>
          <cell r="AH94">
            <v>44471.19</v>
          </cell>
          <cell r="AI94">
            <v>44479.22</v>
          </cell>
          <cell r="AJ94">
            <v>401264.52</v>
          </cell>
        </row>
        <row r="95">
          <cell r="Z95" t="str">
            <v>17210</v>
          </cell>
          <cell r="AA95">
            <v>20625.18</v>
          </cell>
          <cell r="AB95">
            <v>20918.04</v>
          </cell>
          <cell r="AC95">
            <v>20883.470000000008</v>
          </cell>
          <cell r="AD95">
            <v>20872.760000000013</v>
          </cell>
          <cell r="AE95">
            <v>20798.670000000006</v>
          </cell>
          <cell r="AF95">
            <v>20695.69000000001</v>
          </cell>
          <cell r="AG95">
            <v>20695.96000000001</v>
          </cell>
          <cell r="AH95">
            <v>20691.73</v>
          </cell>
          <cell r="AI95">
            <v>20634.63</v>
          </cell>
          <cell r="AJ95">
            <v>186816.13000000006</v>
          </cell>
        </row>
        <row r="96">
          <cell r="Z96" t="str">
            <v>17216</v>
          </cell>
          <cell r="AA96">
            <v>4264.0599999999995</v>
          </cell>
          <cell r="AB96">
            <v>4278.5899999999992</v>
          </cell>
          <cell r="AC96">
            <v>4228.6799999999994</v>
          </cell>
          <cell r="AD96">
            <v>4248.0200000000004</v>
          </cell>
          <cell r="AE96">
            <v>4238.43</v>
          </cell>
          <cell r="AF96">
            <v>4214.0099999999993</v>
          </cell>
          <cell r="AG96">
            <v>4193.4999999999991</v>
          </cell>
          <cell r="AH96">
            <v>4179.8799999999992</v>
          </cell>
          <cell r="AI96">
            <v>4195.6399999999994</v>
          </cell>
          <cell r="AJ96">
            <v>38040.81</v>
          </cell>
        </row>
        <row r="97">
          <cell r="Z97" t="str">
            <v>17400</v>
          </cell>
          <cell r="AA97">
            <v>4009.2000000000007</v>
          </cell>
          <cell r="AB97">
            <v>4019.92</v>
          </cell>
          <cell r="AC97">
            <v>4010.3199999999997</v>
          </cell>
          <cell r="AD97">
            <v>4009.4999999999995</v>
          </cell>
          <cell r="AE97">
            <v>4010.1600000000003</v>
          </cell>
          <cell r="AF97">
            <v>4018.65</v>
          </cell>
          <cell r="AG97">
            <v>4012.1400000000003</v>
          </cell>
          <cell r="AH97">
            <v>4005.66</v>
          </cell>
          <cell r="AI97">
            <v>4007.66</v>
          </cell>
          <cell r="AJ97">
            <v>36103.210000000006</v>
          </cell>
        </row>
        <row r="98">
          <cell r="Z98" t="str">
            <v>17401</v>
          </cell>
          <cell r="AA98">
            <v>17086.879999999997</v>
          </cell>
          <cell r="AB98">
            <v>17515.009999999998</v>
          </cell>
          <cell r="AC98">
            <v>17561.32</v>
          </cell>
          <cell r="AD98">
            <v>17471.379999999997</v>
          </cell>
          <cell r="AE98">
            <v>17427.150000000001</v>
          </cell>
          <cell r="AF98">
            <v>17418.05</v>
          </cell>
          <cell r="AG98">
            <v>17401.41</v>
          </cell>
          <cell r="AH98">
            <v>17309.659999999996</v>
          </cell>
          <cell r="AI98">
            <v>17260.259999999995</v>
          </cell>
          <cell r="AJ98">
            <v>156451.12</v>
          </cell>
        </row>
        <row r="99">
          <cell r="Z99" t="str">
            <v>17402</v>
          </cell>
          <cell r="AA99">
            <v>1445.8799999999999</v>
          </cell>
          <cell r="AB99">
            <v>1453.3</v>
          </cell>
          <cell r="AC99">
            <v>1451.99</v>
          </cell>
          <cell r="AD99">
            <v>1449.83</v>
          </cell>
          <cell r="AE99">
            <v>1449.69</v>
          </cell>
          <cell r="AF99">
            <v>1456.1100000000001</v>
          </cell>
          <cell r="AG99">
            <v>1455.31</v>
          </cell>
          <cell r="AH99">
            <v>1453.24</v>
          </cell>
          <cell r="AI99">
            <v>1453.42</v>
          </cell>
          <cell r="AJ99">
            <v>13068.77</v>
          </cell>
        </row>
        <row r="100">
          <cell r="Z100" t="str">
            <v>17403</v>
          </cell>
          <cell r="AA100">
            <v>13489.87</v>
          </cell>
          <cell r="AB100">
            <v>13684.819999999998</v>
          </cell>
          <cell r="AC100">
            <v>13736.8</v>
          </cell>
          <cell r="AD100">
            <v>13692.55</v>
          </cell>
          <cell r="AE100">
            <v>13622.140000000003</v>
          </cell>
          <cell r="AF100">
            <v>13636.170000000002</v>
          </cell>
          <cell r="AG100">
            <v>13637.420000000004</v>
          </cell>
          <cell r="AH100">
            <v>13563.960000000003</v>
          </cell>
          <cell r="AI100">
            <v>13523.35</v>
          </cell>
          <cell r="AJ100">
            <v>122587.08</v>
          </cell>
        </row>
        <row r="101">
          <cell r="Z101" t="str">
            <v>17404</v>
          </cell>
          <cell r="AA101">
            <v>45</v>
          </cell>
          <cell r="AB101">
            <v>44.15</v>
          </cell>
          <cell r="AC101">
            <v>41.7</v>
          </cell>
          <cell r="AD101">
            <v>40.56</v>
          </cell>
          <cell r="AE101">
            <v>40.56</v>
          </cell>
          <cell r="AF101">
            <v>44.050000000000004</v>
          </cell>
          <cell r="AG101">
            <v>41.38</v>
          </cell>
          <cell r="AH101">
            <v>41.38</v>
          </cell>
          <cell r="AI101">
            <v>41.38</v>
          </cell>
          <cell r="AJ101">
            <v>380.16</v>
          </cell>
        </row>
        <row r="102">
          <cell r="Z102" t="str">
            <v>17405</v>
          </cell>
          <cell r="AA102">
            <v>17105.489999999998</v>
          </cell>
          <cell r="AB102">
            <v>17312.039999999997</v>
          </cell>
          <cell r="AC102">
            <v>17264.86</v>
          </cell>
          <cell r="AD102">
            <v>17212.02</v>
          </cell>
          <cell r="AE102">
            <v>17215.32</v>
          </cell>
          <cell r="AF102">
            <v>17247.899999999998</v>
          </cell>
          <cell r="AG102">
            <v>17158.129999999997</v>
          </cell>
          <cell r="AH102">
            <v>17229.62</v>
          </cell>
          <cell r="AI102">
            <v>17305.969999999998</v>
          </cell>
          <cell r="AJ102">
            <v>155051.35</v>
          </cell>
        </row>
        <row r="103">
          <cell r="Z103" t="str">
            <v>17406</v>
          </cell>
          <cell r="AA103">
            <v>2781.06</v>
          </cell>
          <cell r="AB103">
            <v>2836.3399999999997</v>
          </cell>
          <cell r="AC103">
            <v>2840.2599999999998</v>
          </cell>
          <cell r="AD103">
            <v>2842.39</v>
          </cell>
          <cell r="AE103">
            <v>2820.63</v>
          </cell>
          <cell r="AF103">
            <v>2807.2700000000004</v>
          </cell>
          <cell r="AG103">
            <v>2797.05</v>
          </cell>
          <cell r="AH103">
            <v>2778.55</v>
          </cell>
          <cell r="AI103">
            <v>2781.4</v>
          </cell>
          <cell r="AJ103">
            <v>25284.95</v>
          </cell>
        </row>
        <row r="104">
          <cell r="Z104" t="str">
            <v>17407</v>
          </cell>
          <cell r="AA104">
            <v>2985.3300000000004</v>
          </cell>
          <cell r="AB104">
            <v>2988.2499999999995</v>
          </cell>
          <cell r="AC104">
            <v>2994.06</v>
          </cell>
          <cell r="AD104">
            <v>2982.11</v>
          </cell>
          <cell r="AE104">
            <v>2978.0000000000005</v>
          </cell>
          <cell r="AF104">
            <v>2977.3100000000004</v>
          </cell>
          <cell r="AG104">
            <v>2982.7299999999996</v>
          </cell>
          <cell r="AH104">
            <v>2987.65</v>
          </cell>
          <cell r="AI104">
            <v>2988.93</v>
          </cell>
          <cell r="AJ104">
            <v>26864.370000000003</v>
          </cell>
        </row>
        <row r="105">
          <cell r="Z105" t="str">
            <v>17408</v>
          </cell>
          <cell r="AA105">
            <v>13689.550000000001</v>
          </cell>
          <cell r="AB105">
            <v>13811.239999999998</v>
          </cell>
          <cell r="AC105">
            <v>13802.3</v>
          </cell>
          <cell r="AD105">
            <v>13802.019999999999</v>
          </cell>
          <cell r="AE105">
            <v>13777.159999999998</v>
          </cell>
          <cell r="AF105">
            <v>13738.969999999998</v>
          </cell>
          <cell r="AG105">
            <v>13709.850000000002</v>
          </cell>
          <cell r="AH105">
            <v>13657.880000000001</v>
          </cell>
          <cell r="AI105">
            <v>13640.779999999999</v>
          </cell>
          <cell r="AJ105">
            <v>123629.75</v>
          </cell>
        </row>
        <row r="106">
          <cell r="Z106" t="str">
            <v>17409</v>
          </cell>
          <cell r="AA106">
            <v>7015.9400000000005</v>
          </cell>
          <cell r="AB106">
            <v>7037.16</v>
          </cell>
          <cell r="AC106">
            <v>7018.57</v>
          </cell>
          <cell r="AD106">
            <v>7003.76</v>
          </cell>
          <cell r="AE106">
            <v>6998.98</v>
          </cell>
          <cell r="AF106">
            <v>6995.27</v>
          </cell>
          <cell r="AG106">
            <v>6986.2699999999995</v>
          </cell>
          <cell r="AH106">
            <v>6966.37</v>
          </cell>
          <cell r="AI106">
            <v>6961.0599999999995</v>
          </cell>
          <cell r="AJ106">
            <v>62983.380000000005</v>
          </cell>
        </row>
        <row r="107">
          <cell r="Z107" t="str">
            <v>17410</v>
          </cell>
          <cell r="AA107">
            <v>5697.15</v>
          </cell>
          <cell r="AB107">
            <v>5744.87</v>
          </cell>
          <cell r="AC107">
            <v>5717.2900000000009</v>
          </cell>
          <cell r="AD107">
            <v>5700.39</v>
          </cell>
          <cell r="AE107">
            <v>5716.09</v>
          </cell>
          <cell r="AF107">
            <v>5706.2899999999991</v>
          </cell>
          <cell r="AG107">
            <v>5692.94</v>
          </cell>
          <cell r="AH107">
            <v>5677.04</v>
          </cell>
          <cell r="AI107">
            <v>5669.84</v>
          </cell>
          <cell r="AJ107">
            <v>51321.900000000009</v>
          </cell>
        </row>
        <row r="108">
          <cell r="Z108" t="str">
            <v>17411</v>
          </cell>
          <cell r="AA108">
            <v>16125.74</v>
          </cell>
          <cell r="AB108">
            <v>16154.269999999999</v>
          </cell>
          <cell r="AC108">
            <v>16170.349999999999</v>
          </cell>
          <cell r="AD108">
            <v>16179.089999999998</v>
          </cell>
          <cell r="AE108">
            <v>16166.529999999997</v>
          </cell>
          <cell r="AF108">
            <v>16140.719999999998</v>
          </cell>
          <cell r="AG108">
            <v>16116.139999999998</v>
          </cell>
          <cell r="AH108">
            <v>16101.890000000001</v>
          </cell>
          <cell r="AI108">
            <v>16097.099999999999</v>
          </cell>
          <cell r="AJ108">
            <v>145251.82999999999</v>
          </cell>
        </row>
        <row r="109">
          <cell r="Z109" t="str">
            <v>17412</v>
          </cell>
          <cell r="AA109">
            <v>8406.2999999999993</v>
          </cell>
          <cell r="AB109">
            <v>8447.74</v>
          </cell>
          <cell r="AC109">
            <v>8448.58</v>
          </cell>
          <cell r="AD109">
            <v>8447.7000000000007</v>
          </cell>
          <cell r="AE109">
            <v>8420.14</v>
          </cell>
          <cell r="AF109">
            <v>8402.41</v>
          </cell>
          <cell r="AG109">
            <v>8387.0000000000018</v>
          </cell>
          <cell r="AH109">
            <v>8378.5499999999993</v>
          </cell>
          <cell r="AI109">
            <v>8380.17</v>
          </cell>
          <cell r="AJ109">
            <v>75718.590000000011</v>
          </cell>
        </row>
        <row r="110">
          <cell r="Z110" t="str">
            <v>17414</v>
          </cell>
          <cell r="AA110">
            <v>23275.709999999992</v>
          </cell>
          <cell r="AB110">
            <v>23360.929999999997</v>
          </cell>
          <cell r="AC110">
            <v>23329.619999999992</v>
          </cell>
          <cell r="AD110">
            <v>23318.369999999992</v>
          </cell>
          <cell r="AE110">
            <v>23323.05999999999</v>
          </cell>
          <cell r="AF110">
            <v>23294.509999999991</v>
          </cell>
          <cell r="AG110">
            <v>23262.299999999992</v>
          </cell>
          <cell r="AH110">
            <v>23227.249999999996</v>
          </cell>
          <cell r="AI110">
            <v>23214.039999999994</v>
          </cell>
          <cell r="AJ110">
            <v>209605.78999999992</v>
          </cell>
        </row>
        <row r="111">
          <cell r="Z111" t="str">
            <v>17415</v>
          </cell>
          <cell r="AA111">
            <v>25343.11</v>
          </cell>
          <cell r="AB111">
            <v>25621.479999999996</v>
          </cell>
          <cell r="AC111">
            <v>25585.29</v>
          </cell>
          <cell r="AD111">
            <v>25573.32</v>
          </cell>
          <cell r="AE111">
            <v>25567.95</v>
          </cell>
          <cell r="AF111">
            <v>25637.18</v>
          </cell>
          <cell r="AG111">
            <v>25583.449999999997</v>
          </cell>
          <cell r="AH111">
            <v>25540.680000000004</v>
          </cell>
          <cell r="AI111">
            <v>25495.07</v>
          </cell>
          <cell r="AJ111">
            <v>229947.53000000003</v>
          </cell>
        </row>
        <row r="112">
          <cell r="Z112" t="str">
            <v>17417</v>
          </cell>
          <cell r="AA112">
            <v>18361.23</v>
          </cell>
          <cell r="AB112">
            <v>18478.600000000002</v>
          </cell>
          <cell r="AC112">
            <v>18453.070000000003</v>
          </cell>
          <cell r="AD112">
            <v>18413.670000000006</v>
          </cell>
          <cell r="AE112">
            <v>18353.100000000002</v>
          </cell>
          <cell r="AF112">
            <v>18341.810000000001</v>
          </cell>
          <cell r="AG112">
            <v>18334.180000000004</v>
          </cell>
          <cell r="AH112">
            <v>18304.340000000004</v>
          </cell>
          <cell r="AI112">
            <v>18297.86</v>
          </cell>
          <cell r="AJ112">
            <v>165337.86000000004</v>
          </cell>
        </row>
        <row r="113">
          <cell r="Z113" t="str">
            <v>18100</v>
          </cell>
          <cell r="AA113">
            <v>5061.4000000000024</v>
          </cell>
          <cell r="AB113">
            <v>5113.1200000000017</v>
          </cell>
          <cell r="AC113">
            <v>5065.5199999999986</v>
          </cell>
          <cell r="AD113">
            <v>5050.42</v>
          </cell>
          <cell r="AE113">
            <v>5029.0200000000004</v>
          </cell>
          <cell r="AF113">
            <v>4974.7599999999993</v>
          </cell>
          <cell r="AG113">
            <v>4946.2599999999984</v>
          </cell>
          <cell r="AH113">
            <v>4904.2199999999993</v>
          </cell>
          <cell r="AI113">
            <v>4905.6299999999992</v>
          </cell>
          <cell r="AJ113">
            <v>45050.35</v>
          </cell>
        </row>
        <row r="114">
          <cell r="Z114" t="str">
            <v>18303</v>
          </cell>
          <cell r="AA114">
            <v>3755.7599999999998</v>
          </cell>
          <cell r="AB114">
            <v>3771.17</v>
          </cell>
          <cell r="AC114">
            <v>3779.52</v>
          </cell>
          <cell r="AD114">
            <v>3778.19</v>
          </cell>
          <cell r="AE114">
            <v>3766.7700000000004</v>
          </cell>
          <cell r="AF114">
            <v>3767.74</v>
          </cell>
          <cell r="AG114">
            <v>3757.51</v>
          </cell>
          <cell r="AH114">
            <v>3764.24</v>
          </cell>
          <cell r="AI114">
            <v>3770.03</v>
          </cell>
          <cell r="AJ114">
            <v>33910.93</v>
          </cell>
        </row>
        <row r="115">
          <cell r="Z115" t="str">
            <v>18400</v>
          </cell>
          <cell r="AA115">
            <v>6173.3</v>
          </cell>
          <cell r="AB115">
            <v>6244.11</v>
          </cell>
          <cell r="AC115">
            <v>6242.6100000000006</v>
          </cell>
          <cell r="AD115">
            <v>6226.45</v>
          </cell>
          <cell r="AE115">
            <v>6227.3200000000006</v>
          </cell>
          <cell r="AF115">
            <v>6182.09</v>
          </cell>
          <cell r="AG115">
            <v>6188.59</v>
          </cell>
          <cell r="AH115">
            <v>6184.1299999999992</v>
          </cell>
          <cell r="AI115">
            <v>6193.1699999999992</v>
          </cell>
          <cell r="AJ115">
            <v>55861.77</v>
          </cell>
        </row>
        <row r="116">
          <cell r="Z116" t="str">
            <v>18401</v>
          </cell>
          <cell r="AA116">
            <v>10843.23</v>
          </cell>
          <cell r="AB116">
            <v>10911.4</v>
          </cell>
          <cell r="AC116">
            <v>10919.880000000001</v>
          </cell>
          <cell r="AD116">
            <v>10941.089999999998</v>
          </cell>
          <cell r="AE116">
            <v>10957.970000000001</v>
          </cell>
          <cell r="AF116">
            <v>10959.400000000001</v>
          </cell>
          <cell r="AG116">
            <v>10960.779999999997</v>
          </cell>
          <cell r="AH116">
            <v>10951.42</v>
          </cell>
          <cell r="AI116">
            <v>10898.259999999998</v>
          </cell>
          <cell r="AJ116">
            <v>98343.43</v>
          </cell>
        </row>
        <row r="117">
          <cell r="Z117" t="str">
            <v>18402</v>
          </cell>
          <cell r="AA117">
            <v>9455.93</v>
          </cell>
          <cell r="AB117">
            <v>9458.5600000000013</v>
          </cell>
          <cell r="AC117">
            <v>9427.73</v>
          </cell>
          <cell r="AD117">
            <v>9401.4699999999993</v>
          </cell>
          <cell r="AE117">
            <v>9340.7599999999984</v>
          </cell>
          <cell r="AF117">
            <v>9321.7699999999986</v>
          </cell>
          <cell r="AG117">
            <v>9309.869999999999</v>
          </cell>
          <cell r="AH117">
            <v>9243.7899999999991</v>
          </cell>
          <cell r="AI117">
            <v>9235.39</v>
          </cell>
          <cell r="AJ117">
            <v>84195.26999999999</v>
          </cell>
        </row>
        <row r="118">
          <cell r="Z118" t="str">
            <v>19007</v>
          </cell>
          <cell r="AA118">
            <v>41</v>
          </cell>
          <cell r="AB118">
            <v>41</v>
          </cell>
          <cell r="AC118">
            <v>38.620000000000005</v>
          </cell>
          <cell r="AD118">
            <v>38.620000000000005</v>
          </cell>
          <cell r="AE118">
            <v>40.120000000000005</v>
          </cell>
          <cell r="AF118">
            <v>40.120000000000005</v>
          </cell>
          <cell r="AG118">
            <v>39.120000000000005</v>
          </cell>
          <cell r="AH118">
            <v>36.619999999999997</v>
          </cell>
          <cell r="AI118">
            <v>36.619999999999997</v>
          </cell>
          <cell r="AJ118">
            <v>351.84000000000003</v>
          </cell>
        </row>
        <row r="119">
          <cell r="Z119" t="str">
            <v>19028</v>
          </cell>
          <cell r="AA119">
            <v>75.5</v>
          </cell>
          <cell r="AB119">
            <v>78.3</v>
          </cell>
          <cell r="AC119">
            <v>77.8</v>
          </cell>
          <cell r="AD119">
            <v>78.3</v>
          </cell>
          <cell r="AE119">
            <v>80.3</v>
          </cell>
          <cell r="AF119">
            <v>81.5</v>
          </cell>
          <cell r="AG119">
            <v>81.3</v>
          </cell>
          <cell r="AH119">
            <v>81.8</v>
          </cell>
          <cell r="AI119">
            <v>84.8</v>
          </cell>
          <cell r="AJ119">
            <v>719.59999999999991</v>
          </cell>
        </row>
        <row r="120">
          <cell r="Z120" t="str">
            <v>19400</v>
          </cell>
          <cell r="AA120">
            <v>157.5</v>
          </cell>
          <cell r="AB120">
            <v>154.5</v>
          </cell>
          <cell r="AC120">
            <v>156.5</v>
          </cell>
          <cell r="AD120">
            <v>157.5</v>
          </cell>
          <cell r="AE120">
            <v>157.5</v>
          </cell>
          <cell r="AF120">
            <v>158.96</v>
          </cell>
          <cell r="AG120">
            <v>155.96</v>
          </cell>
          <cell r="AH120">
            <v>153.96</v>
          </cell>
          <cell r="AI120">
            <v>157.96</v>
          </cell>
          <cell r="AJ120">
            <v>1410.3400000000001</v>
          </cell>
        </row>
        <row r="121">
          <cell r="Z121" t="str">
            <v>19401</v>
          </cell>
          <cell r="AA121">
            <v>2859.1699999999996</v>
          </cell>
          <cell r="AB121">
            <v>2878.95</v>
          </cell>
          <cell r="AC121">
            <v>2880.5199999999995</v>
          </cell>
          <cell r="AD121">
            <v>2860.3399999999997</v>
          </cell>
          <cell r="AE121">
            <v>2857.6899999999996</v>
          </cell>
          <cell r="AF121">
            <v>2871.9699999999993</v>
          </cell>
          <cell r="AG121">
            <v>2873.38</v>
          </cell>
          <cell r="AH121">
            <v>2868.2899999999995</v>
          </cell>
          <cell r="AI121">
            <v>2851.2999999999997</v>
          </cell>
          <cell r="AJ121">
            <v>25801.61</v>
          </cell>
        </row>
        <row r="122">
          <cell r="Z122" t="str">
            <v>19403</v>
          </cell>
          <cell r="AA122">
            <v>659.68000000000006</v>
          </cell>
          <cell r="AB122">
            <v>624.32000000000005</v>
          </cell>
          <cell r="AC122">
            <v>624.32000000000005</v>
          </cell>
          <cell r="AD122">
            <v>621.82000000000005</v>
          </cell>
          <cell r="AE122">
            <v>619.98</v>
          </cell>
          <cell r="AF122">
            <v>614.52</v>
          </cell>
          <cell r="AG122">
            <v>614.24</v>
          </cell>
          <cell r="AH122">
            <v>602.90000000000009</v>
          </cell>
          <cell r="AI122">
            <v>592.62000000000012</v>
          </cell>
          <cell r="AJ122">
            <v>5574.4000000000005</v>
          </cell>
        </row>
        <row r="123">
          <cell r="Z123" t="str">
            <v>19404</v>
          </cell>
          <cell r="AA123">
            <v>923.46</v>
          </cell>
          <cell r="AB123">
            <v>931.97</v>
          </cell>
          <cell r="AC123">
            <v>926.74</v>
          </cell>
          <cell r="AD123">
            <v>917.18000000000006</v>
          </cell>
          <cell r="AE123">
            <v>914.68</v>
          </cell>
          <cell r="AF123">
            <v>908.15</v>
          </cell>
          <cell r="AG123">
            <v>905.68</v>
          </cell>
          <cell r="AH123">
            <v>896.84</v>
          </cell>
          <cell r="AI123">
            <v>886.75000000000011</v>
          </cell>
          <cell r="AJ123">
            <v>8211.4500000000007</v>
          </cell>
        </row>
        <row r="124">
          <cell r="Z124" t="str">
            <v>20094</v>
          </cell>
          <cell r="AA124">
            <v>65</v>
          </cell>
          <cell r="AB124">
            <v>62</v>
          </cell>
          <cell r="AC124">
            <v>64</v>
          </cell>
          <cell r="AD124">
            <v>66</v>
          </cell>
          <cell r="AE124">
            <v>66</v>
          </cell>
          <cell r="AF124">
            <v>66</v>
          </cell>
          <cell r="AG124">
            <v>66</v>
          </cell>
          <cell r="AH124">
            <v>68</v>
          </cell>
          <cell r="AI124">
            <v>63</v>
          </cell>
          <cell r="AJ124">
            <v>586</v>
          </cell>
        </row>
        <row r="125">
          <cell r="Z125" t="str">
            <v>20203</v>
          </cell>
          <cell r="AA125">
            <v>79</v>
          </cell>
          <cell r="AB125">
            <v>80</v>
          </cell>
          <cell r="AC125">
            <v>80</v>
          </cell>
          <cell r="AD125">
            <v>80</v>
          </cell>
          <cell r="AE125">
            <v>79</v>
          </cell>
          <cell r="AF125">
            <v>79</v>
          </cell>
          <cell r="AG125">
            <v>80</v>
          </cell>
          <cell r="AH125">
            <v>82</v>
          </cell>
          <cell r="AI125">
            <v>81</v>
          </cell>
          <cell r="AJ125">
            <v>720</v>
          </cell>
        </row>
        <row r="126">
          <cell r="Z126" t="str">
            <v>20215</v>
          </cell>
          <cell r="AA126">
            <v>82</v>
          </cell>
          <cell r="AB126">
            <v>78</v>
          </cell>
          <cell r="AC126">
            <v>78</v>
          </cell>
          <cell r="AD126">
            <v>78</v>
          </cell>
          <cell r="AE126">
            <v>81</v>
          </cell>
          <cell r="AF126">
            <v>81</v>
          </cell>
          <cell r="AG126">
            <v>82</v>
          </cell>
          <cell r="AH126">
            <v>82</v>
          </cell>
          <cell r="AI126">
            <v>82</v>
          </cell>
          <cell r="AJ126">
            <v>724</v>
          </cell>
        </row>
        <row r="127">
          <cell r="Z127" t="str">
            <v>20400</v>
          </cell>
          <cell r="AA127">
            <v>193.91</v>
          </cell>
          <cell r="AB127">
            <v>192.91</v>
          </cell>
          <cell r="AC127">
            <v>195.91</v>
          </cell>
          <cell r="AD127">
            <v>194.68</v>
          </cell>
          <cell r="AE127">
            <v>194.49</v>
          </cell>
          <cell r="AF127">
            <v>199.25</v>
          </cell>
          <cell r="AG127">
            <v>200.14</v>
          </cell>
          <cell r="AH127">
            <v>196.14</v>
          </cell>
          <cell r="AI127">
            <v>195.60999999999999</v>
          </cell>
          <cell r="AJ127">
            <v>1763.0399999999997</v>
          </cell>
        </row>
        <row r="128">
          <cell r="Z128" t="str">
            <v>20401</v>
          </cell>
          <cell r="AA128">
            <v>59.78</v>
          </cell>
          <cell r="AB128">
            <v>60.78</v>
          </cell>
          <cell r="AC128">
            <v>61.78</v>
          </cell>
          <cell r="AD128">
            <v>61.78</v>
          </cell>
          <cell r="AE128">
            <v>61.78</v>
          </cell>
          <cell r="AF128">
            <v>60.78</v>
          </cell>
          <cell r="AG128">
            <v>60.78</v>
          </cell>
          <cell r="AH128">
            <v>60.78</v>
          </cell>
          <cell r="AI128">
            <v>60.78</v>
          </cell>
          <cell r="AJ128">
            <v>549.01999999999987</v>
          </cell>
        </row>
        <row r="129">
          <cell r="Z129" t="str">
            <v>20402</v>
          </cell>
          <cell r="AA129">
            <v>99</v>
          </cell>
          <cell r="AB129">
            <v>108</v>
          </cell>
          <cell r="AC129">
            <v>105</v>
          </cell>
          <cell r="AD129">
            <v>108</v>
          </cell>
          <cell r="AE129">
            <v>105.72</v>
          </cell>
          <cell r="AF129">
            <v>109.58</v>
          </cell>
          <cell r="AG129">
            <v>110.25</v>
          </cell>
          <cell r="AH129">
            <v>111.15</v>
          </cell>
          <cell r="AI129">
            <v>109.3</v>
          </cell>
          <cell r="AJ129">
            <v>966</v>
          </cell>
        </row>
        <row r="130">
          <cell r="Z130" t="str">
            <v>20403</v>
          </cell>
          <cell r="AA130">
            <v>32</v>
          </cell>
          <cell r="AB130">
            <v>34</v>
          </cell>
          <cell r="AC130">
            <v>34</v>
          </cell>
          <cell r="AD130">
            <v>28</v>
          </cell>
          <cell r="AE130">
            <v>28</v>
          </cell>
          <cell r="AF130">
            <v>27</v>
          </cell>
          <cell r="AG130">
            <v>27</v>
          </cell>
          <cell r="AH130">
            <v>27</v>
          </cell>
          <cell r="AI130">
            <v>30</v>
          </cell>
          <cell r="AJ130">
            <v>267</v>
          </cell>
        </row>
        <row r="131">
          <cell r="Z131" t="str">
            <v>20404</v>
          </cell>
          <cell r="AA131">
            <v>959.93999999999994</v>
          </cell>
          <cell r="AB131">
            <v>986.09999999999991</v>
          </cell>
          <cell r="AC131">
            <v>977.69999999999993</v>
          </cell>
          <cell r="AD131">
            <v>979.37999999999988</v>
          </cell>
          <cell r="AE131">
            <v>963.9</v>
          </cell>
          <cell r="AF131">
            <v>966.31</v>
          </cell>
          <cell r="AG131">
            <v>960.92000000000007</v>
          </cell>
          <cell r="AH131">
            <v>947.33</v>
          </cell>
          <cell r="AI131">
            <v>957.43000000000006</v>
          </cell>
          <cell r="AJ131">
            <v>8699.01</v>
          </cell>
        </row>
        <row r="132">
          <cell r="Z132" t="str">
            <v>20405</v>
          </cell>
          <cell r="AA132">
            <v>1137.24</v>
          </cell>
          <cell r="AB132">
            <v>1154.5999999999999</v>
          </cell>
          <cell r="AC132">
            <v>1158.8599999999999</v>
          </cell>
          <cell r="AD132">
            <v>1148.69</v>
          </cell>
          <cell r="AE132">
            <v>1140.69</v>
          </cell>
          <cell r="AF132">
            <v>1148.1300000000001</v>
          </cell>
          <cell r="AG132">
            <v>1157.6799999999998</v>
          </cell>
          <cell r="AH132">
            <v>1159.75</v>
          </cell>
          <cell r="AI132">
            <v>1164.49</v>
          </cell>
          <cell r="AJ132">
            <v>10370.129999999999</v>
          </cell>
        </row>
        <row r="133">
          <cell r="Z133" t="str">
            <v>20406</v>
          </cell>
          <cell r="AA133">
            <v>311</v>
          </cell>
          <cell r="AB133">
            <v>315</v>
          </cell>
          <cell r="AC133">
            <v>310</v>
          </cell>
          <cell r="AD133">
            <v>312</v>
          </cell>
          <cell r="AE133">
            <v>309</v>
          </cell>
          <cell r="AF133">
            <v>304.82</v>
          </cell>
          <cell r="AG133">
            <v>301.82</v>
          </cell>
          <cell r="AH133">
            <v>303.60000000000002</v>
          </cell>
          <cell r="AI133">
            <v>305.60000000000002</v>
          </cell>
          <cell r="AJ133">
            <v>2772.8399999999997</v>
          </cell>
        </row>
        <row r="134">
          <cell r="Z134" t="str">
            <v>21014</v>
          </cell>
          <cell r="AA134">
            <v>722.42</v>
          </cell>
          <cell r="AB134">
            <v>720.42</v>
          </cell>
          <cell r="AC134">
            <v>713.92</v>
          </cell>
          <cell r="AD134">
            <v>715.42</v>
          </cell>
          <cell r="AE134">
            <v>711.42</v>
          </cell>
          <cell r="AF134">
            <v>718.22</v>
          </cell>
          <cell r="AG134">
            <v>711.21999999999991</v>
          </cell>
          <cell r="AH134">
            <v>722.71999999999991</v>
          </cell>
          <cell r="AI134">
            <v>721.62</v>
          </cell>
          <cell r="AJ134">
            <v>6457.38</v>
          </cell>
        </row>
        <row r="135">
          <cell r="Z135" t="str">
            <v>21036</v>
          </cell>
          <cell r="AA135">
            <v>31.5</v>
          </cell>
          <cell r="AB135">
            <v>31.5</v>
          </cell>
          <cell r="AC135">
            <v>31.5</v>
          </cell>
          <cell r="AD135">
            <v>31.5</v>
          </cell>
          <cell r="AE135">
            <v>31.5</v>
          </cell>
          <cell r="AF135">
            <v>30.5</v>
          </cell>
          <cell r="AG135">
            <v>30.5</v>
          </cell>
          <cell r="AH135">
            <v>30.5</v>
          </cell>
          <cell r="AI135">
            <v>32</v>
          </cell>
          <cell r="AJ135">
            <v>281</v>
          </cell>
        </row>
        <row r="136">
          <cell r="Z136" t="str">
            <v>21206</v>
          </cell>
          <cell r="AA136">
            <v>558.82999999999993</v>
          </cell>
          <cell r="AB136">
            <v>556.98</v>
          </cell>
          <cell r="AC136">
            <v>559.65</v>
          </cell>
          <cell r="AD136">
            <v>548.64</v>
          </cell>
          <cell r="AE136">
            <v>549.98</v>
          </cell>
          <cell r="AF136">
            <v>546.24</v>
          </cell>
          <cell r="AG136">
            <v>549.54</v>
          </cell>
          <cell r="AH136">
            <v>543.4</v>
          </cell>
          <cell r="AI136">
            <v>550.93999999999994</v>
          </cell>
          <cell r="AJ136">
            <v>4964.1999999999989</v>
          </cell>
        </row>
        <row r="137">
          <cell r="Z137" t="str">
            <v>21214</v>
          </cell>
          <cell r="AA137">
            <v>280.89</v>
          </cell>
          <cell r="AB137">
            <v>278.87</v>
          </cell>
          <cell r="AC137">
            <v>284.75999999999993</v>
          </cell>
          <cell r="AD137">
            <v>283.80999999999995</v>
          </cell>
          <cell r="AE137">
            <v>284.80999999999995</v>
          </cell>
          <cell r="AF137">
            <v>282</v>
          </cell>
          <cell r="AG137">
            <v>280.96000000000004</v>
          </cell>
          <cell r="AH137">
            <v>270.53000000000003</v>
          </cell>
          <cell r="AI137">
            <v>269.93000000000006</v>
          </cell>
          <cell r="AJ137">
            <v>2516.5600000000004</v>
          </cell>
        </row>
        <row r="138">
          <cell r="Z138" t="str">
            <v>21226</v>
          </cell>
          <cell r="AA138">
            <v>565.16</v>
          </cell>
          <cell r="AB138">
            <v>563.98</v>
          </cell>
          <cell r="AC138">
            <v>560.59</v>
          </cell>
          <cell r="AD138">
            <v>567.59</v>
          </cell>
          <cell r="AE138">
            <v>560.38999999999987</v>
          </cell>
          <cell r="AF138">
            <v>556.23</v>
          </cell>
          <cell r="AG138">
            <v>556.32000000000005</v>
          </cell>
          <cell r="AH138">
            <v>556.32000000000005</v>
          </cell>
          <cell r="AI138">
            <v>547.32000000000005</v>
          </cell>
          <cell r="AJ138">
            <v>5033.8999999999996</v>
          </cell>
        </row>
        <row r="139">
          <cell r="Z139" t="str">
            <v>21232</v>
          </cell>
          <cell r="AA139">
            <v>743.48</v>
          </cell>
          <cell r="AB139">
            <v>754.37000000000012</v>
          </cell>
          <cell r="AC139">
            <v>758.32</v>
          </cell>
          <cell r="AD139">
            <v>740.32</v>
          </cell>
          <cell r="AE139">
            <v>726.68</v>
          </cell>
          <cell r="AF139">
            <v>726.58</v>
          </cell>
          <cell r="AG139">
            <v>725.08</v>
          </cell>
          <cell r="AH139">
            <v>730.58</v>
          </cell>
          <cell r="AI139">
            <v>729.9</v>
          </cell>
          <cell r="AJ139">
            <v>6635.3099999999995</v>
          </cell>
        </row>
        <row r="140">
          <cell r="Z140" t="str">
            <v>21234</v>
          </cell>
          <cell r="AA140">
            <v>75.5</v>
          </cell>
          <cell r="AB140">
            <v>75.5</v>
          </cell>
          <cell r="AC140">
            <v>74.5</v>
          </cell>
          <cell r="AD140">
            <v>74</v>
          </cell>
          <cell r="AE140">
            <v>75</v>
          </cell>
          <cell r="AF140">
            <v>72</v>
          </cell>
          <cell r="AG140">
            <v>73</v>
          </cell>
          <cell r="AH140">
            <v>73.5</v>
          </cell>
          <cell r="AI140">
            <v>73.5</v>
          </cell>
          <cell r="AJ140">
            <v>666.5</v>
          </cell>
        </row>
        <row r="141">
          <cell r="Z141" t="str">
            <v>21237</v>
          </cell>
          <cell r="AA141">
            <v>816.56</v>
          </cell>
          <cell r="AB141">
            <v>813.56</v>
          </cell>
          <cell r="AC141">
            <v>807.1</v>
          </cell>
          <cell r="AD141">
            <v>807</v>
          </cell>
          <cell r="AE141">
            <v>806.71999999999991</v>
          </cell>
          <cell r="AF141">
            <v>803.54</v>
          </cell>
          <cell r="AG141">
            <v>803.05000000000007</v>
          </cell>
          <cell r="AH141">
            <v>796.55000000000007</v>
          </cell>
          <cell r="AI141">
            <v>798.43000000000006</v>
          </cell>
          <cell r="AJ141">
            <v>7252.51</v>
          </cell>
        </row>
        <row r="142">
          <cell r="Z142" t="str">
            <v>21300</v>
          </cell>
          <cell r="AA142">
            <v>752.39999999999986</v>
          </cell>
          <cell r="AB142">
            <v>759.44</v>
          </cell>
          <cell r="AC142">
            <v>764.24000000000012</v>
          </cell>
          <cell r="AD142">
            <v>758.30000000000007</v>
          </cell>
          <cell r="AE142">
            <v>758.1</v>
          </cell>
          <cell r="AF142">
            <v>748.84000000000015</v>
          </cell>
          <cell r="AG142">
            <v>748.03999999999985</v>
          </cell>
          <cell r="AH142">
            <v>748.54</v>
          </cell>
          <cell r="AI142">
            <v>755.14</v>
          </cell>
          <cell r="AJ142">
            <v>6793.04</v>
          </cell>
        </row>
        <row r="143">
          <cell r="Z143" t="str">
            <v>21301</v>
          </cell>
          <cell r="AA143">
            <v>293.65999999999997</v>
          </cell>
          <cell r="AB143">
            <v>299.34000000000003</v>
          </cell>
          <cell r="AC143">
            <v>295.74</v>
          </cell>
          <cell r="AD143">
            <v>289.74</v>
          </cell>
          <cell r="AE143">
            <v>290.65999999999997</v>
          </cell>
          <cell r="AF143">
            <v>297.65999999999997</v>
          </cell>
          <cell r="AG143">
            <v>299.65999999999997</v>
          </cell>
          <cell r="AH143">
            <v>298.65999999999997</v>
          </cell>
          <cell r="AI143">
            <v>298.15999999999997</v>
          </cell>
          <cell r="AJ143">
            <v>2663.2799999999993</v>
          </cell>
        </row>
        <row r="144">
          <cell r="Z144" t="str">
            <v>21302</v>
          </cell>
          <cell r="AA144">
            <v>2544.6000000000004</v>
          </cell>
          <cell r="AB144">
            <v>2555.58</v>
          </cell>
          <cell r="AC144">
            <v>2551.8799999999997</v>
          </cell>
          <cell r="AD144">
            <v>2571.5</v>
          </cell>
          <cell r="AE144">
            <v>2565.3000000000002</v>
          </cell>
          <cell r="AF144">
            <v>2582.0000000000005</v>
          </cell>
          <cell r="AG144">
            <v>2580.4</v>
          </cell>
          <cell r="AH144">
            <v>2587.7199999999998</v>
          </cell>
          <cell r="AI144">
            <v>2601.2199999999998</v>
          </cell>
          <cell r="AJ144">
            <v>23140.200000000004</v>
          </cell>
        </row>
        <row r="145">
          <cell r="Z145" t="str">
            <v>21303</v>
          </cell>
          <cell r="AA145">
            <v>383.24</v>
          </cell>
          <cell r="AB145">
            <v>399.83</v>
          </cell>
          <cell r="AC145">
            <v>402.65</v>
          </cell>
          <cell r="AD145">
            <v>410.40999999999997</v>
          </cell>
          <cell r="AE145">
            <v>416.95</v>
          </cell>
          <cell r="AF145">
            <v>408.74</v>
          </cell>
          <cell r="AG145">
            <v>399.03999999999996</v>
          </cell>
          <cell r="AH145">
            <v>404.78</v>
          </cell>
          <cell r="AI145">
            <v>400.78</v>
          </cell>
          <cell r="AJ145">
            <v>3626.4199999999992</v>
          </cell>
        </row>
        <row r="146">
          <cell r="Z146" t="str">
            <v>21401</v>
          </cell>
          <cell r="AA146">
            <v>3227.59</v>
          </cell>
          <cell r="AB146">
            <v>3283.42</v>
          </cell>
          <cell r="AC146">
            <v>3274.47</v>
          </cell>
          <cell r="AD146">
            <v>3270.6600000000003</v>
          </cell>
          <cell r="AE146">
            <v>3258.91</v>
          </cell>
          <cell r="AF146">
            <v>3266.1499999999996</v>
          </cell>
          <cell r="AG146">
            <v>3275.03</v>
          </cell>
          <cell r="AH146">
            <v>3257.8800000000006</v>
          </cell>
          <cell r="AI146">
            <v>3239.1899999999991</v>
          </cell>
          <cell r="AJ146">
            <v>29353.299999999996</v>
          </cell>
        </row>
        <row r="147">
          <cell r="Z147" t="str">
            <v>22008</v>
          </cell>
          <cell r="AA147">
            <v>73.5</v>
          </cell>
          <cell r="AB147">
            <v>73.5</v>
          </cell>
          <cell r="AC147">
            <v>73.5</v>
          </cell>
          <cell r="AD147">
            <v>75</v>
          </cell>
          <cell r="AE147">
            <v>74.5</v>
          </cell>
          <cell r="AF147">
            <v>75.5</v>
          </cell>
          <cell r="AG147">
            <v>74.5</v>
          </cell>
          <cell r="AH147">
            <v>75</v>
          </cell>
          <cell r="AI147">
            <v>75</v>
          </cell>
          <cell r="AJ147">
            <v>670</v>
          </cell>
        </row>
        <row r="148">
          <cell r="Z148" t="str">
            <v>22009</v>
          </cell>
          <cell r="AA148">
            <v>618.54999999999995</v>
          </cell>
          <cell r="AB148">
            <v>611.13000000000011</v>
          </cell>
          <cell r="AC148">
            <v>609.04</v>
          </cell>
          <cell r="AD148">
            <v>601.07999999999993</v>
          </cell>
          <cell r="AE148">
            <v>597.48</v>
          </cell>
          <cell r="AF148">
            <v>598.95000000000005</v>
          </cell>
          <cell r="AG148">
            <v>603.72</v>
          </cell>
          <cell r="AH148">
            <v>600.79</v>
          </cell>
          <cell r="AI148">
            <v>601.29</v>
          </cell>
          <cell r="AJ148">
            <v>5442.0300000000007</v>
          </cell>
        </row>
        <row r="149">
          <cell r="Z149" t="str">
            <v>22017</v>
          </cell>
          <cell r="AA149">
            <v>74.5</v>
          </cell>
          <cell r="AB149">
            <v>74</v>
          </cell>
          <cell r="AC149">
            <v>73</v>
          </cell>
          <cell r="AD149">
            <v>76</v>
          </cell>
          <cell r="AE149">
            <v>77</v>
          </cell>
          <cell r="AF149">
            <v>76.14</v>
          </cell>
          <cell r="AG149">
            <v>77.81</v>
          </cell>
          <cell r="AH149">
            <v>77.31</v>
          </cell>
          <cell r="AI149">
            <v>78.31</v>
          </cell>
          <cell r="AJ149">
            <v>684.06999999999994</v>
          </cell>
        </row>
        <row r="150">
          <cell r="Z150" t="str">
            <v>22073</v>
          </cell>
          <cell r="AA150">
            <v>90.5</v>
          </cell>
          <cell r="AB150">
            <v>88.5</v>
          </cell>
          <cell r="AC150">
            <v>89</v>
          </cell>
          <cell r="AD150">
            <v>95</v>
          </cell>
          <cell r="AE150">
            <v>94</v>
          </cell>
          <cell r="AF150">
            <v>94</v>
          </cell>
          <cell r="AG150">
            <v>96</v>
          </cell>
          <cell r="AH150">
            <v>97.5</v>
          </cell>
          <cell r="AI150">
            <v>98.5</v>
          </cell>
          <cell r="AJ150">
            <v>843</v>
          </cell>
        </row>
        <row r="151">
          <cell r="Z151" t="str">
            <v>22105</v>
          </cell>
          <cell r="AA151">
            <v>197.23</v>
          </cell>
          <cell r="AB151">
            <v>195.6</v>
          </cell>
          <cell r="AC151">
            <v>197.15</v>
          </cell>
          <cell r="AD151">
            <v>201.15</v>
          </cell>
          <cell r="AE151">
            <v>198.15</v>
          </cell>
          <cell r="AF151">
            <v>199.1</v>
          </cell>
          <cell r="AG151">
            <v>201.33</v>
          </cell>
          <cell r="AH151">
            <v>199.83</v>
          </cell>
          <cell r="AI151">
            <v>196.33</v>
          </cell>
          <cell r="AJ151">
            <v>1785.8699999999997</v>
          </cell>
        </row>
        <row r="152">
          <cell r="Z152" t="str">
            <v>22200</v>
          </cell>
          <cell r="AA152">
            <v>254.44</v>
          </cell>
          <cell r="AB152">
            <v>258.94</v>
          </cell>
          <cell r="AC152">
            <v>259.44</v>
          </cell>
          <cell r="AD152">
            <v>250.44</v>
          </cell>
          <cell r="AE152">
            <v>250.94</v>
          </cell>
          <cell r="AF152">
            <v>248.11</v>
          </cell>
          <cell r="AG152">
            <v>243.11</v>
          </cell>
          <cell r="AH152">
            <v>243.94</v>
          </cell>
          <cell r="AI152">
            <v>244.9</v>
          </cell>
          <cell r="AJ152">
            <v>2254.2600000000002</v>
          </cell>
        </row>
        <row r="153">
          <cell r="Z153" t="str">
            <v>22204</v>
          </cell>
          <cell r="AA153">
            <v>118</v>
          </cell>
          <cell r="AB153">
            <v>121.69</v>
          </cell>
          <cell r="AC153">
            <v>119.69</v>
          </cell>
          <cell r="AD153">
            <v>121.69</v>
          </cell>
          <cell r="AE153">
            <v>120.57</v>
          </cell>
          <cell r="AF153">
            <v>119.57</v>
          </cell>
          <cell r="AG153">
            <v>116.85</v>
          </cell>
          <cell r="AH153">
            <v>116.85</v>
          </cell>
          <cell r="AI153">
            <v>119.03</v>
          </cell>
          <cell r="AJ153">
            <v>1073.94</v>
          </cell>
        </row>
        <row r="154">
          <cell r="Z154" t="str">
            <v>22207</v>
          </cell>
          <cell r="AA154">
            <v>542.95000000000005</v>
          </cell>
          <cell r="AB154">
            <v>542.95000000000005</v>
          </cell>
          <cell r="AC154">
            <v>541.95000000000005</v>
          </cell>
          <cell r="AD154">
            <v>542.45000000000005</v>
          </cell>
          <cell r="AE154">
            <v>540.95000000000005</v>
          </cell>
          <cell r="AF154">
            <v>536.20000000000005</v>
          </cell>
          <cell r="AG154">
            <v>539.03</v>
          </cell>
          <cell r="AH154">
            <v>539.03</v>
          </cell>
          <cell r="AI154">
            <v>535.78</v>
          </cell>
          <cell r="AJ154">
            <v>4861.2899999999991</v>
          </cell>
        </row>
        <row r="155">
          <cell r="Z155" t="str">
            <v>23042</v>
          </cell>
          <cell r="AA155">
            <v>207.5</v>
          </cell>
          <cell r="AB155">
            <v>213.5</v>
          </cell>
          <cell r="AC155">
            <v>214.5</v>
          </cell>
          <cell r="AD155">
            <v>214.5</v>
          </cell>
          <cell r="AE155">
            <v>209</v>
          </cell>
          <cell r="AF155">
            <v>207</v>
          </cell>
          <cell r="AG155">
            <v>206</v>
          </cell>
          <cell r="AH155">
            <v>208.5</v>
          </cell>
          <cell r="AI155">
            <v>206.5</v>
          </cell>
          <cell r="AJ155">
            <v>1887</v>
          </cell>
        </row>
        <row r="156">
          <cell r="Z156" t="str">
            <v>23054</v>
          </cell>
          <cell r="AA156">
            <v>193.5</v>
          </cell>
          <cell r="AB156">
            <v>196.5</v>
          </cell>
          <cell r="AC156">
            <v>200.5</v>
          </cell>
          <cell r="AD156">
            <v>198</v>
          </cell>
          <cell r="AE156">
            <v>201.5</v>
          </cell>
          <cell r="AF156">
            <v>206</v>
          </cell>
          <cell r="AG156">
            <v>206</v>
          </cell>
          <cell r="AH156">
            <v>210.5</v>
          </cell>
          <cell r="AI156">
            <v>209.5</v>
          </cell>
          <cell r="AJ156">
            <v>1822</v>
          </cell>
        </row>
        <row r="157">
          <cell r="Z157" t="str">
            <v>23309</v>
          </cell>
          <cell r="AA157">
            <v>4050.87</v>
          </cell>
          <cell r="AB157">
            <v>4085.09</v>
          </cell>
          <cell r="AC157">
            <v>4075.9400000000005</v>
          </cell>
          <cell r="AD157">
            <v>4047.91</v>
          </cell>
          <cell r="AE157">
            <v>4030.2799999999997</v>
          </cell>
          <cell r="AF157">
            <v>3991.9900000000002</v>
          </cell>
          <cell r="AG157">
            <v>3985.6099999999997</v>
          </cell>
          <cell r="AH157">
            <v>3964.4999999999995</v>
          </cell>
          <cell r="AI157">
            <v>3944.07</v>
          </cell>
          <cell r="AJ157">
            <v>36176.26</v>
          </cell>
        </row>
        <row r="158">
          <cell r="Z158" t="str">
            <v>23311</v>
          </cell>
          <cell r="AA158">
            <v>168.8</v>
          </cell>
          <cell r="AB158">
            <v>179</v>
          </cell>
          <cell r="AC158">
            <v>181.5</v>
          </cell>
          <cell r="AD158">
            <v>182.5</v>
          </cell>
          <cell r="AE158">
            <v>181.5</v>
          </cell>
          <cell r="AF158">
            <v>181.6</v>
          </cell>
          <cell r="AG158">
            <v>181.6</v>
          </cell>
          <cell r="AH158">
            <v>183.7</v>
          </cell>
          <cell r="AI158">
            <v>183.2</v>
          </cell>
          <cell r="AJ158">
            <v>1623.3999999999999</v>
          </cell>
        </row>
        <row r="159">
          <cell r="Z159" t="str">
            <v>23402</v>
          </cell>
          <cell r="AA159">
            <v>699</v>
          </cell>
          <cell r="AB159">
            <v>705.5</v>
          </cell>
          <cell r="AC159">
            <v>690.61000000000013</v>
          </cell>
          <cell r="AD159">
            <v>691.51</v>
          </cell>
          <cell r="AE159">
            <v>688.61000000000013</v>
          </cell>
          <cell r="AF159">
            <v>692.8</v>
          </cell>
          <cell r="AG159">
            <v>695.61000000000013</v>
          </cell>
          <cell r="AH159">
            <v>686.18000000000006</v>
          </cell>
          <cell r="AI159">
            <v>678.09</v>
          </cell>
          <cell r="AJ159">
            <v>6227.91</v>
          </cell>
        </row>
        <row r="160">
          <cell r="Z160" t="str">
            <v>23403</v>
          </cell>
          <cell r="AA160">
            <v>2040.42</v>
          </cell>
          <cell r="AB160">
            <v>2054.6400000000003</v>
          </cell>
          <cell r="AC160">
            <v>2052.8700000000003</v>
          </cell>
          <cell r="AD160">
            <v>2044.65</v>
          </cell>
          <cell r="AE160">
            <v>2046.45</v>
          </cell>
          <cell r="AF160">
            <v>2051.75</v>
          </cell>
          <cell r="AG160">
            <v>2031.4</v>
          </cell>
          <cell r="AH160">
            <v>2017.16</v>
          </cell>
          <cell r="AI160">
            <v>2019.4900000000002</v>
          </cell>
          <cell r="AJ160">
            <v>18358.830000000002</v>
          </cell>
        </row>
        <row r="161">
          <cell r="Z161" t="str">
            <v>23404</v>
          </cell>
          <cell r="AA161">
            <v>319</v>
          </cell>
          <cell r="AB161">
            <v>314</v>
          </cell>
          <cell r="AC161">
            <v>321</v>
          </cell>
          <cell r="AD161">
            <v>319</v>
          </cell>
          <cell r="AE161">
            <v>316</v>
          </cell>
          <cell r="AF161">
            <v>318</v>
          </cell>
          <cell r="AG161">
            <v>315</v>
          </cell>
          <cell r="AH161">
            <v>317</v>
          </cell>
          <cell r="AI161">
            <v>316</v>
          </cell>
          <cell r="AJ161">
            <v>2855</v>
          </cell>
        </row>
        <row r="162">
          <cell r="Z162" t="str">
            <v>24014</v>
          </cell>
          <cell r="AA162">
            <v>143</v>
          </cell>
          <cell r="AB162">
            <v>145</v>
          </cell>
          <cell r="AC162">
            <v>151</v>
          </cell>
          <cell r="AD162">
            <v>143</v>
          </cell>
          <cell r="AE162">
            <v>145</v>
          </cell>
          <cell r="AF162">
            <v>141</v>
          </cell>
          <cell r="AG162">
            <v>140</v>
          </cell>
          <cell r="AH162">
            <v>141</v>
          </cell>
          <cell r="AI162">
            <v>143</v>
          </cell>
          <cell r="AJ162">
            <v>1292</v>
          </cell>
        </row>
        <row r="163">
          <cell r="Z163" t="str">
            <v>24019</v>
          </cell>
          <cell r="AA163">
            <v>2308.3300000000004</v>
          </cell>
          <cell r="AB163">
            <v>2514.83</v>
          </cell>
          <cell r="AC163">
            <v>2464.6200000000003</v>
          </cell>
          <cell r="AD163">
            <v>2470.5000000000005</v>
          </cell>
          <cell r="AE163">
            <v>2470.2000000000003</v>
          </cell>
          <cell r="AF163">
            <v>2562.5100000000011</v>
          </cell>
          <cell r="AG163">
            <v>2583.6800000000007</v>
          </cell>
          <cell r="AH163">
            <v>2544.9400000000005</v>
          </cell>
          <cell r="AI163">
            <v>2490.7200000000007</v>
          </cell>
          <cell r="AJ163">
            <v>22410.33</v>
          </cell>
        </row>
        <row r="164">
          <cell r="Z164" t="str">
            <v>24105</v>
          </cell>
          <cell r="AA164">
            <v>1004.8700000000001</v>
          </cell>
          <cell r="AB164">
            <v>1026.08</v>
          </cell>
          <cell r="AC164">
            <v>1027.9000000000001</v>
          </cell>
          <cell r="AD164">
            <v>1028.1600000000001</v>
          </cell>
          <cell r="AE164">
            <v>1034.6100000000001</v>
          </cell>
          <cell r="AF164">
            <v>1039.1300000000001</v>
          </cell>
          <cell r="AG164">
            <v>1040.8200000000002</v>
          </cell>
          <cell r="AH164">
            <v>1041.2700000000002</v>
          </cell>
          <cell r="AI164">
            <v>1037.2700000000002</v>
          </cell>
          <cell r="AJ164">
            <v>9280.1100000000024</v>
          </cell>
        </row>
        <row r="165">
          <cell r="Z165" t="str">
            <v>24111</v>
          </cell>
          <cell r="AA165">
            <v>914.51</v>
          </cell>
          <cell r="AB165">
            <v>944.28000000000009</v>
          </cell>
          <cell r="AC165">
            <v>934.62</v>
          </cell>
          <cell r="AD165">
            <v>917.77</v>
          </cell>
          <cell r="AE165">
            <v>903.92</v>
          </cell>
          <cell r="AF165">
            <v>917.23</v>
          </cell>
          <cell r="AG165">
            <v>924.23</v>
          </cell>
          <cell r="AH165">
            <v>915.06</v>
          </cell>
          <cell r="AI165">
            <v>910.05</v>
          </cell>
          <cell r="AJ165">
            <v>8281.6699999999983</v>
          </cell>
        </row>
        <row r="166">
          <cell r="Z166" t="str">
            <v>24122</v>
          </cell>
          <cell r="AA166">
            <v>304.47000000000003</v>
          </cell>
          <cell r="AB166">
            <v>301.47000000000003</v>
          </cell>
          <cell r="AC166">
            <v>297.72000000000003</v>
          </cell>
          <cell r="AD166">
            <v>299.72000000000003</v>
          </cell>
          <cell r="AE166">
            <v>301.72000000000003</v>
          </cell>
          <cell r="AF166">
            <v>295.18</v>
          </cell>
          <cell r="AG166">
            <v>297.18</v>
          </cell>
          <cell r="AH166">
            <v>299.18</v>
          </cell>
          <cell r="AI166">
            <v>301.38000000000005</v>
          </cell>
          <cell r="AJ166">
            <v>2698.02</v>
          </cell>
        </row>
        <row r="167">
          <cell r="Z167" t="str">
            <v>24350</v>
          </cell>
          <cell r="AA167">
            <v>535.17999999999995</v>
          </cell>
          <cell r="AB167">
            <v>528.67999999999995</v>
          </cell>
          <cell r="AC167">
            <v>530.63</v>
          </cell>
          <cell r="AD167">
            <v>529.47</v>
          </cell>
          <cell r="AE167">
            <v>534.08000000000004</v>
          </cell>
          <cell r="AF167">
            <v>532.78</v>
          </cell>
          <cell r="AG167">
            <v>531.08000000000004</v>
          </cell>
          <cell r="AH167">
            <v>533.04999999999995</v>
          </cell>
          <cell r="AI167">
            <v>527.92000000000007</v>
          </cell>
          <cell r="AJ167">
            <v>4782.87</v>
          </cell>
        </row>
        <row r="168">
          <cell r="Z168" t="str">
            <v>24404</v>
          </cell>
          <cell r="AA168">
            <v>1090.28</v>
          </cell>
          <cell r="AB168">
            <v>1084.52</v>
          </cell>
          <cell r="AC168">
            <v>1077.42</v>
          </cell>
          <cell r="AD168">
            <v>1056.28</v>
          </cell>
          <cell r="AE168">
            <v>1065.44</v>
          </cell>
          <cell r="AF168">
            <v>1061.69</v>
          </cell>
          <cell r="AG168">
            <v>1052.54</v>
          </cell>
          <cell r="AH168">
            <v>1052.8400000000001</v>
          </cell>
          <cell r="AI168">
            <v>1053.75</v>
          </cell>
          <cell r="AJ168">
            <v>9594.760000000002</v>
          </cell>
        </row>
        <row r="169">
          <cell r="Z169" t="str">
            <v>24410</v>
          </cell>
          <cell r="AA169">
            <v>627.35</v>
          </cell>
          <cell r="AB169">
            <v>625.35</v>
          </cell>
          <cell r="AC169">
            <v>611.35</v>
          </cell>
          <cell r="AD169">
            <v>614.86</v>
          </cell>
          <cell r="AE169">
            <v>608.52</v>
          </cell>
          <cell r="AF169">
            <v>618.52</v>
          </cell>
          <cell r="AG169">
            <v>622.86</v>
          </cell>
          <cell r="AH169">
            <v>619.68999999999994</v>
          </cell>
          <cell r="AI169">
            <v>616.68999999999994</v>
          </cell>
          <cell r="AJ169">
            <v>5565.19</v>
          </cell>
        </row>
        <row r="170">
          <cell r="Z170" t="str">
            <v>25101</v>
          </cell>
          <cell r="AA170">
            <v>857.7</v>
          </cell>
          <cell r="AB170">
            <v>874.78</v>
          </cell>
          <cell r="AC170">
            <v>881.38</v>
          </cell>
          <cell r="AD170">
            <v>874.98</v>
          </cell>
          <cell r="AE170">
            <v>867.28</v>
          </cell>
          <cell r="AF170">
            <v>869.9799999999999</v>
          </cell>
          <cell r="AG170">
            <v>875.4799999999999</v>
          </cell>
          <cell r="AH170">
            <v>873.68</v>
          </cell>
          <cell r="AI170">
            <v>871.07999999999993</v>
          </cell>
          <cell r="AJ170">
            <v>7846.3399999999992</v>
          </cell>
        </row>
        <row r="171">
          <cell r="Z171" t="str">
            <v>25116</v>
          </cell>
          <cell r="AA171">
            <v>775.55000000000007</v>
          </cell>
          <cell r="AB171">
            <v>869.17999999999984</v>
          </cell>
          <cell r="AC171">
            <v>868.39</v>
          </cell>
          <cell r="AD171">
            <v>870.33999999999992</v>
          </cell>
          <cell r="AE171">
            <v>867.53</v>
          </cell>
          <cell r="AF171">
            <v>872.94999999999982</v>
          </cell>
          <cell r="AG171">
            <v>879.25999999999988</v>
          </cell>
          <cell r="AH171">
            <v>882.03999999999985</v>
          </cell>
          <cell r="AI171">
            <v>873.50999999999976</v>
          </cell>
          <cell r="AJ171">
            <v>7758.75</v>
          </cell>
        </row>
        <row r="172">
          <cell r="Z172" t="str">
            <v>25118</v>
          </cell>
          <cell r="AA172">
            <v>494.12</v>
          </cell>
          <cell r="AB172">
            <v>495.2</v>
          </cell>
          <cell r="AC172">
            <v>498.8</v>
          </cell>
          <cell r="AD172">
            <v>492.40000000000003</v>
          </cell>
          <cell r="AE172">
            <v>492.20000000000005</v>
          </cell>
          <cell r="AF172">
            <v>489.59000000000003</v>
          </cell>
          <cell r="AG172">
            <v>484.09000000000003</v>
          </cell>
          <cell r="AH172">
            <v>487.59000000000003</v>
          </cell>
          <cell r="AI172">
            <v>483.7700000000001</v>
          </cell>
          <cell r="AJ172">
            <v>4417.7600000000011</v>
          </cell>
        </row>
        <row r="173">
          <cell r="Z173" t="str">
            <v>25155</v>
          </cell>
          <cell r="AA173">
            <v>289.10000000000002</v>
          </cell>
          <cell r="AB173">
            <v>293.60000000000002</v>
          </cell>
          <cell r="AC173">
            <v>292.60000000000002</v>
          </cell>
          <cell r="AD173">
            <v>293</v>
          </cell>
          <cell r="AE173">
            <v>291.5</v>
          </cell>
          <cell r="AF173">
            <v>292.5</v>
          </cell>
          <cell r="AG173">
            <v>316.34000000000003</v>
          </cell>
          <cell r="AH173">
            <v>337</v>
          </cell>
          <cell r="AI173">
            <v>325.5</v>
          </cell>
          <cell r="AJ173">
            <v>2731.1400000000003</v>
          </cell>
        </row>
        <row r="174">
          <cell r="Z174" t="str">
            <v>25160</v>
          </cell>
          <cell r="AA174">
            <v>303.5</v>
          </cell>
          <cell r="AB174">
            <v>303.5</v>
          </cell>
          <cell r="AC174">
            <v>303</v>
          </cell>
          <cell r="AD174">
            <v>304</v>
          </cell>
          <cell r="AE174">
            <v>304</v>
          </cell>
          <cell r="AF174">
            <v>304</v>
          </cell>
          <cell r="AG174">
            <v>298</v>
          </cell>
          <cell r="AH174">
            <v>299</v>
          </cell>
          <cell r="AI174">
            <v>298</v>
          </cell>
          <cell r="AJ174">
            <v>2717</v>
          </cell>
        </row>
        <row r="175">
          <cell r="Z175" t="str">
            <v>25200</v>
          </cell>
          <cell r="AA175">
            <v>54.5</v>
          </cell>
          <cell r="AB175">
            <v>46.5</v>
          </cell>
          <cell r="AC175">
            <v>46.5</v>
          </cell>
          <cell r="AD175">
            <v>46.5</v>
          </cell>
          <cell r="AE175">
            <v>49.5</v>
          </cell>
          <cell r="AF175">
            <v>49.5</v>
          </cell>
          <cell r="AG175">
            <v>49.5</v>
          </cell>
          <cell r="AH175">
            <v>49.5</v>
          </cell>
          <cell r="AI175">
            <v>48.5</v>
          </cell>
          <cell r="AJ175">
            <v>440.5</v>
          </cell>
        </row>
        <row r="176">
          <cell r="Z176" t="str">
            <v>26056</v>
          </cell>
          <cell r="AA176">
            <v>1126.0800000000002</v>
          </cell>
          <cell r="AB176">
            <v>1135.0600000000002</v>
          </cell>
          <cell r="AC176">
            <v>1125.0200000000002</v>
          </cell>
          <cell r="AD176">
            <v>1126.5100000000002</v>
          </cell>
          <cell r="AE176">
            <v>1137.7100000000003</v>
          </cell>
          <cell r="AF176">
            <v>1124.2400000000002</v>
          </cell>
          <cell r="AG176">
            <v>1113.4700000000003</v>
          </cell>
          <cell r="AH176">
            <v>1104.0600000000002</v>
          </cell>
          <cell r="AI176">
            <v>1107.6600000000003</v>
          </cell>
          <cell r="AJ176">
            <v>10099.810000000001</v>
          </cell>
        </row>
        <row r="177">
          <cell r="Z177" t="str">
            <v>26059</v>
          </cell>
          <cell r="AA177">
            <v>262.68</v>
          </cell>
          <cell r="AB177">
            <v>269.18</v>
          </cell>
          <cell r="AC177">
            <v>267.06</v>
          </cell>
          <cell r="AD177">
            <v>268.72000000000003</v>
          </cell>
          <cell r="AE177">
            <v>267.46000000000004</v>
          </cell>
          <cell r="AF177">
            <v>270.10000000000002</v>
          </cell>
          <cell r="AG177">
            <v>270.14</v>
          </cell>
          <cell r="AH177">
            <v>266.68</v>
          </cell>
          <cell r="AI177">
            <v>268.76</v>
          </cell>
          <cell r="AJ177">
            <v>2410.7799999999997</v>
          </cell>
        </row>
        <row r="178">
          <cell r="Z178" t="str">
            <v>26070</v>
          </cell>
          <cell r="AA178">
            <v>253.27</v>
          </cell>
          <cell r="AB178">
            <v>255.04</v>
          </cell>
          <cell r="AC178">
            <v>252.44</v>
          </cell>
          <cell r="AD178">
            <v>255.44</v>
          </cell>
          <cell r="AE178">
            <v>251.44</v>
          </cell>
          <cell r="AF178">
            <v>248.64</v>
          </cell>
          <cell r="AG178">
            <v>245.30999999999997</v>
          </cell>
          <cell r="AH178">
            <v>242.64999999999998</v>
          </cell>
          <cell r="AI178">
            <v>240.66</v>
          </cell>
          <cell r="AJ178">
            <v>2244.89</v>
          </cell>
        </row>
        <row r="179">
          <cell r="Z179" t="str">
            <v>27001</v>
          </cell>
          <cell r="AA179">
            <v>4442.3199999999988</v>
          </cell>
          <cell r="AB179">
            <v>4426.4199999999992</v>
          </cell>
          <cell r="AC179">
            <v>4456.1499999999987</v>
          </cell>
          <cell r="AD179">
            <v>4437.9399999999996</v>
          </cell>
          <cell r="AE179">
            <v>4402.6299999999992</v>
          </cell>
          <cell r="AF179">
            <v>4352.6699999999983</v>
          </cell>
          <cell r="AG179">
            <v>4343.7699999999986</v>
          </cell>
          <cell r="AH179">
            <v>4326.1199999999972</v>
          </cell>
          <cell r="AI179">
            <v>4282.5999999999976</v>
          </cell>
          <cell r="AJ179">
            <v>39470.619999999981</v>
          </cell>
        </row>
        <row r="180">
          <cell r="Z180" t="str">
            <v>27003</v>
          </cell>
          <cell r="AA180">
            <v>20465.71</v>
          </cell>
          <cell r="AB180">
            <v>20627.170000000002</v>
          </cell>
          <cell r="AC180">
            <v>20631.7</v>
          </cell>
          <cell r="AD180">
            <v>20647.059999999998</v>
          </cell>
          <cell r="AE180">
            <v>20561.739999999998</v>
          </cell>
          <cell r="AF180">
            <v>20506.350000000002</v>
          </cell>
          <cell r="AG180">
            <v>20548.800000000003</v>
          </cell>
          <cell r="AH180">
            <v>20481.73</v>
          </cell>
          <cell r="AI180">
            <v>20493.79</v>
          </cell>
          <cell r="AJ180">
            <v>184964.05000000005</v>
          </cell>
        </row>
        <row r="181">
          <cell r="Z181" t="str">
            <v>27010</v>
          </cell>
          <cell r="AA181">
            <v>27426.46</v>
          </cell>
          <cell r="AB181">
            <v>27814.93</v>
          </cell>
          <cell r="AC181">
            <v>27863.05</v>
          </cell>
          <cell r="AD181">
            <v>27822.939999999995</v>
          </cell>
          <cell r="AE181">
            <v>27678.38</v>
          </cell>
          <cell r="AF181">
            <v>27694.42</v>
          </cell>
          <cell r="AG181">
            <v>27599.05</v>
          </cell>
          <cell r="AH181">
            <v>27417.31</v>
          </cell>
          <cell r="AI181">
            <v>27282.39</v>
          </cell>
          <cell r="AJ181">
            <v>248598.93</v>
          </cell>
        </row>
        <row r="182">
          <cell r="Z182" t="str">
            <v>27019</v>
          </cell>
          <cell r="AA182">
            <v>177</v>
          </cell>
          <cell r="AB182">
            <v>179</v>
          </cell>
          <cell r="AC182">
            <v>179</v>
          </cell>
          <cell r="AD182">
            <v>177</v>
          </cell>
          <cell r="AE182">
            <v>177</v>
          </cell>
          <cell r="AF182">
            <v>175</v>
          </cell>
          <cell r="AG182">
            <v>175</v>
          </cell>
          <cell r="AH182">
            <v>175</v>
          </cell>
          <cell r="AI182">
            <v>179.5</v>
          </cell>
          <cell r="AJ182">
            <v>1593.5</v>
          </cell>
        </row>
        <row r="183">
          <cell r="Z183" t="str">
            <v>27083</v>
          </cell>
          <cell r="AA183">
            <v>5327.0499999999993</v>
          </cell>
          <cell r="AB183">
            <v>5329.76</v>
          </cell>
          <cell r="AC183">
            <v>5320.34</v>
          </cell>
          <cell r="AD183">
            <v>5294.0100000000011</v>
          </cell>
          <cell r="AE183">
            <v>5270.11</v>
          </cell>
          <cell r="AF183">
            <v>5282.33</v>
          </cell>
          <cell r="AG183">
            <v>5265.88</v>
          </cell>
          <cell r="AH183">
            <v>5268.21</v>
          </cell>
          <cell r="AI183">
            <v>5257.99</v>
          </cell>
          <cell r="AJ183">
            <v>47615.679999999993</v>
          </cell>
        </row>
        <row r="184">
          <cell r="Z184" t="str">
            <v>27320</v>
          </cell>
          <cell r="AA184">
            <v>7698.19</v>
          </cell>
          <cell r="AB184">
            <v>7741.9400000000005</v>
          </cell>
          <cell r="AC184">
            <v>7739.4800000000014</v>
          </cell>
          <cell r="AD184">
            <v>7743.5099999999993</v>
          </cell>
          <cell r="AE184">
            <v>7709.43</v>
          </cell>
          <cell r="AF184">
            <v>7668.96</v>
          </cell>
          <cell r="AG184">
            <v>7657.3099999999995</v>
          </cell>
          <cell r="AH184">
            <v>7676.33</v>
          </cell>
          <cell r="AI184">
            <v>7656.85</v>
          </cell>
          <cell r="AJ184">
            <v>69292</v>
          </cell>
        </row>
        <row r="185">
          <cell r="Z185" t="str">
            <v>27343</v>
          </cell>
          <cell r="AA185">
            <v>1334.2900000000002</v>
          </cell>
          <cell r="AB185">
            <v>1334.8300000000002</v>
          </cell>
          <cell r="AC185">
            <v>1342.3300000000002</v>
          </cell>
          <cell r="AD185">
            <v>1340.8300000000002</v>
          </cell>
          <cell r="AE185">
            <v>1344.8300000000002</v>
          </cell>
          <cell r="AF185">
            <v>1349.8300000000002</v>
          </cell>
          <cell r="AG185">
            <v>1348.8300000000002</v>
          </cell>
          <cell r="AH185">
            <v>1351.8300000000002</v>
          </cell>
          <cell r="AI185">
            <v>1353.3300000000002</v>
          </cell>
          <cell r="AJ185">
            <v>12100.93</v>
          </cell>
        </row>
        <row r="186">
          <cell r="Z186" t="str">
            <v>27344</v>
          </cell>
          <cell r="AA186">
            <v>2150</v>
          </cell>
          <cell r="AB186">
            <v>2161.5</v>
          </cell>
          <cell r="AC186">
            <v>2151.6999999999998</v>
          </cell>
          <cell r="AD186">
            <v>2151.1999999999998</v>
          </cell>
          <cell r="AE186">
            <v>2150.4</v>
          </cell>
          <cell r="AF186">
            <v>2154.1000000000004</v>
          </cell>
          <cell r="AG186">
            <v>2153.3000000000002</v>
          </cell>
          <cell r="AH186">
            <v>2165.2999999999997</v>
          </cell>
          <cell r="AI186">
            <v>2184</v>
          </cell>
          <cell r="AJ186">
            <v>19421.5</v>
          </cell>
        </row>
        <row r="187">
          <cell r="Z187" t="str">
            <v>27400</v>
          </cell>
          <cell r="AA187">
            <v>11310.67</v>
          </cell>
          <cell r="AB187">
            <v>11425.639999999998</v>
          </cell>
          <cell r="AC187">
            <v>11288.4</v>
          </cell>
          <cell r="AD187">
            <v>11214.96</v>
          </cell>
          <cell r="AE187">
            <v>10996.599999999999</v>
          </cell>
          <cell r="AF187">
            <v>11010.48</v>
          </cell>
          <cell r="AG187">
            <v>10889.119999999999</v>
          </cell>
          <cell r="AH187">
            <v>10788.590000000002</v>
          </cell>
          <cell r="AI187">
            <v>10692.31</v>
          </cell>
          <cell r="AJ187">
            <v>99616.76999999999</v>
          </cell>
        </row>
        <row r="188">
          <cell r="Z188" t="str">
            <v>27401</v>
          </cell>
          <cell r="AA188">
            <v>8613.119999999999</v>
          </cell>
          <cell r="AB188">
            <v>8662.6</v>
          </cell>
          <cell r="AC188">
            <v>8674.8000000000011</v>
          </cell>
          <cell r="AD188">
            <v>8646.4499999999989</v>
          </cell>
          <cell r="AE188">
            <v>8626.84</v>
          </cell>
          <cell r="AF188">
            <v>8622.91</v>
          </cell>
          <cell r="AG188">
            <v>8579.85</v>
          </cell>
          <cell r="AH188">
            <v>8570.73</v>
          </cell>
          <cell r="AI188">
            <v>8572.119999999999</v>
          </cell>
          <cell r="AJ188">
            <v>77569.42</v>
          </cell>
        </row>
        <row r="189">
          <cell r="Z189" t="str">
            <v>27402</v>
          </cell>
          <cell r="AA189">
            <v>7198.0300000000007</v>
          </cell>
          <cell r="AB189">
            <v>7252.9599999999991</v>
          </cell>
          <cell r="AC189">
            <v>7232.7999999999993</v>
          </cell>
          <cell r="AD189">
            <v>7220.6299999999992</v>
          </cell>
          <cell r="AE189">
            <v>7165.82</v>
          </cell>
          <cell r="AF189">
            <v>7089.27</v>
          </cell>
          <cell r="AG189">
            <v>7031.6</v>
          </cell>
          <cell r="AH189">
            <v>7034.84</v>
          </cell>
          <cell r="AI189">
            <v>7009.88</v>
          </cell>
          <cell r="AJ189">
            <v>64235.829999999994</v>
          </cell>
        </row>
        <row r="190">
          <cell r="Z190" t="str">
            <v>27403</v>
          </cell>
          <cell r="AA190">
            <v>16774.599999999999</v>
          </cell>
          <cell r="AB190">
            <v>16958.13</v>
          </cell>
          <cell r="AC190">
            <v>16903.489999999998</v>
          </cell>
          <cell r="AD190">
            <v>16844.98</v>
          </cell>
          <cell r="AE190">
            <v>16831.98</v>
          </cell>
          <cell r="AF190">
            <v>16930.780000000002</v>
          </cell>
          <cell r="AG190">
            <v>16834.04</v>
          </cell>
          <cell r="AH190">
            <v>16770.740000000002</v>
          </cell>
          <cell r="AI190">
            <v>16691.059999999998</v>
          </cell>
          <cell r="AJ190">
            <v>151539.79999999999</v>
          </cell>
        </row>
        <row r="191">
          <cell r="Z191" t="str">
            <v>27404</v>
          </cell>
          <cell r="AA191">
            <v>1909.53</v>
          </cell>
          <cell r="AB191">
            <v>1912.46</v>
          </cell>
          <cell r="AC191">
            <v>1906.2900000000004</v>
          </cell>
          <cell r="AD191">
            <v>1891.4</v>
          </cell>
          <cell r="AE191">
            <v>1894.2000000000003</v>
          </cell>
          <cell r="AF191">
            <v>1893.54</v>
          </cell>
          <cell r="AG191">
            <v>1891.88</v>
          </cell>
          <cell r="AH191">
            <v>1887.6</v>
          </cell>
          <cell r="AI191">
            <v>1874.7400000000002</v>
          </cell>
          <cell r="AJ191">
            <v>17061.640000000003</v>
          </cell>
        </row>
        <row r="192">
          <cell r="Z192" t="str">
            <v>27416</v>
          </cell>
          <cell r="AA192">
            <v>3831.78</v>
          </cell>
          <cell r="AB192">
            <v>3848.2300000000005</v>
          </cell>
          <cell r="AC192">
            <v>3827.6500000000005</v>
          </cell>
          <cell r="AD192">
            <v>3799.3599999999997</v>
          </cell>
          <cell r="AE192">
            <v>3797.5400000000004</v>
          </cell>
          <cell r="AF192">
            <v>3789.16</v>
          </cell>
          <cell r="AG192">
            <v>3794.29</v>
          </cell>
          <cell r="AH192">
            <v>3773.03</v>
          </cell>
          <cell r="AI192">
            <v>3761.71</v>
          </cell>
          <cell r="AJ192">
            <v>34222.75</v>
          </cell>
        </row>
        <row r="193">
          <cell r="Z193" t="str">
            <v>27417</v>
          </cell>
          <cell r="AA193">
            <v>3224.67</v>
          </cell>
          <cell r="AB193">
            <v>3288.65</v>
          </cell>
          <cell r="AC193">
            <v>3283.6899999999996</v>
          </cell>
          <cell r="AD193">
            <v>3289.1499999999996</v>
          </cell>
          <cell r="AE193">
            <v>3283.7799999999993</v>
          </cell>
          <cell r="AF193">
            <v>3291.9300000000003</v>
          </cell>
          <cell r="AG193">
            <v>3283.99</v>
          </cell>
          <cell r="AH193">
            <v>3263.2699999999995</v>
          </cell>
          <cell r="AI193">
            <v>3237.85</v>
          </cell>
          <cell r="AJ193">
            <v>29446.979999999992</v>
          </cell>
        </row>
        <row r="194">
          <cell r="Z194" t="str">
            <v>28010</v>
          </cell>
          <cell r="AA194">
            <v>18.5</v>
          </cell>
          <cell r="AB194">
            <v>19.5</v>
          </cell>
          <cell r="AC194">
            <v>19.5</v>
          </cell>
          <cell r="AD194">
            <v>19.5</v>
          </cell>
          <cell r="AE194">
            <v>19.5</v>
          </cell>
          <cell r="AF194">
            <v>19.5</v>
          </cell>
          <cell r="AG194">
            <v>19.5</v>
          </cell>
          <cell r="AH194">
            <v>19.5</v>
          </cell>
          <cell r="AI194">
            <v>19.5</v>
          </cell>
          <cell r="AJ194">
            <v>174.5</v>
          </cell>
        </row>
        <row r="195">
          <cell r="Z195" t="str">
            <v>28137</v>
          </cell>
          <cell r="AA195">
            <v>661.36</v>
          </cell>
          <cell r="AB195">
            <v>674.29000000000008</v>
          </cell>
          <cell r="AC195">
            <v>674.38</v>
          </cell>
          <cell r="AD195">
            <v>673.93000000000006</v>
          </cell>
          <cell r="AE195">
            <v>666.03</v>
          </cell>
          <cell r="AF195">
            <v>657.46</v>
          </cell>
          <cell r="AG195">
            <v>663.61000000000013</v>
          </cell>
          <cell r="AH195">
            <v>667.57999999999993</v>
          </cell>
          <cell r="AI195">
            <v>670.83</v>
          </cell>
          <cell r="AJ195">
            <v>6009.4699999999993</v>
          </cell>
        </row>
        <row r="196">
          <cell r="Z196" t="str">
            <v>28144</v>
          </cell>
          <cell r="AA196">
            <v>207.31</v>
          </cell>
          <cell r="AB196">
            <v>214.46</v>
          </cell>
          <cell r="AC196">
            <v>213.96</v>
          </cell>
          <cell r="AD196">
            <v>214.46</v>
          </cell>
          <cell r="AE196">
            <v>213.44</v>
          </cell>
          <cell r="AF196">
            <v>211.6</v>
          </cell>
          <cell r="AG196">
            <v>209.1</v>
          </cell>
          <cell r="AH196">
            <v>208.93000000000004</v>
          </cell>
          <cell r="AI196">
            <v>209.76000000000002</v>
          </cell>
          <cell r="AJ196">
            <v>1903.02</v>
          </cell>
        </row>
        <row r="197">
          <cell r="Z197" t="str">
            <v>28149</v>
          </cell>
          <cell r="AA197">
            <v>805.3599999999999</v>
          </cell>
          <cell r="AB197">
            <v>813.82999999999993</v>
          </cell>
          <cell r="AC197">
            <v>810.4899999999999</v>
          </cell>
          <cell r="AD197">
            <v>813.2399999999999</v>
          </cell>
          <cell r="AE197">
            <v>809.95</v>
          </cell>
          <cell r="AF197">
            <v>822.52</v>
          </cell>
          <cell r="AG197">
            <v>815.27</v>
          </cell>
          <cell r="AH197">
            <v>810.6099999999999</v>
          </cell>
          <cell r="AI197">
            <v>804.41</v>
          </cell>
          <cell r="AJ197">
            <v>7305.6799999999994</v>
          </cell>
        </row>
        <row r="198">
          <cell r="Z198" t="str">
            <v>29011</v>
          </cell>
          <cell r="AA198">
            <v>585.6</v>
          </cell>
          <cell r="AB198">
            <v>592.41000000000008</v>
          </cell>
          <cell r="AC198">
            <v>586.21</v>
          </cell>
          <cell r="AD198">
            <v>575.81000000000006</v>
          </cell>
          <cell r="AE198">
            <v>568.08000000000004</v>
          </cell>
          <cell r="AF198">
            <v>566.34999999999991</v>
          </cell>
          <cell r="AG198">
            <v>562.5</v>
          </cell>
          <cell r="AH198">
            <v>558.1</v>
          </cell>
          <cell r="AI198">
            <v>559.52</v>
          </cell>
          <cell r="AJ198">
            <v>5154.58</v>
          </cell>
        </row>
        <row r="199">
          <cell r="Z199" t="str">
            <v>29100</v>
          </cell>
          <cell r="AA199">
            <v>3717.05</v>
          </cell>
          <cell r="AB199">
            <v>3718.16</v>
          </cell>
          <cell r="AC199">
            <v>3675.7200000000003</v>
          </cell>
          <cell r="AD199">
            <v>3672.0200000000004</v>
          </cell>
          <cell r="AE199">
            <v>3670.58</v>
          </cell>
          <cell r="AF199">
            <v>3668.1499999999996</v>
          </cell>
          <cell r="AG199">
            <v>3648.78</v>
          </cell>
          <cell r="AH199">
            <v>3639.28</v>
          </cell>
          <cell r="AI199">
            <v>3645.75</v>
          </cell>
          <cell r="AJ199">
            <v>33055.49</v>
          </cell>
        </row>
        <row r="200">
          <cell r="Z200" t="str">
            <v>29101</v>
          </cell>
          <cell r="AA200">
            <v>3961.08</v>
          </cell>
          <cell r="AB200">
            <v>3970.1600000000003</v>
          </cell>
          <cell r="AC200">
            <v>3957.9</v>
          </cell>
          <cell r="AD200">
            <v>3940.67</v>
          </cell>
          <cell r="AE200">
            <v>3938.6800000000003</v>
          </cell>
          <cell r="AF200">
            <v>3951.2</v>
          </cell>
          <cell r="AG200">
            <v>3922.65</v>
          </cell>
          <cell r="AH200">
            <v>3919.1</v>
          </cell>
          <cell r="AI200">
            <v>3903.1300000000006</v>
          </cell>
          <cell r="AJ200">
            <v>35464.57</v>
          </cell>
        </row>
        <row r="201">
          <cell r="Z201" t="str">
            <v>29103</v>
          </cell>
          <cell r="AA201">
            <v>2587.9199999999996</v>
          </cell>
          <cell r="AB201">
            <v>2606.5299999999997</v>
          </cell>
          <cell r="AC201">
            <v>2605.17</v>
          </cell>
          <cell r="AD201">
            <v>2607.89</v>
          </cell>
          <cell r="AE201">
            <v>2608.13</v>
          </cell>
          <cell r="AF201">
            <v>2595.1</v>
          </cell>
          <cell r="AG201">
            <v>2595.02</v>
          </cell>
          <cell r="AH201">
            <v>2595.1299999999997</v>
          </cell>
          <cell r="AI201">
            <v>2586.3200000000002</v>
          </cell>
          <cell r="AJ201">
            <v>23387.21</v>
          </cell>
        </row>
        <row r="202">
          <cell r="Z202" t="str">
            <v>29311</v>
          </cell>
          <cell r="AA202">
            <v>607.68000000000006</v>
          </cell>
          <cell r="AB202">
            <v>609.15000000000009</v>
          </cell>
          <cell r="AC202">
            <v>605.19000000000005</v>
          </cell>
          <cell r="AD202">
            <v>599.69000000000005</v>
          </cell>
          <cell r="AE202">
            <v>598.51</v>
          </cell>
          <cell r="AF202">
            <v>585.35</v>
          </cell>
          <cell r="AG202">
            <v>584.52</v>
          </cell>
          <cell r="AH202">
            <v>588.57000000000005</v>
          </cell>
          <cell r="AI202">
            <v>591.09</v>
          </cell>
          <cell r="AJ202">
            <v>5369.75</v>
          </cell>
        </row>
        <row r="203">
          <cell r="Z203" t="str">
            <v>29317</v>
          </cell>
          <cell r="AA203">
            <v>398.6</v>
          </cell>
          <cell r="AB203">
            <v>401.6</v>
          </cell>
          <cell r="AC203">
            <v>390.6</v>
          </cell>
          <cell r="AD203">
            <v>387.1</v>
          </cell>
          <cell r="AE203">
            <v>391.1</v>
          </cell>
          <cell r="AF203">
            <v>392.1</v>
          </cell>
          <cell r="AG203">
            <v>390.1</v>
          </cell>
          <cell r="AH203">
            <v>391.1</v>
          </cell>
          <cell r="AI203">
            <v>397.1</v>
          </cell>
          <cell r="AJ203">
            <v>3539.3999999999996</v>
          </cell>
        </row>
        <row r="204">
          <cell r="Z204" t="str">
            <v>29320</v>
          </cell>
          <cell r="AA204">
            <v>6127.7200000000012</v>
          </cell>
          <cell r="AB204">
            <v>6146.2199999999993</v>
          </cell>
          <cell r="AC204">
            <v>6099.67</v>
          </cell>
          <cell r="AD204">
            <v>6073.670000000001</v>
          </cell>
          <cell r="AE204">
            <v>6048.5899999999992</v>
          </cell>
          <cell r="AF204">
            <v>6018.0000000000009</v>
          </cell>
          <cell r="AG204">
            <v>6049.3</v>
          </cell>
          <cell r="AH204">
            <v>6003.7000000000007</v>
          </cell>
          <cell r="AI204">
            <v>5971.12</v>
          </cell>
          <cell r="AJ204">
            <v>54537.990000000013</v>
          </cell>
        </row>
        <row r="205">
          <cell r="Z205" t="str">
            <v>30002</v>
          </cell>
          <cell r="AA205">
            <v>50</v>
          </cell>
          <cell r="AB205">
            <v>51.5</v>
          </cell>
          <cell r="AC205">
            <v>53.5</v>
          </cell>
          <cell r="AD205">
            <v>55.5</v>
          </cell>
          <cell r="AE205">
            <v>55.5</v>
          </cell>
          <cell r="AF205">
            <v>55.5</v>
          </cell>
          <cell r="AG205">
            <v>54.5</v>
          </cell>
          <cell r="AH205">
            <v>53.5</v>
          </cell>
          <cell r="AI205">
            <v>53.5</v>
          </cell>
          <cell r="AJ205">
            <v>483</v>
          </cell>
        </row>
        <row r="206">
          <cell r="Z206" t="str">
            <v>30029</v>
          </cell>
          <cell r="AA206">
            <v>54</v>
          </cell>
          <cell r="AB206">
            <v>55</v>
          </cell>
          <cell r="AC206">
            <v>52</v>
          </cell>
          <cell r="AD206">
            <v>52</v>
          </cell>
          <cell r="AE206">
            <v>51</v>
          </cell>
          <cell r="AF206">
            <v>53</v>
          </cell>
          <cell r="AG206">
            <v>52</v>
          </cell>
          <cell r="AH206">
            <v>49.5</v>
          </cell>
          <cell r="AI206">
            <v>50</v>
          </cell>
          <cell r="AJ206">
            <v>468.5</v>
          </cell>
        </row>
        <row r="207">
          <cell r="Z207" t="str">
            <v>30031</v>
          </cell>
          <cell r="AA207">
            <v>64</v>
          </cell>
          <cell r="AB207">
            <v>67</v>
          </cell>
          <cell r="AC207">
            <v>55</v>
          </cell>
          <cell r="AD207">
            <v>55</v>
          </cell>
          <cell r="AE207">
            <v>54.5</v>
          </cell>
          <cell r="AF207">
            <v>55.5</v>
          </cell>
          <cell r="AG207">
            <v>56</v>
          </cell>
          <cell r="AH207">
            <v>56</v>
          </cell>
          <cell r="AI207">
            <v>56</v>
          </cell>
          <cell r="AJ207">
            <v>519</v>
          </cell>
        </row>
        <row r="208">
          <cell r="Z208" t="str">
            <v>30303</v>
          </cell>
          <cell r="AA208">
            <v>1287.5800000000002</v>
          </cell>
          <cell r="AB208">
            <v>1292.19</v>
          </cell>
          <cell r="AC208">
            <v>1269.05</v>
          </cell>
          <cell r="AD208">
            <v>1256.05</v>
          </cell>
          <cell r="AE208">
            <v>1239.9199999999998</v>
          </cell>
          <cell r="AF208">
            <v>1236.6199999999999</v>
          </cell>
          <cell r="AG208">
            <v>1214.81</v>
          </cell>
          <cell r="AH208">
            <v>1202.1500000000001</v>
          </cell>
          <cell r="AI208">
            <v>1180.1699999999998</v>
          </cell>
          <cell r="AJ208">
            <v>11178.54</v>
          </cell>
        </row>
        <row r="209">
          <cell r="Z209" t="str">
            <v>31002</v>
          </cell>
          <cell r="AA209">
            <v>17784</v>
          </cell>
          <cell r="AB209">
            <v>17907.89</v>
          </cell>
          <cell r="AC209">
            <v>17883.920000000002</v>
          </cell>
          <cell r="AD209">
            <v>17822.64</v>
          </cell>
          <cell r="AE209">
            <v>17748.349999999999</v>
          </cell>
          <cell r="AF209">
            <v>17766.440000000002</v>
          </cell>
          <cell r="AG209">
            <v>17738.419999999998</v>
          </cell>
          <cell r="AH209">
            <v>17654.53</v>
          </cell>
          <cell r="AI209">
            <v>17609.589999999997</v>
          </cell>
          <cell r="AJ209">
            <v>159915.78</v>
          </cell>
        </row>
        <row r="210">
          <cell r="Z210" t="str">
            <v>31004</v>
          </cell>
          <cell r="AA210">
            <v>7567.26</v>
          </cell>
          <cell r="AB210">
            <v>7567.81</v>
          </cell>
          <cell r="AC210">
            <v>7547.6799999999994</v>
          </cell>
          <cell r="AD210">
            <v>7564.31</v>
          </cell>
          <cell r="AE210">
            <v>7540.9400000000005</v>
          </cell>
          <cell r="AF210">
            <v>7523.1800000000012</v>
          </cell>
          <cell r="AG210">
            <v>7490.73</v>
          </cell>
          <cell r="AH210">
            <v>7474.7400000000016</v>
          </cell>
          <cell r="AI210">
            <v>7453.1900000000014</v>
          </cell>
          <cell r="AJ210">
            <v>67729.840000000011</v>
          </cell>
        </row>
        <row r="211">
          <cell r="Z211" t="str">
            <v>31006</v>
          </cell>
          <cell r="AA211">
            <v>14078.209999999997</v>
          </cell>
          <cell r="AB211">
            <v>14242.429999999998</v>
          </cell>
          <cell r="AC211">
            <v>14265.360000000002</v>
          </cell>
          <cell r="AD211">
            <v>14253.119999999999</v>
          </cell>
          <cell r="AE211">
            <v>14230.969999999998</v>
          </cell>
          <cell r="AF211">
            <v>14165.07</v>
          </cell>
          <cell r="AG211">
            <v>14122.26</v>
          </cell>
          <cell r="AH211">
            <v>14112.02</v>
          </cell>
          <cell r="AI211">
            <v>14089.080000000004</v>
          </cell>
          <cell r="AJ211">
            <v>127558.52</v>
          </cell>
        </row>
        <row r="212">
          <cell r="Z212" t="str">
            <v>31015</v>
          </cell>
          <cell r="AA212">
            <v>19093</v>
          </cell>
          <cell r="AB212">
            <v>19465.050000000003</v>
          </cell>
          <cell r="AC212">
            <v>19443.539999999997</v>
          </cell>
          <cell r="AD212">
            <v>19380.96</v>
          </cell>
          <cell r="AE212">
            <v>19403.009999999998</v>
          </cell>
          <cell r="AF212">
            <v>19321.829999999998</v>
          </cell>
          <cell r="AG212">
            <v>19288.579999999994</v>
          </cell>
          <cell r="AH212">
            <v>19268.64</v>
          </cell>
          <cell r="AI212">
            <v>19220.529999999995</v>
          </cell>
          <cell r="AJ212">
            <v>173885.13999999998</v>
          </cell>
        </row>
        <row r="213">
          <cell r="Z213" t="str">
            <v>31016</v>
          </cell>
          <cell r="AA213">
            <v>4846.37</v>
          </cell>
          <cell r="AB213">
            <v>5148.0300000000007</v>
          </cell>
          <cell r="AC213">
            <v>5159.9199999999992</v>
          </cell>
          <cell r="AD213">
            <v>5155.7099999999991</v>
          </cell>
          <cell r="AE213">
            <v>5152.7699999999995</v>
          </cell>
          <cell r="AF213">
            <v>5131.0399999999991</v>
          </cell>
          <cell r="AG213">
            <v>5119.0899999999992</v>
          </cell>
          <cell r="AH213">
            <v>5114.74</v>
          </cell>
          <cell r="AI213">
            <v>5113.369999999999</v>
          </cell>
          <cell r="AJ213">
            <v>45941.039999999994</v>
          </cell>
        </row>
        <row r="214">
          <cell r="Z214" t="str">
            <v>31025</v>
          </cell>
          <cell r="AA214">
            <v>10705.13</v>
          </cell>
          <cell r="AB214">
            <v>10837.880000000001</v>
          </cell>
          <cell r="AC214">
            <v>10835.939999999999</v>
          </cell>
          <cell r="AD214">
            <v>10766.119999999999</v>
          </cell>
          <cell r="AE214">
            <v>10730.48</v>
          </cell>
          <cell r="AF214">
            <v>10735.029999999999</v>
          </cell>
          <cell r="AG214">
            <v>10719.99</v>
          </cell>
          <cell r="AH214">
            <v>10710.91</v>
          </cell>
          <cell r="AI214">
            <v>10694.970000000001</v>
          </cell>
          <cell r="AJ214">
            <v>96736.450000000012</v>
          </cell>
        </row>
        <row r="215">
          <cell r="Z215" t="str">
            <v>31063</v>
          </cell>
          <cell r="AA215">
            <v>30</v>
          </cell>
          <cell r="AB215">
            <v>31.5</v>
          </cell>
          <cell r="AC215">
            <v>32.5</v>
          </cell>
          <cell r="AD215">
            <v>29</v>
          </cell>
          <cell r="AE215">
            <v>29</v>
          </cell>
          <cell r="AF215">
            <v>28</v>
          </cell>
          <cell r="AG215">
            <v>28</v>
          </cell>
          <cell r="AH215">
            <v>29</v>
          </cell>
          <cell r="AI215">
            <v>28</v>
          </cell>
          <cell r="AJ215">
            <v>265</v>
          </cell>
        </row>
        <row r="216">
          <cell r="Z216" t="str">
            <v>31103</v>
          </cell>
          <cell r="AA216">
            <v>6295.0399999999991</v>
          </cell>
          <cell r="AB216">
            <v>7590.079999999999</v>
          </cell>
          <cell r="AC216">
            <v>7509.7599999999993</v>
          </cell>
          <cell r="AD216">
            <v>7404.9999999999991</v>
          </cell>
          <cell r="AE216">
            <v>7383.3399999999992</v>
          </cell>
          <cell r="AF216">
            <v>7441.2</v>
          </cell>
          <cell r="AG216">
            <v>7374.7999999999984</v>
          </cell>
          <cell r="AH216">
            <v>7285.4199999999992</v>
          </cell>
          <cell r="AI216">
            <v>7247.6</v>
          </cell>
          <cell r="AJ216">
            <v>65532.239999999983</v>
          </cell>
        </row>
        <row r="217">
          <cell r="Z217" t="str">
            <v>31201</v>
          </cell>
          <cell r="AA217">
            <v>9466.8000000000011</v>
          </cell>
          <cell r="AB217">
            <v>9462.4699999999993</v>
          </cell>
          <cell r="AC217">
            <v>9468.1400000000012</v>
          </cell>
          <cell r="AD217">
            <v>9481.86</v>
          </cell>
          <cell r="AE217">
            <v>9465.6299999999992</v>
          </cell>
          <cell r="AF217">
            <v>9457.3300000000017</v>
          </cell>
          <cell r="AG217">
            <v>9447.1500000000015</v>
          </cell>
          <cell r="AH217">
            <v>9437.9399999999987</v>
          </cell>
          <cell r="AI217">
            <v>9447.3000000000011</v>
          </cell>
          <cell r="AJ217">
            <v>85134.62000000001</v>
          </cell>
        </row>
        <row r="218">
          <cell r="Z218" t="str">
            <v>31306</v>
          </cell>
          <cell r="AA218">
            <v>2232.4</v>
          </cell>
          <cell r="AB218">
            <v>2239.11</v>
          </cell>
          <cell r="AC218">
            <v>2231.1999999999998</v>
          </cell>
          <cell r="AD218">
            <v>2239.3000000000002</v>
          </cell>
          <cell r="AE218">
            <v>2224.1</v>
          </cell>
          <cell r="AF218">
            <v>2221.6</v>
          </cell>
          <cell r="AG218">
            <v>2212.2000000000003</v>
          </cell>
          <cell r="AH218">
            <v>2203.9499999999998</v>
          </cell>
          <cell r="AI218">
            <v>2201.5500000000002</v>
          </cell>
          <cell r="AJ218">
            <v>20005.41</v>
          </cell>
        </row>
        <row r="219">
          <cell r="Z219" t="str">
            <v>31311</v>
          </cell>
          <cell r="AA219">
            <v>2177.1699999999996</v>
          </cell>
          <cell r="AB219">
            <v>2198.62</v>
          </cell>
          <cell r="AC219">
            <v>2195.48</v>
          </cell>
          <cell r="AD219">
            <v>1864.66</v>
          </cell>
          <cell r="AE219">
            <v>2190.83</v>
          </cell>
          <cell r="AF219">
            <v>2166.65</v>
          </cell>
          <cell r="AG219">
            <v>2170.4500000000003</v>
          </cell>
          <cell r="AH219">
            <v>2169.6499999999996</v>
          </cell>
          <cell r="AI219">
            <v>2175.5099999999998</v>
          </cell>
          <cell r="AJ219">
            <v>19309.019999999997</v>
          </cell>
        </row>
        <row r="220">
          <cell r="Z220" t="str">
            <v>31330</v>
          </cell>
          <cell r="AA220">
            <v>447.24000000000007</v>
          </cell>
          <cell r="AB220">
            <v>455.2</v>
          </cell>
          <cell r="AC220">
            <v>457</v>
          </cell>
          <cell r="AD220">
            <v>461.3</v>
          </cell>
          <cell r="AE220">
            <v>456.59999999999997</v>
          </cell>
          <cell r="AF220">
            <v>447.5</v>
          </cell>
          <cell r="AG220">
            <v>445.1</v>
          </cell>
          <cell r="AH220">
            <v>442.1</v>
          </cell>
          <cell r="AI220">
            <v>440.8</v>
          </cell>
          <cell r="AJ220">
            <v>4052.84</v>
          </cell>
        </row>
        <row r="221">
          <cell r="Z221" t="str">
            <v>31332</v>
          </cell>
          <cell r="AA221">
            <v>2187.17</v>
          </cell>
          <cell r="AB221">
            <v>2202.27</v>
          </cell>
          <cell r="AC221">
            <v>2189.8599999999997</v>
          </cell>
          <cell r="AD221">
            <v>2182.83</v>
          </cell>
          <cell r="AE221">
            <v>2169.73</v>
          </cell>
          <cell r="AF221">
            <v>2159.33</v>
          </cell>
          <cell r="AG221">
            <v>2147.83</v>
          </cell>
          <cell r="AH221">
            <v>2139.8300000000004</v>
          </cell>
          <cell r="AI221">
            <v>2125.63</v>
          </cell>
          <cell r="AJ221">
            <v>19504.480000000003</v>
          </cell>
        </row>
        <row r="222">
          <cell r="Z222" t="str">
            <v>31401</v>
          </cell>
          <cell r="AA222">
            <v>4704.99</v>
          </cell>
          <cell r="AB222">
            <v>4719.2</v>
          </cell>
          <cell r="AC222">
            <v>4695.869999999999</v>
          </cell>
          <cell r="AD222">
            <v>4661.42</v>
          </cell>
          <cell r="AE222">
            <v>4633.7199999999993</v>
          </cell>
          <cell r="AF222">
            <v>4620.95</v>
          </cell>
          <cell r="AG222">
            <v>4620.2099999999991</v>
          </cell>
          <cell r="AH222">
            <v>4626.3</v>
          </cell>
          <cell r="AI222">
            <v>4612.1899999999996</v>
          </cell>
          <cell r="AJ222">
            <v>41894.85</v>
          </cell>
        </row>
        <row r="223">
          <cell r="Z223" t="str">
            <v>32081</v>
          </cell>
          <cell r="AA223">
            <v>28118.629999999997</v>
          </cell>
          <cell r="AB223">
            <v>28404.449999999997</v>
          </cell>
          <cell r="AC223">
            <v>28288.179999999997</v>
          </cell>
          <cell r="AD223">
            <v>28218.889999999996</v>
          </cell>
          <cell r="AE223">
            <v>28105.55999999999</v>
          </cell>
          <cell r="AF223">
            <v>27998.299999999996</v>
          </cell>
          <cell r="AG223">
            <v>27973.659999999993</v>
          </cell>
          <cell r="AH223">
            <v>27826.189999999988</v>
          </cell>
          <cell r="AI223">
            <v>27835.589999999989</v>
          </cell>
          <cell r="AJ223">
            <v>252769.44999999998</v>
          </cell>
        </row>
        <row r="224">
          <cell r="Z224" t="str">
            <v>32123</v>
          </cell>
          <cell r="AA224">
            <v>73</v>
          </cell>
          <cell r="AB224">
            <v>72</v>
          </cell>
          <cell r="AC224">
            <v>71</v>
          </cell>
          <cell r="AD224">
            <v>71.5</v>
          </cell>
          <cell r="AE224">
            <v>71.5</v>
          </cell>
          <cell r="AF224">
            <v>71.5</v>
          </cell>
          <cell r="AG224">
            <v>73.5</v>
          </cell>
          <cell r="AH224">
            <v>73.5</v>
          </cell>
          <cell r="AI224">
            <v>73.5</v>
          </cell>
          <cell r="AJ224">
            <v>651</v>
          </cell>
        </row>
        <row r="225">
          <cell r="Z225" t="str">
            <v>32312</v>
          </cell>
          <cell r="AA225">
            <v>41.16</v>
          </cell>
          <cell r="AB225">
            <v>42.16</v>
          </cell>
          <cell r="AC225">
            <v>40.659999999999997</v>
          </cell>
          <cell r="AD225">
            <v>39.659999999999997</v>
          </cell>
          <cell r="AE225">
            <v>40.839999999999996</v>
          </cell>
          <cell r="AF225">
            <v>40.839999999999996</v>
          </cell>
          <cell r="AG225">
            <v>39.839999999999996</v>
          </cell>
          <cell r="AH225">
            <v>39.950000000000003</v>
          </cell>
          <cell r="AI225">
            <v>38.769999999999996</v>
          </cell>
          <cell r="AJ225">
            <v>363.87999999999994</v>
          </cell>
        </row>
        <row r="226">
          <cell r="Z226" t="str">
            <v>32325</v>
          </cell>
          <cell r="AA226">
            <v>1514.8200000000002</v>
          </cell>
          <cell r="AB226">
            <v>1520.9</v>
          </cell>
          <cell r="AC226">
            <v>1517.3</v>
          </cell>
          <cell r="AD226">
            <v>1518.26</v>
          </cell>
          <cell r="AE226">
            <v>1520.67</v>
          </cell>
          <cell r="AF226">
            <v>1523.0199999999998</v>
          </cell>
          <cell r="AG226">
            <v>1521.47</v>
          </cell>
          <cell r="AH226">
            <v>1515.4799999999998</v>
          </cell>
          <cell r="AI226">
            <v>1521.7200000000003</v>
          </cell>
          <cell r="AJ226">
            <v>13673.64</v>
          </cell>
        </row>
        <row r="227">
          <cell r="Z227" t="str">
            <v>32326</v>
          </cell>
          <cell r="AA227">
            <v>1869.6000000000001</v>
          </cell>
          <cell r="AB227">
            <v>1878.54</v>
          </cell>
          <cell r="AC227">
            <v>1875.56</v>
          </cell>
          <cell r="AD227">
            <v>1872.73</v>
          </cell>
          <cell r="AE227">
            <v>1862.21</v>
          </cell>
          <cell r="AF227">
            <v>1866.9900000000002</v>
          </cell>
          <cell r="AG227">
            <v>1859.24</v>
          </cell>
          <cell r="AH227">
            <v>1858.2800000000002</v>
          </cell>
          <cell r="AI227">
            <v>1851.0700000000002</v>
          </cell>
          <cell r="AJ227">
            <v>16794.22</v>
          </cell>
        </row>
        <row r="228">
          <cell r="Z228" t="str">
            <v>32354</v>
          </cell>
          <cell r="AA228">
            <v>9053.7000000000007</v>
          </cell>
          <cell r="AB228">
            <v>9075.409999999998</v>
          </cell>
          <cell r="AC228">
            <v>9075.3700000000008</v>
          </cell>
          <cell r="AD228">
            <v>9041.2800000000007</v>
          </cell>
          <cell r="AE228">
            <v>9020.8499999999985</v>
          </cell>
          <cell r="AF228">
            <v>9053.17</v>
          </cell>
          <cell r="AG228">
            <v>9048.33</v>
          </cell>
          <cell r="AH228">
            <v>9046.19</v>
          </cell>
          <cell r="AI228">
            <v>9035.779999999997</v>
          </cell>
          <cell r="AJ228">
            <v>81450.080000000002</v>
          </cell>
        </row>
        <row r="229">
          <cell r="Z229" t="str">
            <v>32356</v>
          </cell>
          <cell r="AA229">
            <v>11872.01</v>
          </cell>
          <cell r="AB229">
            <v>11865.910000000002</v>
          </cell>
          <cell r="AC229">
            <v>11816.630000000001</v>
          </cell>
          <cell r="AD229">
            <v>11784.75</v>
          </cell>
          <cell r="AE229">
            <v>11754.699999999999</v>
          </cell>
          <cell r="AF229">
            <v>11754.12</v>
          </cell>
          <cell r="AG229">
            <v>11741.289999999999</v>
          </cell>
          <cell r="AH229">
            <v>11731.68</v>
          </cell>
          <cell r="AI229">
            <v>11719.29</v>
          </cell>
          <cell r="AJ229">
            <v>106040.38</v>
          </cell>
        </row>
        <row r="230">
          <cell r="Z230" t="str">
            <v>32358</v>
          </cell>
          <cell r="AA230">
            <v>871.36000000000013</v>
          </cell>
          <cell r="AB230">
            <v>875.41</v>
          </cell>
          <cell r="AC230">
            <v>884.54000000000008</v>
          </cell>
          <cell r="AD230">
            <v>885.55000000000007</v>
          </cell>
          <cell r="AE230">
            <v>889.05000000000007</v>
          </cell>
          <cell r="AF230">
            <v>894.94</v>
          </cell>
          <cell r="AG230">
            <v>896.09</v>
          </cell>
          <cell r="AH230">
            <v>895.58</v>
          </cell>
          <cell r="AI230">
            <v>894.88</v>
          </cell>
          <cell r="AJ230">
            <v>7987.4000000000005</v>
          </cell>
        </row>
        <row r="231">
          <cell r="Z231" t="str">
            <v>32360</v>
          </cell>
          <cell r="AA231">
            <v>3768.59</v>
          </cell>
          <cell r="AB231">
            <v>3780.3399999999997</v>
          </cell>
          <cell r="AC231">
            <v>3779.1499999999996</v>
          </cell>
          <cell r="AD231">
            <v>3763.67</v>
          </cell>
          <cell r="AE231">
            <v>3751.32</v>
          </cell>
          <cell r="AF231">
            <v>3721.7700000000004</v>
          </cell>
          <cell r="AG231">
            <v>3709.07</v>
          </cell>
          <cell r="AH231">
            <v>3717.1099999999997</v>
          </cell>
          <cell r="AI231">
            <v>3712.1100000000006</v>
          </cell>
          <cell r="AJ231">
            <v>33703.130000000005</v>
          </cell>
        </row>
        <row r="232">
          <cell r="Z232" t="str">
            <v>32361</v>
          </cell>
          <cell r="AA232">
            <v>4330.7000000000007</v>
          </cell>
          <cell r="AB232">
            <v>4380.8599999999997</v>
          </cell>
          <cell r="AC232">
            <v>4386.79</v>
          </cell>
          <cell r="AD232">
            <v>4429.17</v>
          </cell>
          <cell r="AE232">
            <v>4436.8100000000004</v>
          </cell>
          <cell r="AF232">
            <v>4453.24</v>
          </cell>
          <cell r="AG232">
            <v>4466.2699999999995</v>
          </cell>
          <cell r="AH232">
            <v>4496.26</v>
          </cell>
          <cell r="AI232">
            <v>4460.51</v>
          </cell>
          <cell r="AJ232">
            <v>39840.610000000008</v>
          </cell>
        </row>
        <row r="233">
          <cell r="Z233" t="str">
            <v>32362</v>
          </cell>
          <cell r="AA233">
            <v>417.12</v>
          </cell>
          <cell r="AB233">
            <v>417.62</v>
          </cell>
          <cell r="AC233">
            <v>421.61</v>
          </cell>
          <cell r="AD233">
            <v>417.73</v>
          </cell>
          <cell r="AE233">
            <v>417.18</v>
          </cell>
          <cell r="AF233">
            <v>411.92</v>
          </cell>
          <cell r="AG233">
            <v>417.68</v>
          </cell>
          <cell r="AH233">
            <v>416.8</v>
          </cell>
          <cell r="AI233">
            <v>419.3</v>
          </cell>
          <cell r="AJ233">
            <v>3756.96</v>
          </cell>
        </row>
        <row r="234">
          <cell r="Z234" t="str">
            <v>32363</v>
          </cell>
          <cell r="AA234">
            <v>3631.5</v>
          </cell>
          <cell r="AB234">
            <v>3625.86</v>
          </cell>
          <cell r="AC234">
            <v>3626.5899999999997</v>
          </cell>
          <cell r="AD234">
            <v>3628.9500000000003</v>
          </cell>
          <cell r="AE234">
            <v>3627.55</v>
          </cell>
          <cell r="AF234">
            <v>3610.71</v>
          </cell>
          <cell r="AG234">
            <v>3595.2400000000002</v>
          </cell>
          <cell r="AH234">
            <v>3595.63</v>
          </cell>
          <cell r="AI234">
            <v>3572.36</v>
          </cell>
          <cell r="AJ234">
            <v>32514.390000000003</v>
          </cell>
        </row>
        <row r="235">
          <cell r="Z235" t="str">
            <v>32414</v>
          </cell>
          <cell r="AA235">
            <v>2414.56</v>
          </cell>
          <cell r="AB235">
            <v>2423.9300000000003</v>
          </cell>
          <cell r="AC235">
            <v>2421.35</v>
          </cell>
          <cell r="AD235">
            <v>2402.8799999999997</v>
          </cell>
          <cell r="AE235">
            <v>2396.11</v>
          </cell>
          <cell r="AF235">
            <v>2397.12</v>
          </cell>
          <cell r="AG235">
            <v>2386.6800000000003</v>
          </cell>
          <cell r="AH235">
            <v>2400.88</v>
          </cell>
          <cell r="AI235">
            <v>2394.6200000000003</v>
          </cell>
          <cell r="AJ235">
            <v>21638.13</v>
          </cell>
        </row>
        <row r="236">
          <cell r="Z236" t="str">
            <v>32416</v>
          </cell>
          <cell r="AA236">
            <v>1532.6399999999996</v>
          </cell>
          <cell r="AB236">
            <v>1549.0400000000002</v>
          </cell>
          <cell r="AC236">
            <v>1541.47</v>
          </cell>
          <cell r="AD236">
            <v>1541.77</v>
          </cell>
          <cell r="AE236">
            <v>1540.91</v>
          </cell>
          <cell r="AF236">
            <v>1536.1799999999998</v>
          </cell>
          <cell r="AG236">
            <v>1531.62</v>
          </cell>
          <cell r="AH236">
            <v>1532.1299999999999</v>
          </cell>
          <cell r="AI236">
            <v>1521.19</v>
          </cell>
          <cell r="AJ236">
            <v>13826.95</v>
          </cell>
        </row>
        <row r="237">
          <cell r="Z237" t="str">
            <v>33030</v>
          </cell>
          <cell r="AA237">
            <v>43.5</v>
          </cell>
          <cell r="AB237">
            <v>46.5</v>
          </cell>
          <cell r="AC237">
            <v>46.5</v>
          </cell>
          <cell r="AD237">
            <v>47</v>
          </cell>
          <cell r="AE237">
            <v>46</v>
          </cell>
          <cell r="AF237">
            <v>40</v>
          </cell>
          <cell r="AG237">
            <v>40</v>
          </cell>
          <cell r="AH237">
            <v>42</v>
          </cell>
          <cell r="AI237">
            <v>41</v>
          </cell>
          <cell r="AJ237">
            <v>392.5</v>
          </cell>
        </row>
        <row r="238">
          <cell r="Z238" t="str">
            <v>33036</v>
          </cell>
          <cell r="AA238">
            <v>856.25</v>
          </cell>
          <cell r="AB238">
            <v>873.2</v>
          </cell>
          <cell r="AC238">
            <v>859.15000000000009</v>
          </cell>
          <cell r="AD238">
            <v>860.65000000000009</v>
          </cell>
          <cell r="AE238">
            <v>864.75</v>
          </cell>
          <cell r="AF238">
            <v>860.15000000000009</v>
          </cell>
          <cell r="AG238">
            <v>852.1</v>
          </cell>
          <cell r="AH238">
            <v>838.25000000000011</v>
          </cell>
          <cell r="AI238">
            <v>827.6</v>
          </cell>
          <cell r="AJ238">
            <v>7692.1</v>
          </cell>
        </row>
        <row r="239">
          <cell r="Z239" t="str">
            <v>33049</v>
          </cell>
          <cell r="AA239">
            <v>586</v>
          </cell>
          <cell r="AB239">
            <v>663.64</v>
          </cell>
          <cell r="AC239">
            <v>633.95000000000005</v>
          </cell>
          <cell r="AD239">
            <v>637.59999999999991</v>
          </cell>
          <cell r="AE239">
            <v>655.03</v>
          </cell>
          <cell r="AF239">
            <v>678.87999999999988</v>
          </cell>
          <cell r="AG239">
            <v>652.66</v>
          </cell>
          <cell r="AH239">
            <v>649.1099999999999</v>
          </cell>
          <cell r="AI239">
            <v>628.31000000000006</v>
          </cell>
          <cell r="AJ239">
            <v>5785.1799999999994</v>
          </cell>
        </row>
        <row r="240">
          <cell r="Z240" t="str">
            <v>33070</v>
          </cell>
          <cell r="AA240">
            <v>1078.1800000000003</v>
          </cell>
          <cell r="AB240">
            <v>1230.9900000000002</v>
          </cell>
          <cell r="AC240">
            <v>1268.54</v>
          </cell>
          <cell r="AD240">
            <v>1294.2900000000002</v>
          </cell>
          <cell r="AE240">
            <v>1294.0600000000002</v>
          </cell>
          <cell r="AF240">
            <v>1375.2800000000002</v>
          </cell>
          <cell r="AG240">
            <v>1390.79</v>
          </cell>
          <cell r="AH240">
            <v>1419.68</v>
          </cell>
          <cell r="AI240">
            <v>1412.1299999999999</v>
          </cell>
          <cell r="AJ240">
            <v>11763.94</v>
          </cell>
        </row>
        <row r="241">
          <cell r="Z241" t="str">
            <v>33115</v>
          </cell>
          <cell r="AA241">
            <v>2342.0600000000004</v>
          </cell>
          <cell r="AB241">
            <v>2799.6800000000003</v>
          </cell>
          <cell r="AC241">
            <v>2786.19</v>
          </cell>
          <cell r="AD241">
            <v>2769.65</v>
          </cell>
          <cell r="AE241">
            <v>2764.7100000000005</v>
          </cell>
          <cell r="AF241">
            <v>2795.98</v>
          </cell>
          <cell r="AG241">
            <v>2787.88</v>
          </cell>
          <cell r="AH241">
            <v>2766.7400000000002</v>
          </cell>
          <cell r="AI241">
            <v>2760.8</v>
          </cell>
          <cell r="AJ241">
            <v>24573.690000000002</v>
          </cell>
        </row>
        <row r="242">
          <cell r="Z242" t="str">
            <v>33183</v>
          </cell>
          <cell r="AA242">
            <v>287.79999999999995</v>
          </cell>
          <cell r="AB242">
            <v>296.99999999999994</v>
          </cell>
          <cell r="AC242">
            <v>297.79999999999995</v>
          </cell>
          <cell r="AD242">
            <v>124</v>
          </cell>
          <cell r="AE242">
            <v>293.2</v>
          </cell>
          <cell r="AF242">
            <v>298.10000000000002</v>
          </cell>
          <cell r="AG242">
            <v>299.5</v>
          </cell>
          <cell r="AH242">
            <v>299.5</v>
          </cell>
          <cell r="AI242">
            <v>300.5</v>
          </cell>
          <cell r="AJ242">
            <v>2497.4</v>
          </cell>
        </row>
        <row r="243">
          <cell r="Z243" t="str">
            <v>33202</v>
          </cell>
          <cell r="AA243">
            <v>153</v>
          </cell>
          <cell r="AB243">
            <v>157.5</v>
          </cell>
          <cell r="AC243">
            <v>163.60999999999999</v>
          </cell>
          <cell r="AD243">
            <v>169.40999999999997</v>
          </cell>
          <cell r="AE243">
            <v>168.39</v>
          </cell>
          <cell r="AF243">
            <v>167.39</v>
          </cell>
          <cell r="AG243">
            <v>168.85</v>
          </cell>
          <cell r="AH243">
            <v>171.85</v>
          </cell>
          <cell r="AI243">
            <v>171.85</v>
          </cell>
          <cell r="AJ243">
            <v>1491.8499999999997</v>
          </cell>
        </row>
        <row r="244">
          <cell r="Z244" t="str">
            <v>33205</v>
          </cell>
          <cell r="AA244">
            <v>16.5</v>
          </cell>
          <cell r="AB244">
            <v>13.5</v>
          </cell>
          <cell r="AC244">
            <v>12</v>
          </cell>
          <cell r="AD244">
            <v>15</v>
          </cell>
          <cell r="AE244">
            <v>17</v>
          </cell>
          <cell r="AF244">
            <v>15.5</v>
          </cell>
          <cell r="AG244">
            <v>15.5</v>
          </cell>
          <cell r="AH244">
            <v>14.5</v>
          </cell>
          <cell r="AI244">
            <v>16</v>
          </cell>
          <cell r="AJ244">
            <v>135.5</v>
          </cell>
        </row>
        <row r="245">
          <cell r="Z245" t="str">
            <v>33206</v>
          </cell>
          <cell r="AA245">
            <v>209.35</v>
          </cell>
          <cell r="AB245">
            <v>210</v>
          </cell>
          <cell r="AC245">
            <v>211</v>
          </cell>
          <cell r="AD245">
            <v>201</v>
          </cell>
          <cell r="AE245">
            <v>196</v>
          </cell>
          <cell r="AF245">
            <v>192.88</v>
          </cell>
          <cell r="AG245">
            <v>184.27999999999997</v>
          </cell>
          <cell r="AH245">
            <v>182.85</v>
          </cell>
          <cell r="AI245">
            <v>185.85</v>
          </cell>
          <cell r="AJ245">
            <v>1773.2099999999998</v>
          </cell>
        </row>
        <row r="246">
          <cell r="Z246" t="str">
            <v>33207</v>
          </cell>
          <cell r="AA246">
            <v>431.94000000000005</v>
          </cell>
          <cell r="AB246">
            <v>515.04999999999995</v>
          </cell>
          <cell r="AC246">
            <v>522.15</v>
          </cell>
          <cell r="AD246">
            <v>519.49</v>
          </cell>
          <cell r="AE246">
            <v>517.79</v>
          </cell>
          <cell r="AF246">
            <v>511.21999999999997</v>
          </cell>
          <cell r="AG246">
            <v>508.67</v>
          </cell>
          <cell r="AH246">
            <v>507.82</v>
          </cell>
          <cell r="AI246">
            <v>509.90999999999997</v>
          </cell>
          <cell r="AJ246">
            <v>4544.04</v>
          </cell>
        </row>
        <row r="247">
          <cell r="Z247" t="str">
            <v>33211</v>
          </cell>
          <cell r="AA247">
            <v>281.58999999999997</v>
          </cell>
          <cell r="AB247">
            <v>288.49</v>
          </cell>
          <cell r="AC247">
            <v>284.97000000000003</v>
          </cell>
          <cell r="AD247">
            <v>289.19</v>
          </cell>
          <cell r="AE247">
            <v>285.23</v>
          </cell>
          <cell r="AF247">
            <v>285.02999999999997</v>
          </cell>
          <cell r="AG247">
            <v>294.03999999999996</v>
          </cell>
          <cell r="AH247">
            <v>290.39999999999998</v>
          </cell>
          <cell r="AI247">
            <v>290.42</v>
          </cell>
          <cell r="AJ247">
            <v>2589.36</v>
          </cell>
        </row>
        <row r="248">
          <cell r="Z248" t="str">
            <v>33212</v>
          </cell>
          <cell r="AA248">
            <v>873.28</v>
          </cell>
          <cell r="AB248">
            <v>885.50999999999988</v>
          </cell>
          <cell r="AC248">
            <v>908.7700000000001</v>
          </cell>
          <cell r="AD248">
            <v>908.5200000000001</v>
          </cell>
          <cell r="AE248">
            <v>915.59000000000015</v>
          </cell>
          <cell r="AF248">
            <v>925.91000000000008</v>
          </cell>
          <cell r="AG248">
            <v>923.66</v>
          </cell>
          <cell r="AH248">
            <v>917.10000000000014</v>
          </cell>
          <cell r="AI248">
            <v>912.60000000000014</v>
          </cell>
          <cell r="AJ248">
            <v>8170.9400000000005</v>
          </cell>
        </row>
        <row r="249">
          <cell r="Z249" t="str">
            <v>34002</v>
          </cell>
          <cell r="AA249">
            <v>5157.58</v>
          </cell>
          <cell r="AB249">
            <v>5217.45</v>
          </cell>
          <cell r="AC249">
            <v>5208.78</v>
          </cell>
          <cell r="AD249">
            <v>5216.5900000000011</v>
          </cell>
          <cell r="AE249">
            <v>5181.8900000000003</v>
          </cell>
          <cell r="AF249">
            <v>5170.3</v>
          </cell>
          <cell r="AG249">
            <v>5150.3300000000008</v>
          </cell>
          <cell r="AH249">
            <v>5142.6000000000004</v>
          </cell>
          <cell r="AI249">
            <v>5098.5000000000009</v>
          </cell>
          <cell r="AJ249">
            <v>46544.02</v>
          </cell>
        </row>
        <row r="250">
          <cell r="Z250" t="str">
            <v>34003</v>
          </cell>
          <cell r="AA250">
            <v>13392.239999999998</v>
          </cell>
          <cell r="AB250">
            <v>13487.039999999999</v>
          </cell>
          <cell r="AC250">
            <v>13450.919999999998</v>
          </cell>
          <cell r="AD250">
            <v>13428.519999999999</v>
          </cell>
          <cell r="AE250">
            <v>13417.81</v>
          </cell>
          <cell r="AF250">
            <v>13295.259999999998</v>
          </cell>
          <cell r="AG250">
            <v>13359.32</v>
          </cell>
          <cell r="AH250">
            <v>13286.500000000002</v>
          </cell>
          <cell r="AI250">
            <v>13260.34</v>
          </cell>
          <cell r="AJ250">
            <v>120377.94999999998</v>
          </cell>
        </row>
        <row r="251">
          <cell r="Z251" t="str">
            <v>34033</v>
          </cell>
          <cell r="AA251">
            <v>6382.6800000000012</v>
          </cell>
          <cell r="AB251">
            <v>6415.6899999999987</v>
          </cell>
          <cell r="AC251">
            <v>6392.94</v>
          </cell>
          <cell r="AD251">
            <v>6365.04</v>
          </cell>
          <cell r="AE251">
            <v>6339.6699999999992</v>
          </cell>
          <cell r="AF251">
            <v>6312.8200000000015</v>
          </cell>
          <cell r="AG251">
            <v>6314.18</v>
          </cell>
          <cell r="AH251">
            <v>6295.7999999999993</v>
          </cell>
          <cell r="AI251">
            <v>6247.58</v>
          </cell>
          <cell r="AJ251">
            <v>57066.399999999994</v>
          </cell>
        </row>
        <row r="252">
          <cell r="Z252" t="str">
            <v>34111</v>
          </cell>
          <cell r="AA252">
            <v>8597.66</v>
          </cell>
          <cell r="AB252">
            <v>8662.19</v>
          </cell>
          <cell r="AC252">
            <v>8635.3599999999988</v>
          </cell>
          <cell r="AD252">
            <v>8624.9699999999993</v>
          </cell>
          <cell r="AE252">
            <v>8597.7500000000018</v>
          </cell>
          <cell r="AF252">
            <v>8573.39</v>
          </cell>
          <cell r="AG252">
            <v>8586.8299999999981</v>
          </cell>
          <cell r="AH252">
            <v>8560.51</v>
          </cell>
          <cell r="AI252">
            <v>8542.7800000000007</v>
          </cell>
          <cell r="AJ252">
            <v>77381.439999999988</v>
          </cell>
        </row>
        <row r="253">
          <cell r="Z253" t="str">
            <v>34307</v>
          </cell>
          <cell r="AA253">
            <v>846.91</v>
          </cell>
          <cell r="AB253">
            <v>843.31999999999994</v>
          </cell>
          <cell r="AC253">
            <v>847.31999999999994</v>
          </cell>
          <cell r="AD253">
            <v>834.15000000000009</v>
          </cell>
          <cell r="AE253">
            <v>834.05000000000007</v>
          </cell>
          <cell r="AF253">
            <v>836.10999999999979</v>
          </cell>
          <cell r="AG253">
            <v>840.1</v>
          </cell>
          <cell r="AH253">
            <v>841.95999999999992</v>
          </cell>
          <cell r="AI253">
            <v>841.54</v>
          </cell>
          <cell r="AJ253">
            <v>7565.46</v>
          </cell>
        </row>
        <row r="254">
          <cell r="Z254" t="str">
            <v>34324</v>
          </cell>
          <cell r="AA254">
            <v>608.45000000000005</v>
          </cell>
          <cell r="AB254">
            <v>607.25</v>
          </cell>
          <cell r="AC254">
            <v>608.75</v>
          </cell>
          <cell r="AD254">
            <v>619.25</v>
          </cell>
          <cell r="AE254">
            <v>617.75</v>
          </cell>
          <cell r="AF254">
            <v>618.85</v>
          </cell>
          <cell r="AG254">
            <v>623.35</v>
          </cell>
          <cell r="AH254">
            <v>622.85</v>
          </cell>
          <cell r="AI254">
            <v>626.85</v>
          </cell>
          <cell r="AJ254">
            <v>5553.35</v>
          </cell>
        </row>
        <row r="255">
          <cell r="Z255" t="str">
            <v>34401</v>
          </cell>
          <cell r="AA255">
            <v>1989.6499999999999</v>
          </cell>
          <cell r="AB255">
            <v>2014.22</v>
          </cell>
          <cell r="AC255">
            <v>2011.42</v>
          </cell>
          <cell r="AD255">
            <v>2013.04</v>
          </cell>
          <cell r="AE255">
            <v>2017.3899999999999</v>
          </cell>
          <cell r="AF255">
            <v>2027.98</v>
          </cell>
          <cell r="AG255">
            <v>2005.08</v>
          </cell>
          <cell r="AH255">
            <v>1995.22</v>
          </cell>
          <cell r="AI255">
            <v>1962.58</v>
          </cell>
          <cell r="AJ255">
            <v>18036.579999999998</v>
          </cell>
        </row>
        <row r="256">
          <cell r="Z256" t="str">
            <v>34402</v>
          </cell>
          <cell r="AA256">
            <v>1173.3</v>
          </cell>
          <cell r="AB256">
            <v>1183.96</v>
          </cell>
          <cell r="AC256">
            <v>1173.76</v>
          </cell>
          <cell r="AD256">
            <v>1174.1000000000001</v>
          </cell>
          <cell r="AE256">
            <v>1168.3000000000002</v>
          </cell>
          <cell r="AF256">
            <v>1180.9000000000001</v>
          </cell>
          <cell r="AG256">
            <v>1190.68</v>
          </cell>
          <cell r="AH256">
            <v>1197.0700000000002</v>
          </cell>
          <cell r="AI256">
            <v>1182.3800000000001</v>
          </cell>
          <cell r="AJ256">
            <v>10624.45</v>
          </cell>
        </row>
        <row r="257">
          <cell r="Z257" t="str">
            <v>35200</v>
          </cell>
          <cell r="AA257">
            <v>444.20000000000005</v>
          </cell>
          <cell r="AB257">
            <v>450.50000000000006</v>
          </cell>
          <cell r="AC257">
            <v>449.6</v>
          </cell>
          <cell r="AD257">
            <v>456.00000000000006</v>
          </cell>
          <cell r="AE257">
            <v>456.5</v>
          </cell>
          <cell r="AF257">
            <v>455.9</v>
          </cell>
          <cell r="AG257">
            <v>451.9</v>
          </cell>
          <cell r="AH257">
            <v>451.74999999999994</v>
          </cell>
          <cell r="AI257">
            <v>446.54999999999995</v>
          </cell>
          <cell r="AJ257">
            <v>4062.9000000000005</v>
          </cell>
        </row>
        <row r="258">
          <cell r="Z258" t="str">
            <v>36101</v>
          </cell>
          <cell r="AA258">
            <v>26</v>
          </cell>
          <cell r="AB258">
            <v>26</v>
          </cell>
          <cell r="AC258">
            <v>26</v>
          </cell>
          <cell r="AD258">
            <v>26</v>
          </cell>
          <cell r="AE258">
            <v>26</v>
          </cell>
          <cell r="AF258">
            <v>25</v>
          </cell>
          <cell r="AG258">
            <v>26</v>
          </cell>
          <cell r="AH258">
            <v>26</v>
          </cell>
          <cell r="AI258">
            <v>26</v>
          </cell>
          <cell r="AJ258">
            <v>233</v>
          </cell>
        </row>
        <row r="259">
          <cell r="Z259" t="str">
            <v>36140</v>
          </cell>
          <cell r="AA259">
            <v>5940.3300000000008</v>
          </cell>
          <cell r="AB259">
            <v>6058.55</v>
          </cell>
          <cell r="AC259">
            <v>6024.2099999999991</v>
          </cell>
          <cell r="AD259">
            <v>6021.1</v>
          </cell>
          <cell r="AE259">
            <v>6019.9999999999991</v>
          </cell>
          <cell r="AF259">
            <v>6006.52</v>
          </cell>
          <cell r="AG259">
            <v>6014.9900000000007</v>
          </cell>
          <cell r="AH259">
            <v>5972.74</v>
          </cell>
          <cell r="AI259">
            <v>5940.6999999999989</v>
          </cell>
          <cell r="AJ259">
            <v>53999.14</v>
          </cell>
        </row>
        <row r="260">
          <cell r="Z260" t="str">
            <v>36250</v>
          </cell>
          <cell r="AA260">
            <v>718.18000000000006</v>
          </cell>
          <cell r="AB260">
            <v>719.18000000000006</v>
          </cell>
          <cell r="AC260">
            <v>722.71</v>
          </cell>
          <cell r="AD260">
            <v>713.96</v>
          </cell>
          <cell r="AE260">
            <v>715.46</v>
          </cell>
          <cell r="AF260">
            <v>709.16000000000008</v>
          </cell>
          <cell r="AG260">
            <v>714.40000000000009</v>
          </cell>
          <cell r="AH260">
            <v>718.90000000000009</v>
          </cell>
          <cell r="AI260">
            <v>727.55</v>
          </cell>
          <cell r="AJ260">
            <v>6459.5000000000009</v>
          </cell>
        </row>
        <row r="261">
          <cell r="Z261" t="str">
            <v>36300</v>
          </cell>
          <cell r="AA261">
            <v>266</v>
          </cell>
          <cell r="AB261">
            <v>264.45</v>
          </cell>
          <cell r="AC261">
            <v>266.45</v>
          </cell>
          <cell r="AD261">
            <v>269.45</v>
          </cell>
          <cell r="AE261">
            <v>268.45</v>
          </cell>
          <cell r="AF261">
            <v>262.73</v>
          </cell>
          <cell r="AG261">
            <v>261.73</v>
          </cell>
          <cell r="AH261">
            <v>260.81</v>
          </cell>
          <cell r="AI261">
            <v>261.53999999999996</v>
          </cell>
          <cell r="AJ261">
            <v>2381.61</v>
          </cell>
        </row>
        <row r="262">
          <cell r="Z262" t="str">
            <v>36400</v>
          </cell>
          <cell r="AA262">
            <v>792</v>
          </cell>
          <cell r="AB262">
            <v>808.19999999999993</v>
          </cell>
          <cell r="AC262">
            <v>812</v>
          </cell>
          <cell r="AD262">
            <v>813</v>
          </cell>
          <cell r="AE262">
            <v>814.49999999999989</v>
          </cell>
          <cell r="AF262">
            <v>810.19999999999982</v>
          </cell>
          <cell r="AG262">
            <v>814.99999999999989</v>
          </cell>
          <cell r="AH262">
            <v>802.19999999999982</v>
          </cell>
          <cell r="AI262">
            <v>811.09999999999991</v>
          </cell>
          <cell r="AJ262">
            <v>7278.1999999999989</v>
          </cell>
        </row>
        <row r="263">
          <cell r="Z263" t="str">
            <v>36401</v>
          </cell>
          <cell r="AA263">
            <v>312.13</v>
          </cell>
          <cell r="AB263">
            <v>308.43</v>
          </cell>
          <cell r="AC263">
            <v>307.43</v>
          </cell>
          <cell r="AD263">
            <v>308.43</v>
          </cell>
          <cell r="AE263">
            <v>310.68</v>
          </cell>
          <cell r="AF263">
            <v>314.88000000000005</v>
          </cell>
          <cell r="AG263">
            <v>314.08000000000004</v>
          </cell>
          <cell r="AH263">
            <v>314.93</v>
          </cell>
          <cell r="AI263">
            <v>316.31</v>
          </cell>
          <cell r="AJ263">
            <v>2807.3</v>
          </cell>
        </row>
        <row r="264">
          <cell r="Z264" t="str">
            <v>36402</v>
          </cell>
          <cell r="AA264">
            <v>218.44</v>
          </cell>
          <cell r="AB264">
            <v>218.44</v>
          </cell>
          <cell r="AC264">
            <v>218.44</v>
          </cell>
          <cell r="AD264">
            <v>218.9</v>
          </cell>
          <cell r="AE264">
            <v>220.9</v>
          </cell>
          <cell r="AF264">
            <v>219</v>
          </cell>
          <cell r="AG264">
            <v>216</v>
          </cell>
          <cell r="AH264">
            <v>210.8</v>
          </cell>
          <cell r="AI264">
            <v>206.8</v>
          </cell>
          <cell r="AJ264">
            <v>1947.7199999999998</v>
          </cell>
        </row>
        <row r="265">
          <cell r="Z265" t="str">
            <v>37501</v>
          </cell>
          <cell r="AA265">
            <v>10125.500000000002</v>
          </cell>
          <cell r="AB265">
            <v>10134.449999999999</v>
          </cell>
          <cell r="AC265">
            <v>10122.050000000001</v>
          </cell>
          <cell r="AD265">
            <v>10124.950000000001</v>
          </cell>
          <cell r="AE265">
            <v>10111.43</v>
          </cell>
          <cell r="AF265">
            <v>9981.2199999999993</v>
          </cell>
          <cell r="AG265">
            <v>10048.32</v>
          </cell>
          <cell r="AH265">
            <v>9997.619999999999</v>
          </cell>
          <cell r="AI265">
            <v>9961.9900000000016</v>
          </cell>
          <cell r="AJ265">
            <v>90607.53</v>
          </cell>
        </row>
        <row r="266">
          <cell r="Z266" t="str">
            <v>37502</v>
          </cell>
          <cell r="AA266">
            <v>4880.4799999999996</v>
          </cell>
          <cell r="AB266">
            <v>4953.8</v>
          </cell>
          <cell r="AC266">
            <v>4933.1500000000005</v>
          </cell>
          <cell r="AD266">
            <v>4914.5700000000006</v>
          </cell>
          <cell r="AE266">
            <v>4895.579999999999</v>
          </cell>
          <cell r="AF266">
            <v>4891.8499999999995</v>
          </cell>
          <cell r="AG266">
            <v>4902.93</v>
          </cell>
          <cell r="AH266">
            <v>4877.4000000000005</v>
          </cell>
          <cell r="AI266">
            <v>4839.8500000000013</v>
          </cell>
          <cell r="AJ266">
            <v>44089.61</v>
          </cell>
        </row>
        <row r="267">
          <cell r="Z267" t="str">
            <v>37503</v>
          </cell>
          <cell r="AA267">
            <v>2035.7800000000002</v>
          </cell>
          <cell r="AB267">
            <v>2054.7199999999998</v>
          </cell>
          <cell r="AC267">
            <v>2053.02</v>
          </cell>
          <cell r="AD267">
            <v>2037.26</v>
          </cell>
          <cell r="AE267">
            <v>2034.8999999999999</v>
          </cell>
          <cell r="AF267">
            <v>2024.2600000000002</v>
          </cell>
          <cell r="AG267">
            <v>2020.16</v>
          </cell>
          <cell r="AH267">
            <v>2029.86</v>
          </cell>
          <cell r="AI267">
            <v>2017.96</v>
          </cell>
          <cell r="AJ267">
            <v>18307.920000000002</v>
          </cell>
        </row>
        <row r="268">
          <cell r="Z268" t="str">
            <v>37504</v>
          </cell>
          <cell r="AA268">
            <v>2593.71</v>
          </cell>
          <cell r="AB268">
            <v>2622.35</v>
          </cell>
          <cell r="AC268">
            <v>2621.44</v>
          </cell>
          <cell r="AD268">
            <v>2600.88</v>
          </cell>
          <cell r="AE268">
            <v>2599.1799999999998</v>
          </cell>
          <cell r="AF268">
            <v>2612.86</v>
          </cell>
          <cell r="AG268">
            <v>2616.02</v>
          </cell>
          <cell r="AH268">
            <v>2599.69</v>
          </cell>
          <cell r="AI268">
            <v>2594.0899999999997</v>
          </cell>
          <cell r="AJ268">
            <v>23460.22</v>
          </cell>
        </row>
        <row r="269">
          <cell r="Z269" t="str">
            <v>37505</v>
          </cell>
          <cell r="AA269">
            <v>2135.5299999999997</v>
          </cell>
          <cell r="AB269">
            <v>2200.83</v>
          </cell>
          <cell r="AC269">
            <v>2223.13</v>
          </cell>
          <cell r="AD269">
            <v>1267.07</v>
          </cell>
          <cell r="AE269">
            <v>2205.1000000000004</v>
          </cell>
          <cell r="AF269">
            <v>2213.0300000000002</v>
          </cell>
          <cell r="AG269">
            <v>2222.2599999999998</v>
          </cell>
          <cell r="AH269">
            <v>2221.0199999999995</v>
          </cell>
          <cell r="AI269">
            <v>2209.7100000000005</v>
          </cell>
          <cell r="AJ269">
            <v>18897.68</v>
          </cell>
        </row>
        <row r="270">
          <cell r="Z270" t="str">
            <v>37506</v>
          </cell>
          <cell r="AA270">
            <v>1454.3999999999999</v>
          </cell>
          <cell r="AB270">
            <v>1460.9999999999998</v>
          </cell>
          <cell r="AC270">
            <v>1454.8</v>
          </cell>
          <cell r="AD270">
            <v>1443.53</v>
          </cell>
          <cell r="AE270">
            <v>1438.53</v>
          </cell>
          <cell r="AF270">
            <v>1445.6799999999998</v>
          </cell>
          <cell r="AG270">
            <v>1446.0299999999997</v>
          </cell>
          <cell r="AH270">
            <v>1449.58</v>
          </cell>
          <cell r="AI270">
            <v>1447.08</v>
          </cell>
          <cell r="AJ270">
            <v>13040.629999999997</v>
          </cell>
        </row>
        <row r="271">
          <cell r="Z271" t="str">
            <v>37507</v>
          </cell>
          <cell r="AA271">
            <v>1965.9599999999998</v>
          </cell>
          <cell r="AB271">
            <v>1985.1799999999998</v>
          </cell>
          <cell r="AC271">
            <v>1990.98</v>
          </cell>
          <cell r="AD271">
            <v>1984.9199999999998</v>
          </cell>
          <cell r="AE271">
            <v>1977.31</v>
          </cell>
          <cell r="AF271">
            <v>1987.8400000000001</v>
          </cell>
          <cell r="AG271">
            <v>1968.5000000000002</v>
          </cell>
          <cell r="AH271">
            <v>1965.88</v>
          </cell>
          <cell r="AI271">
            <v>1969.8000000000002</v>
          </cell>
          <cell r="AJ271">
            <v>17796.37</v>
          </cell>
        </row>
        <row r="272">
          <cell r="Z272" t="str">
            <v>38126</v>
          </cell>
          <cell r="AA272">
            <v>90.6</v>
          </cell>
          <cell r="AB272">
            <v>90.6</v>
          </cell>
          <cell r="AC272">
            <v>90.6</v>
          </cell>
          <cell r="AD272">
            <v>88.6</v>
          </cell>
          <cell r="AE272">
            <v>89.5</v>
          </cell>
          <cell r="AF272">
            <v>89.5</v>
          </cell>
          <cell r="AG272">
            <v>90.1</v>
          </cell>
          <cell r="AH272">
            <v>90.1</v>
          </cell>
          <cell r="AI272">
            <v>87.1</v>
          </cell>
          <cell r="AJ272">
            <v>806.7</v>
          </cell>
        </row>
        <row r="273">
          <cell r="Z273" t="str">
            <v>38264</v>
          </cell>
          <cell r="AA273">
            <v>21</v>
          </cell>
          <cell r="AB273">
            <v>19</v>
          </cell>
          <cell r="AC273">
            <v>19</v>
          </cell>
          <cell r="AD273">
            <v>20</v>
          </cell>
          <cell r="AE273">
            <v>21</v>
          </cell>
          <cell r="AF273">
            <v>19</v>
          </cell>
          <cell r="AG273">
            <v>19</v>
          </cell>
          <cell r="AH273">
            <v>20</v>
          </cell>
          <cell r="AI273">
            <v>20</v>
          </cell>
          <cell r="AJ273">
            <v>178</v>
          </cell>
        </row>
        <row r="274">
          <cell r="Z274" t="str">
            <v>38265</v>
          </cell>
          <cell r="AA274">
            <v>202.11</v>
          </cell>
          <cell r="AB274">
            <v>200.3</v>
          </cell>
          <cell r="AC274">
            <v>200.8</v>
          </cell>
          <cell r="AD274">
            <v>199.3</v>
          </cell>
          <cell r="AE274">
            <v>204.3</v>
          </cell>
          <cell r="AF274">
            <v>199.39000000000001</v>
          </cell>
          <cell r="AG274">
            <v>199.3</v>
          </cell>
          <cell r="AH274">
            <v>195.8</v>
          </cell>
          <cell r="AI274">
            <v>196.8</v>
          </cell>
          <cell r="AJ274">
            <v>1798.1</v>
          </cell>
        </row>
        <row r="275">
          <cell r="Z275" t="str">
            <v>38267</v>
          </cell>
          <cell r="AA275">
            <v>2255.46</v>
          </cell>
          <cell r="AB275">
            <v>2270.9599999999996</v>
          </cell>
          <cell r="AC275">
            <v>2277.6600000000003</v>
          </cell>
          <cell r="AD275">
            <v>2267.36</v>
          </cell>
          <cell r="AE275">
            <v>2269.0600000000004</v>
          </cell>
          <cell r="AF275">
            <v>2260.46</v>
          </cell>
          <cell r="AG275">
            <v>2253.7599999999998</v>
          </cell>
          <cell r="AH275">
            <v>2258.7599999999998</v>
          </cell>
          <cell r="AI275">
            <v>2251.83</v>
          </cell>
          <cell r="AJ275">
            <v>20365.309999999998</v>
          </cell>
        </row>
        <row r="276">
          <cell r="Z276" t="str">
            <v>38300</v>
          </cell>
          <cell r="AA276">
            <v>619.80000000000007</v>
          </cell>
          <cell r="AB276">
            <v>618.81999999999994</v>
          </cell>
          <cell r="AC276">
            <v>621.52</v>
          </cell>
          <cell r="AD276">
            <v>622.26</v>
          </cell>
          <cell r="AE276">
            <v>627.6</v>
          </cell>
          <cell r="AF276">
            <v>628.88000000000011</v>
          </cell>
          <cell r="AG276">
            <v>625.02</v>
          </cell>
          <cell r="AH276">
            <v>622.1</v>
          </cell>
          <cell r="AI276">
            <v>625.55000000000007</v>
          </cell>
          <cell r="AJ276">
            <v>5611.55</v>
          </cell>
        </row>
        <row r="277">
          <cell r="Z277" t="str">
            <v>38301</v>
          </cell>
          <cell r="AA277">
            <v>182.7</v>
          </cell>
          <cell r="AB277">
            <v>184.7</v>
          </cell>
          <cell r="AC277">
            <v>184.2</v>
          </cell>
          <cell r="AD277">
            <v>182.2</v>
          </cell>
          <cell r="AE277">
            <v>182.20000000000002</v>
          </cell>
          <cell r="AF277">
            <v>180.20000000000002</v>
          </cell>
          <cell r="AG277">
            <v>180.20000000000002</v>
          </cell>
          <cell r="AH277">
            <v>182.20000000000002</v>
          </cell>
          <cell r="AI277">
            <v>182.20000000000002</v>
          </cell>
          <cell r="AJ277">
            <v>1640.8000000000002</v>
          </cell>
        </row>
        <row r="278">
          <cell r="Z278" t="str">
            <v>38302</v>
          </cell>
          <cell r="AA278">
            <v>83.33</v>
          </cell>
          <cell r="AB278">
            <v>88.33</v>
          </cell>
          <cell r="AC278">
            <v>88.33</v>
          </cell>
          <cell r="AD278">
            <v>88.33</v>
          </cell>
          <cell r="AE278">
            <v>88.33</v>
          </cell>
          <cell r="AF278">
            <v>90.33</v>
          </cell>
          <cell r="AG278">
            <v>86.33</v>
          </cell>
          <cell r="AH278">
            <v>87.83</v>
          </cell>
          <cell r="AI278">
            <v>88.83</v>
          </cell>
          <cell r="AJ278">
            <v>789.97000000000014</v>
          </cell>
        </row>
        <row r="279">
          <cell r="Z279" t="str">
            <v>38304</v>
          </cell>
          <cell r="AA279">
            <v>30</v>
          </cell>
          <cell r="AB279">
            <v>30</v>
          </cell>
          <cell r="AC279">
            <v>30</v>
          </cell>
          <cell r="AD279">
            <v>30</v>
          </cell>
          <cell r="AE279">
            <v>30</v>
          </cell>
          <cell r="AF279">
            <v>31</v>
          </cell>
          <cell r="AG279">
            <v>31</v>
          </cell>
          <cell r="AH279">
            <v>31</v>
          </cell>
          <cell r="AI279">
            <v>31</v>
          </cell>
          <cell r="AJ279">
            <v>274</v>
          </cell>
        </row>
        <row r="280">
          <cell r="Z280" t="str">
            <v>38306</v>
          </cell>
          <cell r="AA280">
            <v>170.86</v>
          </cell>
          <cell r="AB280">
            <v>169.11</v>
          </cell>
          <cell r="AC280">
            <v>166.65</v>
          </cell>
          <cell r="AD280">
            <v>168.65</v>
          </cell>
          <cell r="AE280">
            <v>168.65</v>
          </cell>
          <cell r="AF280">
            <v>168.62</v>
          </cell>
          <cell r="AG280">
            <v>169.62</v>
          </cell>
          <cell r="AH280">
            <v>171.12</v>
          </cell>
          <cell r="AI280">
            <v>171.12</v>
          </cell>
          <cell r="AJ280">
            <v>1524.3999999999996</v>
          </cell>
        </row>
        <row r="281">
          <cell r="Z281" t="str">
            <v>38308</v>
          </cell>
          <cell r="AA281">
            <v>67.5</v>
          </cell>
          <cell r="AB281">
            <v>71.5</v>
          </cell>
          <cell r="AC281">
            <v>76</v>
          </cell>
          <cell r="AD281">
            <v>75</v>
          </cell>
          <cell r="AE281">
            <v>73.5</v>
          </cell>
          <cell r="AF281">
            <v>73.5</v>
          </cell>
          <cell r="AG281">
            <v>73.5</v>
          </cell>
          <cell r="AH281">
            <v>73.5</v>
          </cell>
          <cell r="AI281">
            <v>72.5</v>
          </cell>
          <cell r="AJ281">
            <v>656.5</v>
          </cell>
        </row>
        <row r="282">
          <cell r="Z282" t="str">
            <v>38320</v>
          </cell>
          <cell r="AA282">
            <v>216.4</v>
          </cell>
          <cell r="AB282">
            <v>216.4</v>
          </cell>
          <cell r="AC282">
            <v>214.4</v>
          </cell>
          <cell r="AD282">
            <v>213.4</v>
          </cell>
          <cell r="AE282">
            <v>211</v>
          </cell>
          <cell r="AF282">
            <v>210.29999999999998</v>
          </cell>
          <cell r="AG282">
            <v>208.79999999999998</v>
          </cell>
          <cell r="AH282">
            <v>208.29999999999998</v>
          </cell>
          <cell r="AI282">
            <v>207.71999999999997</v>
          </cell>
          <cell r="AJ282">
            <v>1906.7199999999998</v>
          </cell>
        </row>
        <row r="283">
          <cell r="Z283" t="str">
            <v>38322</v>
          </cell>
          <cell r="AA283">
            <v>155</v>
          </cell>
          <cell r="AB283">
            <v>170.82999999999998</v>
          </cell>
          <cell r="AC283">
            <v>169.32999999999998</v>
          </cell>
          <cell r="AD283">
            <v>168.92999999999998</v>
          </cell>
          <cell r="AE283">
            <v>168.44</v>
          </cell>
          <cell r="AF283">
            <v>165.25</v>
          </cell>
          <cell r="AG283">
            <v>166.85</v>
          </cell>
          <cell r="AH283">
            <v>170.55</v>
          </cell>
          <cell r="AI283">
            <v>173.55</v>
          </cell>
          <cell r="AJ283">
            <v>1508.7299999999998</v>
          </cell>
        </row>
        <row r="284">
          <cell r="Z284" t="str">
            <v>38324</v>
          </cell>
          <cell r="AA284">
            <v>104.09</v>
          </cell>
          <cell r="AB284">
            <v>104.99000000000001</v>
          </cell>
          <cell r="AC284">
            <v>104.99000000000001</v>
          </cell>
          <cell r="AD284">
            <v>104.99000000000001</v>
          </cell>
          <cell r="AE284">
            <v>104.99000000000001</v>
          </cell>
          <cell r="AF284">
            <v>101.89</v>
          </cell>
          <cell r="AG284">
            <v>104.71</v>
          </cell>
          <cell r="AH284">
            <v>105.61</v>
          </cell>
          <cell r="AI284">
            <v>105.61</v>
          </cell>
          <cell r="AJ284">
            <v>941.87000000000012</v>
          </cell>
        </row>
        <row r="285">
          <cell r="Z285" t="str">
            <v>39002</v>
          </cell>
          <cell r="AA285">
            <v>581</v>
          </cell>
          <cell r="AB285">
            <v>586.70000000000005</v>
          </cell>
          <cell r="AC285">
            <v>591.70000000000005</v>
          </cell>
          <cell r="AD285">
            <v>598.70000000000005</v>
          </cell>
          <cell r="AE285">
            <v>588.4</v>
          </cell>
          <cell r="AF285">
            <v>584.4</v>
          </cell>
          <cell r="AG285">
            <v>585.4</v>
          </cell>
          <cell r="AH285">
            <v>574.4</v>
          </cell>
          <cell r="AI285">
            <v>582.4</v>
          </cell>
          <cell r="AJ285">
            <v>5273.0999999999995</v>
          </cell>
        </row>
        <row r="286">
          <cell r="Z286" t="str">
            <v>39003</v>
          </cell>
          <cell r="AA286">
            <v>1384.0500000000002</v>
          </cell>
          <cell r="AB286">
            <v>1378.63</v>
          </cell>
          <cell r="AC286">
            <v>1372.0400000000002</v>
          </cell>
          <cell r="AD286">
            <v>1371.0400000000002</v>
          </cell>
          <cell r="AE286">
            <v>1375.24</v>
          </cell>
          <cell r="AF286">
            <v>1361.23</v>
          </cell>
          <cell r="AG286">
            <v>1363.46</v>
          </cell>
          <cell r="AH286">
            <v>1365.6599999999999</v>
          </cell>
          <cell r="AI286">
            <v>1375.51</v>
          </cell>
          <cell r="AJ286">
            <v>12346.859999999999</v>
          </cell>
        </row>
        <row r="287">
          <cell r="Z287" t="str">
            <v>39007</v>
          </cell>
          <cell r="AA287">
            <v>14917.630000000003</v>
          </cell>
          <cell r="AB287">
            <v>15082.510000000002</v>
          </cell>
          <cell r="AC287">
            <v>14998.930000000004</v>
          </cell>
          <cell r="AD287">
            <v>14835.689999999999</v>
          </cell>
          <cell r="AE287">
            <v>14763.51</v>
          </cell>
          <cell r="AF287">
            <v>14743.180000000006</v>
          </cell>
          <cell r="AG287">
            <v>14646.680000000002</v>
          </cell>
          <cell r="AH287">
            <v>14669.200000000004</v>
          </cell>
          <cell r="AI287">
            <v>14660.569999999996</v>
          </cell>
          <cell r="AJ287">
            <v>133317.90000000002</v>
          </cell>
        </row>
        <row r="288">
          <cell r="Z288" t="str">
            <v>39090</v>
          </cell>
          <cell r="AA288">
            <v>2742.6000000000004</v>
          </cell>
          <cell r="AB288">
            <v>2754.0299999999997</v>
          </cell>
          <cell r="AC288">
            <v>2730.6</v>
          </cell>
          <cell r="AD288">
            <v>2716.7</v>
          </cell>
          <cell r="AE288">
            <v>2708</v>
          </cell>
          <cell r="AF288">
            <v>2716</v>
          </cell>
          <cell r="AG288">
            <v>2714.9</v>
          </cell>
          <cell r="AH288">
            <v>2699.98</v>
          </cell>
          <cell r="AI288">
            <v>2694.9599999999996</v>
          </cell>
          <cell r="AJ288">
            <v>24477.77</v>
          </cell>
        </row>
        <row r="289">
          <cell r="Z289" t="str">
            <v>39119</v>
          </cell>
          <cell r="AA289">
            <v>3271.22</v>
          </cell>
          <cell r="AB289">
            <v>3283.1400000000003</v>
          </cell>
          <cell r="AC289">
            <v>3280.24</v>
          </cell>
          <cell r="AD289">
            <v>3269.7799999999997</v>
          </cell>
          <cell r="AE289">
            <v>3253.45</v>
          </cell>
          <cell r="AF289">
            <v>3279.62</v>
          </cell>
          <cell r="AG289">
            <v>3269.34</v>
          </cell>
          <cell r="AH289">
            <v>3247.3</v>
          </cell>
          <cell r="AI289">
            <v>3228.8700000000003</v>
          </cell>
          <cell r="AJ289">
            <v>29382.959999999999</v>
          </cell>
        </row>
        <row r="290">
          <cell r="Z290" t="str">
            <v>39120</v>
          </cell>
          <cell r="AA290">
            <v>925.82</v>
          </cell>
          <cell r="AB290">
            <v>924.2600000000001</v>
          </cell>
          <cell r="AC290">
            <v>924.2600000000001</v>
          </cell>
          <cell r="AD290">
            <v>919.57</v>
          </cell>
          <cell r="AE290">
            <v>914.57</v>
          </cell>
          <cell r="AF290">
            <v>912.82</v>
          </cell>
          <cell r="AG290">
            <v>918.82</v>
          </cell>
          <cell r="AH290">
            <v>929.47000000000014</v>
          </cell>
          <cell r="AI290">
            <v>933.29000000000008</v>
          </cell>
          <cell r="AJ290">
            <v>8302.880000000001</v>
          </cell>
        </row>
        <row r="291">
          <cell r="Z291" t="str">
            <v>39200</v>
          </cell>
          <cell r="AA291">
            <v>3487.84</v>
          </cell>
          <cell r="AB291">
            <v>3516.8599999999997</v>
          </cell>
          <cell r="AC291">
            <v>3513.1399999999994</v>
          </cell>
          <cell r="AD291">
            <v>3472.94</v>
          </cell>
          <cell r="AE291">
            <v>3460.58</v>
          </cell>
          <cell r="AF291">
            <v>3429.3399999999997</v>
          </cell>
          <cell r="AG291">
            <v>3430.7799999999997</v>
          </cell>
          <cell r="AH291">
            <v>3411.8499999999995</v>
          </cell>
          <cell r="AI291">
            <v>3400.38</v>
          </cell>
          <cell r="AJ291">
            <v>31123.71</v>
          </cell>
        </row>
        <row r="292">
          <cell r="Z292" t="str">
            <v>39201</v>
          </cell>
          <cell r="AA292">
            <v>6100.88</v>
          </cell>
          <cell r="AB292">
            <v>6116.8099999999995</v>
          </cell>
          <cell r="AC292">
            <v>6138.78</v>
          </cell>
          <cell r="AD292">
            <v>6139.48</v>
          </cell>
          <cell r="AE292">
            <v>6132.4600000000009</v>
          </cell>
          <cell r="AF292">
            <v>6144.8099999999995</v>
          </cell>
          <cell r="AG292">
            <v>6104.31</v>
          </cell>
          <cell r="AH292">
            <v>6115.75</v>
          </cell>
          <cell r="AI292">
            <v>6114.5599999999995</v>
          </cell>
          <cell r="AJ292">
            <v>55107.839999999989</v>
          </cell>
        </row>
        <row r="293">
          <cell r="Z293" t="str">
            <v>39202</v>
          </cell>
          <cell r="AA293">
            <v>3500.9300000000003</v>
          </cell>
          <cell r="AB293">
            <v>3561.42</v>
          </cell>
          <cell r="AC293">
            <v>3592.36</v>
          </cell>
          <cell r="AD293">
            <v>3539.1000000000004</v>
          </cell>
          <cell r="AE293">
            <v>3556.5800000000004</v>
          </cell>
          <cell r="AF293">
            <v>3549.4</v>
          </cell>
          <cell r="AG293">
            <v>3540.78</v>
          </cell>
          <cell r="AH293">
            <v>3529.16</v>
          </cell>
          <cell r="AI293">
            <v>3520.84</v>
          </cell>
          <cell r="AJ293">
            <v>31890.570000000003</v>
          </cell>
        </row>
        <row r="294">
          <cell r="Z294" t="str">
            <v>39203</v>
          </cell>
          <cell r="AA294">
            <v>1160.56</v>
          </cell>
          <cell r="AB294">
            <v>1160.54</v>
          </cell>
          <cell r="AC294">
            <v>1151.3499999999999</v>
          </cell>
          <cell r="AD294">
            <v>1158.5900000000001</v>
          </cell>
          <cell r="AE294">
            <v>1151.94</v>
          </cell>
          <cell r="AF294">
            <v>1169.3699999999999</v>
          </cell>
          <cell r="AG294">
            <v>1170.99</v>
          </cell>
          <cell r="AH294">
            <v>1166.76</v>
          </cell>
          <cell r="AI294">
            <v>1167.56</v>
          </cell>
          <cell r="AJ294">
            <v>10457.659999999998</v>
          </cell>
        </row>
        <row r="295">
          <cell r="Z295" t="str">
            <v>39204</v>
          </cell>
          <cell r="AA295">
            <v>1477.37</v>
          </cell>
          <cell r="AB295">
            <v>1502.35</v>
          </cell>
          <cell r="AC295">
            <v>1513.6999999999998</v>
          </cell>
          <cell r="AD295">
            <v>1512.84</v>
          </cell>
          <cell r="AE295">
            <v>1515.4499999999998</v>
          </cell>
          <cell r="AF295">
            <v>1505.51</v>
          </cell>
          <cell r="AG295">
            <v>1494.51</v>
          </cell>
          <cell r="AH295">
            <v>1488.62</v>
          </cell>
          <cell r="AI295">
            <v>1493.94</v>
          </cell>
          <cell r="AJ295">
            <v>13504.289999999999</v>
          </cell>
        </row>
        <row r="296">
          <cell r="Z296" t="str">
            <v>39205</v>
          </cell>
          <cell r="AA296">
            <v>1271.92</v>
          </cell>
          <cell r="AB296">
            <v>1287.75</v>
          </cell>
          <cell r="AC296">
            <v>1296.52</v>
          </cell>
          <cell r="AD296">
            <v>1309.54</v>
          </cell>
          <cell r="AE296">
            <v>1312.54</v>
          </cell>
          <cell r="AF296">
            <v>1310.5700000000002</v>
          </cell>
          <cell r="AG296">
            <v>1308.5</v>
          </cell>
          <cell r="AH296">
            <v>1305.8800000000001</v>
          </cell>
          <cell r="AI296">
            <v>1297.58</v>
          </cell>
          <cell r="AJ296">
            <v>11700.800000000001</v>
          </cell>
        </row>
        <row r="297">
          <cell r="Z297" t="str">
            <v>39207</v>
          </cell>
          <cell r="AA297">
            <v>3237.42</v>
          </cell>
          <cell r="AB297">
            <v>3347.13</v>
          </cell>
          <cell r="AC297">
            <v>3334.5299999999997</v>
          </cell>
          <cell r="AD297">
            <v>3324.79</v>
          </cell>
          <cell r="AE297">
            <v>3304.74</v>
          </cell>
          <cell r="AF297">
            <v>3312.81</v>
          </cell>
          <cell r="AG297">
            <v>3280.49</v>
          </cell>
          <cell r="AH297">
            <v>3279.26</v>
          </cell>
          <cell r="AI297">
            <v>3263.02</v>
          </cell>
          <cell r="AJ297">
            <v>29684.190000000006</v>
          </cell>
        </row>
        <row r="298">
          <cell r="Z298" t="str">
            <v>39208</v>
          </cell>
          <cell r="AA298">
            <v>4711.8100000000004</v>
          </cell>
          <cell r="AB298">
            <v>4726.3999999999996</v>
          </cell>
          <cell r="AC298">
            <v>4699.88</v>
          </cell>
          <cell r="AD298">
            <v>4689.7299999999996</v>
          </cell>
          <cell r="AE298">
            <v>4689.58</v>
          </cell>
          <cell r="AF298">
            <v>4674.8</v>
          </cell>
          <cell r="AG298">
            <v>4660.08</v>
          </cell>
          <cell r="AH298">
            <v>4667.2900000000009</v>
          </cell>
          <cell r="AI298">
            <v>4664.03</v>
          </cell>
          <cell r="AJ298">
            <v>42183.6</v>
          </cell>
        </row>
        <row r="299">
          <cell r="Z299" t="str">
            <v>39209</v>
          </cell>
          <cell r="AA299">
            <v>963.06</v>
          </cell>
          <cell r="AB299">
            <v>1002.48</v>
          </cell>
          <cell r="AC299">
            <v>1015.18</v>
          </cell>
          <cell r="AD299">
            <v>1032.9499999999998</v>
          </cell>
          <cell r="AE299">
            <v>1033.31</v>
          </cell>
          <cell r="AF299">
            <v>1000.9499999999999</v>
          </cell>
          <cell r="AG299">
            <v>984.05</v>
          </cell>
          <cell r="AH299">
            <v>975.95</v>
          </cell>
          <cell r="AI299">
            <v>972.13</v>
          </cell>
          <cell r="AJ299">
            <v>8980.06</v>
          </cell>
        </row>
        <row r="300">
          <cell r="Z300" t="str">
            <v>Grand Total</v>
          </cell>
          <cell r="AA300">
            <v>981501.6100000001</v>
          </cell>
          <cell r="AB300">
            <v>993897.04999999981</v>
          </cell>
          <cell r="AC300">
            <v>991798.25000000012</v>
          </cell>
          <cell r="AD300">
            <v>987886.33999999985</v>
          </cell>
          <cell r="AE300">
            <v>986448.94999999914</v>
          </cell>
          <cell r="AF300">
            <v>985831.01</v>
          </cell>
          <cell r="AG300">
            <v>983980.9500000003</v>
          </cell>
          <cell r="AH300">
            <v>981262.99999999977</v>
          </cell>
          <cell r="AI300">
            <v>979248.44</v>
          </cell>
          <cell r="AJ300">
            <v>8871855.5999999996</v>
          </cell>
        </row>
        <row r="301"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</row>
        <row r="302"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</row>
        <row r="303"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</row>
        <row r="305"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</row>
        <row r="306"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</row>
        <row r="308"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</row>
        <row r="309"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</row>
        <row r="313"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</row>
        <row r="315"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</row>
        <row r="316"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</row>
        <row r="320"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</row>
        <row r="329"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</row>
        <row r="330"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7"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</row>
        <row r="339"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</row>
        <row r="341"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</row>
        <row r="342"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</row>
        <row r="343"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</row>
        <row r="344"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</row>
        <row r="345"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</row>
        <row r="346"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</row>
        <row r="347"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1"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</row>
        <row r="352"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</row>
        <row r="353"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</row>
        <row r="354"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5"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</row>
        <row r="357"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</row>
        <row r="358"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</row>
        <row r="360"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</sheetData>
      <sheetData sheetId="5">
        <row r="3">
          <cell r="L3" t="str">
            <v>Total Enrollment</v>
          </cell>
        </row>
        <row r="4">
          <cell r="L4">
            <v>1</v>
          </cell>
          <cell r="M4">
            <v>2</v>
          </cell>
          <cell r="N4">
            <v>3</v>
          </cell>
          <cell r="O4">
            <v>4</v>
          </cell>
          <cell r="P4">
            <v>5</v>
          </cell>
          <cell r="Q4">
            <v>6</v>
          </cell>
          <cell r="R4">
            <v>7</v>
          </cell>
          <cell r="S4">
            <v>8</v>
          </cell>
          <cell r="T4">
            <v>9</v>
          </cell>
          <cell r="U4">
            <v>10</v>
          </cell>
          <cell r="V4">
            <v>11</v>
          </cell>
        </row>
        <row r="5"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Jan</v>
          </cell>
          <cell r="R5" t="str">
            <v>Feb</v>
          </cell>
          <cell r="S5" t="str">
            <v>Mar</v>
          </cell>
          <cell r="T5" t="str">
            <v>Apr</v>
          </cell>
          <cell r="U5" t="str">
            <v>May</v>
          </cell>
          <cell r="V5" t="str">
            <v>Year Total</v>
          </cell>
        </row>
        <row r="6">
          <cell r="L6" t="str">
            <v>Sum of AA-FTE</v>
          </cell>
          <cell r="M6" t="str">
            <v>MONTH</v>
          </cell>
        </row>
        <row r="7">
          <cell r="L7" t="str">
            <v>LegacyCode</v>
          </cell>
          <cell r="M7" t="str">
            <v>01</v>
          </cell>
          <cell r="N7" t="str">
            <v>02</v>
          </cell>
          <cell r="O7" t="str">
            <v>03</v>
          </cell>
          <cell r="P7" t="str">
            <v>04</v>
          </cell>
          <cell r="Q7" t="str">
            <v>05</v>
          </cell>
          <cell r="R7" t="str">
            <v>06</v>
          </cell>
          <cell r="S7" t="str">
            <v>07</v>
          </cell>
          <cell r="T7" t="str">
            <v>08</v>
          </cell>
          <cell r="U7" t="str">
            <v>09</v>
          </cell>
          <cell r="V7" t="str">
            <v>10</v>
          </cell>
        </row>
        <row r="8">
          <cell r="L8" t="str">
            <v>02250</v>
          </cell>
          <cell r="M8">
            <v>0.14000000000000001</v>
          </cell>
          <cell r="N8">
            <v>0.14000000000000001</v>
          </cell>
          <cell r="O8">
            <v>0.14000000000000001</v>
          </cell>
          <cell r="P8">
            <v>0.15</v>
          </cell>
          <cell r="Q8">
            <v>0.12</v>
          </cell>
          <cell r="R8">
            <v>0.11</v>
          </cell>
          <cell r="S8">
            <v>0.11</v>
          </cell>
          <cell r="T8">
            <v>0.13</v>
          </cell>
          <cell r="U8">
            <v>0.13</v>
          </cell>
        </row>
        <row r="9">
          <cell r="L9" t="str">
            <v>03400</v>
          </cell>
          <cell r="M9">
            <v>0.03</v>
          </cell>
          <cell r="N9">
            <v>0.03</v>
          </cell>
          <cell r="O9">
            <v>0.03</v>
          </cell>
          <cell r="P9">
            <v>0.03</v>
          </cell>
          <cell r="Q9">
            <v>0.03</v>
          </cell>
          <cell r="R9">
            <v>0.03</v>
          </cell>
          <cell r="S9">
            <v>0.04</v>
          </cell>
          <cell r="T9">
            <v>0.03</v>
          </cell>
          <cell r="U9">
            <v>0.04</v>
          </cell>
        </row>
        <row r="10">
          <cell r="L10" t="str">
            <v>08122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0.01</v>
          </cell>
        </row>
        <row r="11">
          <cell r="L11" t="str">
            <v>08458</v>
          </cell>
          <cell r="N11">
            <v>0.86</v>
          </cell>
          <cell r="O11">
            <v>0.13</v>
          </cell>
          <cell r="P11">
            <v>0.68</v>
          </cell>
          <cell r="Q11">
            <v>0.03</v>
          </cell>
          <cell r="R11">
            <v>0.67</v>
          </cell>
          <cell r="S11">
            <v>9.0000000000000011E-2</v>
          </cell>
          <cell r="T11">
            <v>1.2200000000000002</v>
          </cell>
          <cell r="U11">
            <v>0.1</v>
          </cell>
        </row>
        <row r="12">
          <cell r="L12" t="str">
            <v>14005</v>
          </cell>
          <cell r="N12">
            <v>0</v>
          </cell>
          <cell r="O12">
            <v>0</v>
          </cell>
          <cell r="P12">
            <v>0.01</v>
          </cell>
          <cell r="Q12">
            <v>0</v>
          </cell>
          <cell r="R12">
            <v>0</v>
          </cell>
          <cell r="S12">
            <v>0</v>
          </cell>
          <cell r="T12">
            <v>0.01</v>
          </cell>
          <cell r="U12">
            <v>0</v>
          </cell>
          <cell r="V12">
            <v>0</v>
          </cell>
        </row>
        <row r="13">
          <cell r="L13" t="str">
            <v>17402</v>
          </cell>
          <cell r="M13">
            <v>0.06</v>
          </cell>
          <cell r="N13">
            <v>0.06</v>
          </cell>
          <cell r="O13">
            <v>0.02</v>
          </cell>
          <cell r="P13">
            <v>0.03</v>
          </cell>
          <cell r="Q13">
            <v>0.03</v>
          </cell>
          <cell r="R13">
            <v>0.02</v>
          </cell>
          <cell r="S13">
            <v>0.02</v>
          </cell>
          <cell r="T13">
            <v>0.02</v>
          </cell>
          <cell r="U13">
            <v>0.1</v>
          </cell>
        </row>
        <row r="14">
          <cell r="L14" t="str">
            <v>17405</v>
          </cell>
          <cell r="M14">
            <v>6.0000000000000005E-2</v>
          </cell>
          <cell r="N14">
            <v>0.1</v>
          </cell>
          <cell r="O14">
            <v>7.0000000000000007E-2</v>
          </cell>
          <cell r="P14">
            <v>0.04</v>
          </cell>
          <cell r="Q14">
            <v>6.9999999999999993E-2</v>
          </cell>
          <cell r="R14">
            <v>0.06</v>
          </cell>
          <cell r="S14">
            <v>7.0000000000000007E-2</v>
          </cell>
          <cell r="T14">
            <v>0.06</v>
          </cell>
          <cell r="U14">
            <v>7.0000000000000007E-2</v>
          </cell>
        </row>
        <row r="15">
          <cell r="L15" t="str">
            <v>18400</v>
          </cell>
          <cell r="M15">
            <v>0</v>
          </cell>
          <cell r="N15">
            <v>0.01</v>
          </cell>
          <cell r="O15">
            <v>0.01</v>
          </cell>
          <cell r="P15">
            <v>0.01</v>
          </cell>
          <cell r="Q15">
            <v>0.01</v>
          </cell>
          <cell r="R15">
            <v>0.01</v>
          </cell>
          <cell r="S15">
            <v>0.01</v>
          </cell>
          <cell r="T15">
            <v>0.01</v>
          </cell>
          <cell r="U15">
            <v>0.11000000000000001</v>
          </cell>
        </row>
        <row r="16">
          <cell r="L16" t="str">
            <v>27003</v>
          </cell>
          <cell r="M16">
            <v>0.19999999999999998</v>
          </cell>
          <cell r="N16">
            <v>0.14000000000000001</v>
          </cell>
          <cell r="O16">
            <v>0.14000000000000001</v>
          </cell>
          <cell r="P16">
            <v>0.11</v>
          </cell>
          <cell r="Q16">
            <v>0.18</v>
          </cell>
          <cell r="R16">
            <v>0.18999999999999997</v>
          </cell>
          <cell r="S16">
            <v>0.21</v>
          </cell>
          <cell r="T16">
            <v>0.1</v>
          </cell>
          <cell r="U16">
            <v>0.28000000000000003</v>
          </cell>
        </row>
        <row r="17">
          <cell r="L17" t="str">
            <v>32081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L18" t="str">
            <v>39201</v>
          </cell>
          <cell r="N18">
            <v>0.01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L19" t="str">
            <v>27402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L20" t="str">
            <v>17411</v>
          </cell>
          <cell r="R20">
            <v>0.10999999999999999</v>
          </cell>
        </row>
        <row r="21">
          <cell r="L21" t="str">
            <v>31015</v>
          </cell>
          <cell r="U21">
            <v>0.73</v>
          </cell>
        </row>
        <row r="22">
          <cell r="L22" t="str">
            <v>17415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L23" t="str">
            <v>Grand Total</v>
          </cell>
          <cell r="M23">
            <v>0.49</v>
          </cell>
          <cell r="N23">
            <v>1.3500000000000003</v>
          </cell>
          <cell r="O23">
            <v>0.54</v>
          </cell>
          <cell r="P23">
            <v>1.0600000000000003</v>
          </cell>
          <cell r="Q23">
            <v>0.47</v>
          </cell>
          <cell r="R23">
            <v>1.2000000000000002</v>
          </cell>
          <cell r="S23">
            <v>0.55000000000000004</v>
          </cell>
          <cell r="T23">
            <v>1.5800000000000003</v>
          </cell>
          <cell r="U23">
            <v>1.57</v>
          </cell>
          <cell r="V23">
            <v>0</v>
          </cell>
        </row>
        <row r="24">
          <cell r="V24"/>
        </row>
        <row r="25">
          <cell r="V25"/>
        </row>
        <row r="26">
          <cell r="V26"/>
        </row>
        <row r="27">
          <cell r="V27"/>
        </row>
        <row r="28">
          <cell r="V28"/>
        </row>
        <row r="29">
          <cell r="V29"/>
        </row>
        <row r="30">
          <cell r="V30"/>
        </row>
        <row r="31">
          <cell r="V31"/>
        </row>
      </sheetData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s' Sheet"/>
      <sheetName val="District AAFTE"/>
      <sheetName val="Grade"/>
      <sheetName val="month"/>
      <sheetName val="A"/>
      <sheetName val="Offset"/>
      <sheetName val="Backout Numbers"/>
    </sheetNames>
    <sheetDataSet>
      <sheetData sheetId="0"/>
      <sheetData sheetId="1">
        <row r="6">
          <cell r="J6" t="str">
            <v>17937</v>
          </cell>
        </row>
        <row r="8">
          <cell r="J8" t="str">
            <v>17941</v>
          </cell>
        </row>
        <row r="11">
          <cell r="J11" t="str">
            <v>27931</v>
          </cell>
        </row>
      </sheetData>
      <sheetData sheetId="2">
        <row r="6">
          <cell r="W6" t="str">
            <v>01109</v>
          </cell>
          <cell r="X6">
            <v>79.66</v>
          </cell>
          <cell r="Y6">
            <v>80.900000000000006</v>
          </cell>
          <cell r="Z6">
            <v>78.900000000000006</v>
          </cell>
          <cell r="AA6">
            <v>73.06</v>
          </cell>
          <cell r="AB6">
            <v>78.06</v>
          </cell>
          <cell r="AC6">
            <v>81.8</v>
          </cell>
          <cell r="AD6">
            <v>84.9</v>
          </cell>
          <cell r="AE6">
            <v>83.9</v>
          </cell>
          <cell r="AF6">
            <v>81.900000000000006</v>
          </cell>
          <cell r="AG6">
            <v>79.900000000000006</v>
          </cell>
          <cell r="AH6">
            <v>80.297999999999988</v>
          </cell>
          <cell r="AV6" t="str">
            <v>01109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</row>
        <row r="7">
          <cell r="W7" t="str">
            <v>01122</v>
          </cell>
          <cell r="X7">
            <v>12</v>
          </cell>
          <cell r="Y7">
            <v>12</v>
          </cell>
          <cell r="Z7">
            <v>12</v>
          </cell>
          <cell r="AA7">
            <v>12</v>
          </cell>
          <cell r="AB7">
            <v>11</v>
          </cell>
          <cell r="AC7">
            <v>11</v>
          </cell>
          <cell r="AD7">
            <v>11</v>
          </cell>
          <cell r="AE7">
            <v>11</v>
          </cell>
          <cell r="AF7">
            <v>11</v>
          </cell>
          <cell r="AG7">
            <v>11</v>
          </cell>
          <cell r="AH7">
            <v>11.4</v>
          </cell>
          <cell r="AV7" t="str">
            <v>01122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</row>
        <row r="8">
          <cell r="W8" t="str">
            <v>01147</v>
          </cell>
          <cell r="X8">
            <v>4383.0300000000007</v>
          </cell>
          <cell r="Y8">
            <v>4389.2100000000009</v>
          </cell>
          <cell r="Z8">
            <v>4379.880000000001</v>
          </cell>
          <cell r="AA8">
            <v>4362.8</v>
          </cell>
          <cell r="AB8">
            <v>4353.8</v>
          </cell>
          <cell r="AC8">
            <v>4361.28</v>
          </cell>
          <cell r="AD8">
            <v>4353.84</v>
          </cell>
          <cell r="AE8">
            <v>4355.71</v>
          </cell>
          <cell r="AF8">
            <v>4348.8500000000004</v>
          </cell>
          <cell r="AG8">
            <v>4351.5700000000006</v>
          </cell>
          <cell r="AH8">
            <v>4363.9970000000003</v>
          </cell>
          <cell r="AV8" t="str">
            <v>01147</v>
          </cell>
          <cell r="AW8">
            <v>11.05</v>
          </cell>
          <cell r="AX8">
            <v>12.61</v>
          </cell>
          <cell r="AY8">
            <v>13</v>
          </cell>
          <cell r="AZ8">
            <v>12</v>
          </cell>
          <cell r="BA8">
            <v>13</v>
          </cell>
          <cell r="BB8">
            <v>12</v>
          </cell>
          <cell r="BC8">
            <v>12.25</v>
          </cell>
          <cell r="BD8">
            <v>12.36</v>
          </cell>
          <cell r="BE8">
            <v>12.969999999999999</v>
          </cell>
          <cell r="BF8">
            <v>12.219999999999999</v>
          </cell>
          <cell r="BG8">
            <v>12.346</v>
          </cell>
        </row>
        <row r="9">
          <cell r="W9" t="str">
            <v>01158</v>
          </cell>
          <cell r="X9">
            <v>188</v>
          </cell>
          <cell r="Y9">
            <v>185</v>
          </cell>
          <cell r="Z9">
            <v>184</v>
          </cell>
          <cell r="AA9">
            <v>189</v>
          </cell>
          <cell r="AB9">
            <v>190</v>
          </cell>
          <cell r="AC9">
            <v>193</v>
          </cell>
          <cell r="AD9">
            <v>193</v>
          </cell>
          <cell r="AE9">
            <v>199</v>
          </cell>
          <cell r="AF9">
            <v>199</v>
          </cell>
          <cell r="AG9">
            <v>198</v>
          </cell>
          <cell r="AH9">
            <v>191.8</v>
          </cell>
          <cell r="AV9" t="str">
            <v>01158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</row>
        <row r="10">
          <cell r="W10" t="str">
            <v>01160</v>
          </cell>
          <cell r="X10">
            <v>354.81</v>
          </cell>
          <cell r="Y10">
            <v>360.32</v>
          </cell>
          <cell r="Z10">
            <v>358.82</v>
          </cell>
          <cell r="AA10">
            <v>353.82</v>
          </cell>
          <cell r="AB10">
            <v>348.44</v>
          </cell>
          <cell r="AC10">
            <v>329.94</v>
          </cell>
          <cell r="AD10">
            <v>336.44</v>
          </cell>
          <cell r="AE10">
            <v>333.44</v>
          </cell>
          <cell r="AF10">
            <v>334.94</v>
          </cell>
          <cell r="AG10">
            <v>337.94</v>
          </cell>
          <cell r="AH10">
            <v>344.89100000000002</v>
          </cell>
          <cell r="AV10" t="str">
            <v>01160</v>
          </cell>
          <cell r="AW10">
            <v>24.5</v>
          </cell>
          <cell r="AX10">
            <v>33</v>
          </cell>
          <cell r="AY10">
            <v>36.5</v>
          </cell>
          <cell r="AZ10">
            <v>28</v>
          </cell>
          <cell r="BA10">
            <v>29</v>
          </cell>
          <cell r="BB10">
            <v>29</v>
          </cell>
          <cell r="BC10">
            <v>31</v>
          </cell>
          <cell r="BD10">
            <v>32</v>
          </cell>
          <cell r="BE10">
            <v>31.6</v>
          </cell>
          <cell r="BF10">
            <v>34.6</v>
          </cell>
          <cell r="BG10">
            <v>30.920000000000005</v>
          </cell>
        </row>
        <row r="11">
          <cell r="W11" t="str">
            <v>02250</v>
          </cell>
          <cell r="X11">
            <v>2403.36</v>
          </cell>
          <cell r="Y11">
            <v>2421.0500000000002</v>
          </cell>
          <cell r="Z11">
            <v>2409.8999999999996</v>
          </cell>
          <cell r="AA11">
            <v>2398.92</v>
          </cell>
          <cell r="AB11">
            <v>2400.0100000000002</v>
          </cell>
          <cell r="AC11">
            <v>2388.3200000000002</v>
          </cell>
          <cell r="AD11">
            <v>2378.5799999999995</v>
          </cell>
          <cell r="AE11">
            <v>2389.75</v>
          </cell>
          <cell r="AF11">
            <v>2377.71</v>
          </cell>
          <cell r="AG11">
            <v>2374.3100000000004</v>
          </cell>
          <cell r="AH11">
            <v>2394.1909999999998</v>
          </cell>
          <cell r="AV11" t="str">
            <v>02250</v>
          </cell>
          <cell r="AW11">
            <v>135.85</v>
          </cell>
          <cell r="AX11">
            <v>170.32</v>
          </cell>
          <cell r="AY11">
            <v>179.1</v>
          </cell>
          <cell r="AZ11">
            <v>194.06</v>
          </cell>
          <cell r="BA11">
            <v>192.07</v>
          </cell>
          <cell r="BB11">
            <v>178.4</v>
          </cell>
          <cell r="BC11">
            <v>176.86</v>
          </cell>
          <cell r="BD11">
            <v>178.12</v>
          </cell>
          <cell r="BE11">
            <v>172.29000000000002</v>
          </cell>
          <cell r="BF11">
            <v>174.12</v>
          </cell>
          <cell r="BG11">
            <v>175.11899999999997</v>
          </cell>
        </row>
        <row r="12">
          <cell r="W12" t="str">
            <v>02420</v>
          </cell>
          <cell r="X12">
            <v>591.30000000000007</v>
          </cell>
          <cell r="Y12">
            <v>589.74</v>
          </cell>
          <cell r="Z12">
            <v>591.84</v>
          </cell>
          <cell r="AA12">
            <v>594.84</v>
          </cell>
          <cell r="AB12">
            <v>598.84</v>
          </cell>
          <cell r="AC12">
            <v>596.6</v>
          </cell>
          <cell r="AD12">
            <v>595.42000000000007</v>
          </cell>
          <cell r="AE12">
            <v>588.5200000000001</v>
          </cell>
          <cell r="AF12">
            <v>588.5200000000001</v>
          </cell>
          <cell r="AG12">
            <v>586.16000000000008</v>
          </cell>
          <cell r="AH12">
            <v>592.17800000000011</v>
          </cell>
          <cell r="AV12" t="str">
            <v>02420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</row>
        <row r="13">
          <cell r="W13" t="str">
            <v>03017</v>
          </cell>
          <cell r="X13">
            <v>17953.64</v>
          </cell>
          <cell r="Y13">
            <v>18055.340000000007</v>
          </cell>
          <cell r="Z13">
            <v>18038.400000000001</v>
          </cell>
          <cell r="AA13">
            <v>18025.469999999998</v>
          </cell>
          <cell r="AB13">
            <v>17987.98</v>
          </cell>
          <cell r="AC13">
            <v>17946.220000000008</v>
          </cell>
          <cell r="AD13">
            <v>17959.520000000004</v>
          </cell>
          <cell r="AE13">
            <v>17928.220000000008</v>
          </cell>
          <cell r="AF13">
            <v>17878.880000000008</v>
          </cell>
          <cell r="AG13">
            <v>17835.260000000002</v>
          </cell>
          <cell r="AH13">
            <v>17960.893000000004</v>
          </cell>
          <cell r="AV13" t="str">
            <v>03017</v>
          </cell>
          <cell r="AW13">
            <v>671.05</v>
          </cell>
          <cell r="AX13">
            <v>796.65</v>
          </cell>
          <cell r="AY13">
            <v>835.58999999999992</v>
          </cell>
          <cell r="AZ13">
            <v>829.87999999999988</v>
          </cell>
          <cell r="BA13">
            <v>823.04</v>
          </cell>
          <cell r="BB13">
            <v>704.95999999999992</v>
          </cell>
          <cell r="BC13">
            <v>784.58</v>
          </cell>
          <cell r="BD13">
            <v>786.75000000000011</v>
          </cell>
          <cell r="BE13">
            <v>781.91000000000008</v>
          </cell>
          <cell r="BF13">
            <v>785.15</v>
          </cell>
          <cell r="BG13">
            <v>779.9559999999999</v>
          </cell>
        </row>
        <row r="14">
          <cell r="W14" t="str">
            <v>03050</v>
          </cell>
          <cell r="X14">
            <v>144</v>
          </cell>
          <cell r="Y14">
            <v>143</v>
          </cell>
          <cell r="Z14">
            <v>140</v>
          </cell>
          <cell r="AA14">
            <v>140</v>
          </cell>
          <cell r="AB14">
            <v>140</v>
          </cell>
          <cell r="AC14">
            <v>140</v>
          </cell>
          <cell r="AD14">
            <v>140</v>
          </cell>
          <cell r="AE14">
            <v>140</v>
          </cell>
          <cell r="AF14">
            <v>140</v>
          </cell>
          <cell r="AG14">
            <v>140</v>
          </cell>
          <cell r="AH14">
            <v>140.69999999999999</v>
          </cell>
          <cell r="AV14" t="str">
            <v>03050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</row>
        <row r="15">
          <cell r="W15" t="str">
            <v>03052</v>
          </cell>
          <cell r="X15">
            <v>1327.27</v>
          </cell>
          <cell r="Y15">
            <v>1350.5000000000002</v>
          </cell>
          <cell r="Z15">
            <v>1372.41</v>
          </cell>
          <cell r="AA15">
            <v>1378.6899999999998</v>
          </cell>
          <cell r="AB15">
            <v>1384.1499999999999</v>
          </cell>
          <cell r="AC15">
            <v>1379.8700000000001</v>
          </cell>
          <cell r="AD15">
            <v>1381.69</v>
          </cell>
          <cell r="AE15">
            <v>1378.3</v>
          </cell>
          <cell r="AF15">
            <v>1385.67</v>
          </cell>
          <cell r="AG15">
            <v>1388.0300000000002</v>
          </cell>
          <cell r="AH15">
            <v>1372.6579999999999</v>
          </cell>
          <cell r="AV15" t="str">
            <v>03052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</row>
        <row r="16">
          <cell r="W16" t="str">
            <v>03053</v>
          </cell>
          <cell r="X16">
            <v>820.72</v>
          </cell>
          <cell r="Y16">
            <v>836.53</v>
          </cell>
          <cell r="Z16">
            <v>839.24</v>
          </cell>
          <cell r="AA16">
            <v>829.06</v>
          </cell>
          <cell r="AB16">
            <v>835.01</v>
          </cell>
          <cell r="AC16">
            <v>827.81</v>
          </cell>
          <cell r="AD16">
            <v>822.87</v>
          </cell>
          <cell r="AE16">
            <v>816.03000000000009</v>
          </cell>
          <cell r="AF16">
            <v>821.12</v>
          </cell>
          <cell r="AG16">
            <v>822.83999999999992</v>
          </cell>
          <cell r="AH16">
            <v>827.12299999999982</v>
          </cell>
          <cell r="AV16" t="str">
            <v>03053</v>
          </cell>
          <cell r="AW16">
            <v>16</v>
          </cell>
          <cell r="AX16">
            <v>18</v>
          </cell>
          <cell r="AY16">
            <v>20</v>
          </cell>
          <cell r="AZ16">
            <v>14.65</v>
          </cell>
          <cell r="BA16">
            <v>16.7</v>
          </cell>
          <cell r="BB16">
            <v>12.45</v>
          </cell>
          <cell r="BC16">
            <v>10.4</v>
          </cell>
          <cell r="BD16">
            <v>10.4</v>
          </cell>
          <cell r="BE16">
            <v>7.9899999999999993</v>
          </cell>
          <cell r="BF16">
            <v>12.39</v>
          </cell>
          <cell r="BG16">
            <v>13.898000000000001</v>
          </cell>
        </row>
        <row r="17">
          <cell r="W17" t="str">
            <v>03116</v>
          </cell>
          <cell r="X17">
            <v>2410.81</v>
          </cell>
          <cell r="Y17">
            <v>2409.48</v>
          </cell>
          <cell r="Z17">
            <v>2405.0800000000004</v>
          </cell>
          <cell r="AA17">
            <v>2393.9299999999998</v>
          </cell>
          <cell r="AB17">
            <v>2388.35</v>
          </cell>
          <cell r="AC17">
            <v>2396.91</v>
          </cell>
          <cell r="AD17">
            <v>2379.0299999999997</v>
          </cell>
          <cell r="AE17">
            <v>2368.94</v>
          </cell>
          <cell r="AF17">
            <v>2361.36</v>
          </cell>
          <cell r="AG17">
            <v>2351.2400000000002</v>
          </cell>
          <cell r="AH17">
            <v>2386.5129999999999</v>
          </cell>
          <cell r="AV17" t="str">
            <v>03116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2</v>
          </cell>
          <cell r="BF17">
            <v>5</v>
          </cell>
          <cell r="BG17">
            <v>0.7</v>
          </cell>
        </row>
        <row r="18">
          <cell r="W18" t="str">
            <v>03400</v>
          </cell>
          <cell r="X18">
            <v>13117.340000000002</v>
          </cell>
          <cell r="Y18">
            <v>13210.069999999998</v>
          </cell>
          <cell r="Z18">
            <v>13218.529999999999</v>
          </cell>
          <cell r="AA18">
            <v>13159.99</v>
          </cell>
          <cell r="AB18">
            <v>13134.97</v>
          </cell>
          <cell r="AC18">
            <v>13139.76</v>
          </cell>
          <cell r="AD18">
            <v>13131.449999999997</v>
          </cell>
          <cell r="AE18">
            <v>13127.490000000002</v>
          </cell>
          <cell r="AF18">
            <v>13093.259999999998</v>
          </cell>
          <cell r="AG18">
            <v>13057.229999999998</v>
          </cell>
          <cell r="AH18">
            <v>13139.009</v>
          </cell>
          <cell r="AV18" t="str">
            <v>03400</v>
          </cell>
          <cell r="AW18">
            <v>1086.46</v>
          </cell>
          <cell r="AX18">
            <v>1143.1499999999999</v>
          </cell>
          <cell r="AY18">
            <v>1171.4700000000003</v>
          </cell>
          <cell r="AZ18">
            <v>1170.1199999999999</v>
          </cell>
          <cell r="BA18">
            <v>1161.42</v>
          </cell>
          <cell r="BB18">
            <v>1191.6599999999999</v>
          </cell>
          <cell r="BC18">
            <v>1222.8599999999999</v>
          </cell>
          <cell r="BD18">
            <v>1247.2699999999998</v>
          </cell>
          <cell r="BE18">
            <v>1225.3599999999997</v>
          </cell>
          <cell r="BF18">
            <v>1201.7199999999998</v>
          </cell>
          <cell r="BG18">
            <v>1182.1489999999999</v>
          </cell>
        </row>
        <row r="19">
          <cell r="W19" t="str">
            <v>04019</v>
          </cell>
          <cell r="X19">
            <v>609.25</v>
          </cell>
          <cell r="Y19">
            <v>601.21</v>
          </cell>
          <cell r="Z19">
            <v>598.25</v>
          </cell>
          <cell r="AA19">
            <v>595.25</v>
          </cell>
          <cell r="AB19">
            <v>589.35</v>
          </cell>
          <cell r="AC19">
            <v>592.35</v>
          </cell>
          <cell r="AD19">
            <v>595.01</v>
          </cell>
          <cell r="AE19">
            <v>592.2299999999999</v>
          </cell>
          <cell r="AF19">
            <v>591.37</v>
          </cell>
          <cell r="AG19">
            <v>591.28</v>
          </cell>
          <cell r="AH19">
            <v>595.55499999999995</v>
          </cell>
          <cell r="AV19" t="str">
            <v>04019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0">
          <cell r="W20" t="str">
            <v>04069</v>
          </cell>
          <cell r="X20">
            <v>11</v>
          </cell>
          <cell r="Y20">
            <v>11</v>
          </cell>
          <cell r="Z20">
            <v>11</v>
          </cell>
          <cell r="AA20">
            <v>11</v>
          </cell>
          <cell r="AB20">
            <v>11</v>
          </cell>
          <cell r="AC20">
            <v>11</v>
          </cell>
          <cell r="AD20">
            <v>11</v>
          </cell>
          <cell r="AE20">
            <v>11</v>
          </cell>
          <cell r="AF20">
            <v>11</v>
          </cell>
          <cell r="AG20">
            <v>11</v>
          </cell>
          <cell r="AH20">
            <v>11</v>
          </cell>
          <cell r="AV20" t="str">
            <v>04069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W21" t="str">
            <v>04127</v>
          </cell>
          <cell r="X21">
            <v>301.7</v>
          </cell>
          <cell r="Y21">
            <v>302.54000000000002</v>
          </cell>
          <cell r="Z21">
            <v>305.08</v>
          </cell>
          <cell r="AA21">
            <v>304.73</v>
          </cell>
          <cell r="AB21">
            <v>303.64999999999998</v>
          </cell>
          <cell r="AC21">
            <v>298.64999999999998</v>
          </cell>
          <cell r="AD21">
            <v>300.64999999999998</v>
          </cell>
          <cell r="AE21">
            <v>300.27</v>
          </cell>
          <cell r="AF21">
            <v>298.89</v>
          </cell>
          <cell r="AG21">
            <v>296.33999999999997</v>
          </cell>
          <cell r="AH21">
            <v>301.25</v>
          </cell>
          <cell r="AV21" t="str">
            <v>04127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2">
          <cell r="W22" t="str">
            <v>04129</v>
          </cell>
          <cell r="X22">
            <v>1234.0700000000002</v>
          </cell>
          <cell r="Y22">
            <v>1232.71</v>
          </cell>
          <cell r="Z22">
            <v>1242.46</v>
          </cell>
          <cell r="AA22">
            <v>1236.3800000000001</v>
          </cell>
          <cell r="AB22">
            <v>1234.4000000000001</v>
          </cell>
          <cell r="AC22">
            <v>1237.45</v>
          </cell>
          <cell r="AD22">
            <v>1240.43</v>
          </cell>
          <cell r="AE22">
            <v>1238.8599999999999</v>
          </cell>
          <cell r="AF22">
            <v>1245.6799999999998</v>
          </cell>
          <cell r="AG22">
            <v>1238.6799999999998</v>
          </cell>
          <cell r="AH22">
            <v>1238.1120000000001</v>
          </cell>
          <cell r="AV22" t="str">
            <v>04129</v>
          </cell>
          <cell r="AW22">
            <v>0</v>
          </cell>
          <cell r="AX22">
            <v>10</v>
          </cell>
          <cell r="AY22">
            <v>9</v>
          </cell>
          <cell r="AZ22">
            <v>8</v>
          </cell>
          <cell r="BA22">
            <v>5</v>
          </cell>
          <cell r="BB22">
            <v>3</v>
          </cell>
          <cell r="BC22">
            <v>4</v>
          </cell>
          <cell r="BD22">
            <v>4</v>
          </cell>
          <cell r="BE22">
            <v>5</v>
          </cell>
          <cell r="BF22">
            <v>4</v>
          </cell>
          <cell r="BG22">
            <v>5.2</v>
          </cell>
        </row>
        <row r="23">
          <cell r="W23" t="str">
            <v>04222</v>
          </cell>
          <cell r="X23">
            <v>1527.9999999999998</v>
          </cell>
          <cell r="Y23">
            <v>1541.13</v>
          </cell>
          <cell r="Z23">
            <v>1533.8500000000001</v>
          </cell>
          <cell r="AA23">
            <v>1529.5600000000002</v>
          </cell>
          <cell r="AB23">
            <v>1523.6100000000004</v>
          </cell>
          <cell r="AC23">
            <v>1524.5700000000002</v>
          </cell>
          <cell r="AD23">
            <v>1518.3300000000002</v>
          </cell>
          <cell r="AE23">
            <v>1517.3</v>
          </cell>
          <cell r="AF23">
            <v>1520.43</v>
          </cell>
          <cell r="AG23">
            <v>1516.43</v>
          </cell>
          <cell r="AH23">
            <v>1525.3210000000001</v>
          </cell>
          <cell r="AV23" t="str">
            <v>04222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4">
          <cell r="W24" t="str">
            <v>04228</v>
          </cell>
          <cell r="X24">
            <v>1197.99</v>
          </cell>
          <cell r="Y24">
            <v>1199.8400000000001</v>
          </cell>
          <cell r="Z24">
            <v>1207.1399999999999</v>
          </cell>
          <cell r="AA24">
            <v>1208.4499999999998</v>
          </cell>
          <cell r="AB24">
            <v>1211.56</v>
          </cell>
          <cell r="AC24">
            <v>1199.8700000000001</v>
          </cell>
          <cell r="AD24">
            <v>1199.97</v>
          </cell>
          <cell r="AE24">
            <v>1204.78</v>
          </cell>
          <cell r="AF24">
            <v>1202.8600000000001</v>
          </cell>
          <cell r="AG24">
            <v>1201.29</v>
          </cell>
          <cell r="AH24">
            <v>1203.375</v>
          </cell>
          <cell r="AV24" t="str">
            <v>04228</v>
          </cell>
          <cell r="AW24">
            <v>58.620000000000005</v>
          </cell>
          <cell r="AX24">
            <v>60.690000000000005</v>
          </cell>
          <cell r="AY24">
            <v>61.59</v>
          </cell>
          <cell r="AZ24">
            <v>64.14</v>
          </cell>
          <cell r="BA24">
            <v>63.32</v>
          </cell>
          <cell r="BB24">
            <v>53.370000000000005</v>
          </cell>
          <cell r="BC24">
            <v>52.99</v>
          </cell>
          <cell r="BD24">
            <v>49.4</v>
          </cell>
          <cell r="BE24">
            <v>49.4</v>
          </cell>
          <cell r="BF24">
            <v>48.040000000000006</v>
          </cell>
          <cell r="BG24">
            <v>56.155999999999992</v>
          </cell>
        </row>
        <row r="25">
          <cell r="W25" t="str">
            <v>04246</v>
          </cell>
          <cell r="X25">
            <v>6992.7199999999993</v>
          </cell>
          <cell r="Y25">
            <v>7024.07</v>
          </cell>
          <cell r="Z25">
            <v>6988.0499999999993</v>
          </cell>
          <cell r="AA25">
            <v>6963.21</v>
          </cell>
          <cell r="AB25">
            <v>6966.55</v>
          </cell>
          <cell r="AC25">
            <v>6975.16</v>
          </cell>
          <cell r="AD25">
            <v>6979.42</v>
          </cell>
          <cell r="AE25">
            <v>6936.61</v>
          </cell>
          <cell r="AF25">
            <v>6942.27</v>
          </cell>
          <cell r="AG25">
            <v>6911.869999999999</v>
          </cell>
          <cell r="AH25">
            <v>6967.9929999999995</v>
          </cell>
          <cell r="AV25" t="str">
            <v>04246</v>
          </cell>
          <cell r="AW25">
            <v>407.39</v>
          </cell>
          <cell r="AX25">
            <v>435.54</v>
          </cell>
          <cell r="AY25">
            <v>430.38</v>
          </cell>
          <cell r="AZ25">
            <v>439.32999999999993</v>
          </cell>
          <cell r="BA25">
            <v>441.41</v>
          </cell>
          <cell r="BB25">
            <v>474.89000000000004</v>
          </cell>
          <cell r="BC25">
            <v>481.8</v>
          </cell>
          <cell r="BD25">
            <v>487.66999999999996</v>
          </cell>
          <cell r="BE25">
            <v>487.48</v>
          </cell>
          <cell r="BF25">
            <v>491.52</v>
          </cell>
          <cell r="BG25">
            <v>457.74099999999999</v>
          </cell>
        </row>
        <row r="26">
          <cell r="W26" t="str">
            <v>04901</v>
          </cell>
          <cell r="X26">
            <v>119</v>
          </cell>
          <cell r="Y26">
            <v>113</v>
          </cell>
          <cell r="Z26">
            <v>113</v>
          </cell>
          <cell r="AA26">
            <v>111</v>
          </cell>
          <cell r="AB26">
            <v>106</v>
          </cell>
          <cell r="AC26">
            <v>106</v>
          </cell>
          <cell r="AD26">
            <v>107</v>
          </cell>
          <cell r="AE26">
            <v>106</v>
          </cell>
          <cell r="AF26">
            <v>106</v>
          </cell>
          <cell r="AG26">
            <v>106</v>
          </cell>
          <cell r="AH26">
            <v>109.3</v>
          </cell>
          <cell r="AV26" t="str">
            <v>04901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</row>
        <row r="27">
          <cell r="W27" t="str">
            <v>05121</v>
          </cell>
          <cell r="X27">
            <v>3360.5800000000004</v>
          </cell>
          <cell r="Y27">
            <v>3383.1</v>
          </cell>
          <cell r="Z27">
            <v>3391.44</v>
          </cell>
          <cell r="AA27">
            <v>3397</v>
          </cell>
          <cell r="AB27">
            <v>3397.5899999999997</v>
          </cell>
          <cell r="AC27">
            <v>3386.66</v>
          </cell>
          <cell r="AD27">
            <v>3384.26</v>
          </cell>
          <cell r="AE27">
            <v>3388.0799999999995</v>
          </cell>
          <cell r="AF27">
            <v>3387.88</v>
          </cell>
          <cell r="AG27">
            <v>3373.8199999999997</v>
          </cell>
          <cell r="AH27">
            <v>3385.0409999999997</v>
          </cell>
          <cell r="AV27" t="str">
            <v>05121</v>
          </cell>
          <cell r="AW27">
            <v>327.29000000000002</v>
          </cell>
          <cell r="AX27">
            <v>366.23</v>
          </cell>
          <cell r="AY27">
            <v>371.88000000000005</v>
          </cell>
          <cell r="AZ27">
            <v>371.26</v>
          </cell>
          <cell r="BA27">
            <v>346.36</v>
          </cell>
          <cell r="BB27">
            <v>356.99</v>
          </cell>
          <cell r="BC27">
            <v>368.15</v>
          </cell>
          <cell r="BD27">
            <v>375.29</v>
          </cell>
          <cell r="BE27">
            <v>380.45</v>
          </cell>
          <cell r="BF27">
            <v>382.71</v>
          </cell>
          <cell r="BG27">
            <v>364.661</v>
          </cell>
        </row>
        <row r="28">
          <cell r="W28" t="str">
            <v>05313</v>
          </cell>
          <cell r="X28">
            <v>302.34000000000003</v>
          </cell>
          <cell r="Y28">
            <v>297.39</v>
          </cell>
          <cell r="Z28">
            <v>304.43</v>
          </cell>
          <cell r="AA28">
            <v>307.43</v>
          </cell>
          <cell r="AB28">
            <v>305.43</v>
          </cell>
          <cell r="AC28">
            <v>304.43000000000006</v>
          </cell>
          <cell r="AD28">
            <v>304.43000000000006</v>
          </cell>
          <cell r="AE28">
            <v>302.63</v>
          </cell>
          <cell r="AF28">
            <v>306.43</v>
          </cell>
          <cell r="AG28">
            <v>304.23</v>
          </cell>
          <cell r="AH28">
            <v>303.91700000000003</v>
          </cell>
          <cell r="AV28" t="str">
            <v>05313</v>
          </cell>
          <cell r="AW28">
            <v>85.96</v>
          </cell>
          <cell r="AX28">
            <v>87.96</v>
          </cell>
          <cell r="AY28">
            <v>90</v>
          </cell>
          <cell r="AZ28">
            <v>90</v>
          </cell>
          <cell r="BA28">
            <v>89</v>
          </cell>
          <cell r="BB28">
            <v>87</v>
          </cell>
          <cell r="BC28">
            <v>86</v>
          </cell>
          <cell r="BD28">
            <v>85.2</v>
          </cell>
          <cell r="BE28">
            <v>87</v>
          </cell>
          <cell r="BF28">
            <v>86.8</v>
          </cell>
          <cell r="BG28">
            <v>87.49199999999999</v>
          </cell>
        </row>
        <row r="29">
          <cell r="W29" t="str">
            <v>05323</v>
          </cell>
          <cell r="X29">
            <v>2486.3700000000003</v>
          </cell>
          <cell r="Y29">
            <v>2497.2800000000002</v>
          </cell>
          <cell r="Z29">
            <v>2495.3599999999997</v>
          </cell>
          <cell r="AA29">
            <v>2483.9199999999996</v>
          </cell>
          <cell r="AB29">
            <v>2464.9699999999998</v>
          </cell>
          <cell r="AC29">
            <v>2442.9499999999998</v>
          </cell>
          <cell r="AD29">
            <v>2451.25</v>
          </cell>
          <cell r="AE29">
            <v>2441.9</v>
          </cell>
          <cell r="AF29">
            <v>2430.31</v>
          </cell>
          <cell r="AG29">
            <v>2408.29</v>
          </cell>
          <cell r="AH29">
            <v>2460.2600000000002</v>
          </cell>
          <cell r="AV29" t="str">
            <v>05323</v>
          </cell>
          <cell r="AW29">
            <v>205.45</v>
          </cell>
          <cell r="AX29">
            <v>220.78999999999996</v>
          </cell>
          <cell r="AY29">
            <v>222.86999999999998</v>
          </cell>
          <cell r="AZ29">
            <v>230.26999999999998</v>
          </cell>
          <cell r="BA29">
            <v>218.88</v>
          </cell>
          <cell r="BB29">
            <v>204.68</v>
          </cell>
          <cell r="BC29">
            <v>216.32</v>
          </cell>
          <cell r="BD29">
            <v>220.77999999999997</v>
          </cell>
          <cell r="BE29">
            <v>218.39</v>
          </cell>
          <cell r="BF29">
            <v>220.03</v>
          </cell>
          <cell r="BG29">
            <v>217.846</v>
          </cell>
        </row>
        <row r="30">
          <cell r="W30" t="str">
            <v>05401</v>
          </cell>
          <cell r="X30">
            <v>461.09</v>
          </cell>
          <cell r="Y30">
            <v>473.32999999999993</v>
          </cell>
          <cell r="Z30">
            <v>477.09999999999991</v>
          </cell>
          <cell r="AA30">
            <v>478.25</v>
          </cell>
          <cell r="AB30">
            <v>475.08000000000004</v>
          </cell>
          <cell r="AC30">
            <v>468.31</v>
          </cell>
          <cell r="AD30">
            <v>460.82999999999993</v>
          </cell>
          <cell r="AE30">
            <v>462.82999999999993</v>
          </cell>
          <cell r="AF30">
            <v>467.12</v>
          </cell>
          <cell r="AG30">
            <v>459.65</v>
          </cell>
          <cell r="AH30">
            <v>468.35899999999992</v>
          </cell>
          <cell r="AV30" t="str">
            <v>05401</v>
          </cell>
          <cell r="AW30">
            <v>0</v>
          </cell>
          <cell r="AX30">
            <v>1.1399999999999999</v>
          </cell>
          <cell r="AY30">
            <v>2.88</v>
          </cell>
          <cell r="AZ30">
            <v>2.88</v>
          </cell>
          <cell r="BA30">
            <v>2.88</v>
          </cell>
          <cell r="BB30">
            <v>2.88</v>
          </cell>
          <cell r="BC30">
            <v>3</v>
          </cell>
          <cell r="BD30">
            <v>2.66</v>
          </cell>
          <cell r="BE30">
            <v>2.66</v>
          </cell>
          <cell r="BF30">
            <v>2.72</v>
          </cell>
          <cell r="BG30">
            <v>2.37</v>
          </cell>
        </row>
        <row r="31">
          <cell r="W31" t="str">
            <v>05402</v>
          </cell>
          <cell r="X31">
            <v>2753.44</v>
          </cell>
          <cell r="Y31">
            <v>3101.13</v>
          </cell>
          <cell r="Z31">
            <v>3305.9100000000003</v>
          </cell>
          <cell r="AA31">
            <v>3357.6200000000003</v>
          </cell>
          <cell r="AB31">
            <v>3257.04</v>
          </cell>
          <cell r="AC31">
            <v>3655.95</v>
          </cell>
          <cell r="AD31">
            <v>3687.58</v>
          </cell>
          <cell r="AE31">
            <v>3732.3</v>
          </cell>
          <cell r="AF31">
            <v>3634.48</v>
          </cell>
          <cell r="AG31">
            <v>3562.3599999999997</v>
          </cell>
          <cell r="AH31">
            <v>3404.7809999999999</v>
          </cell>
          <cell r="AV31" t="str">
            <v>05402</v>
          </cell>
          <cell r="AW31">
            <v>1855.65</v>
          </cell>
          <cell r="AX31">
            <v>2197.85</v>
          </cell>
          <cell r="AY31">
            <v>2410.81</v>
          </cell>
          <cell r="AZ31">
            <v>2463.08</v>
          </cell>
          <cell r="BA31">
            <v>2370.5</v>
          </cell>
          <cell r="BB31">
            <v>2770.43</v>
          </cell>
          <cell r="BC31">
            <v>2805.7</v>
          </cell>
          <cell r="BD31">
            <v>2856.92</v>
          </cell>
          <cell r="BE31">
            <v>2766.28</v>
          </cell>
          <cell r="BF31">
            <v>2691.81</v>
          </cell>
          <cell r="BG31">
            <v>2518.9030000000002</v>
          </cell>
        </row>
        <row r="32">
          <cell r="W32" t="str">
            <v>05903</v>
          </cell>
          <cell r="X32">
            <v>114.52</v>
          </cell>
          <cell r="Y32">
            <v>115.21</v>
          </cell>
          <cell r="Z32">
            <v>119.02000000000001</v>
          </cell>
          <cell r="AA32">
            <v>117.02000000000001</v>
          </cell>
          <cell r="AB32">
            <v>115.02000000000001</v>
          </cell>
          <cell r="AC32">
            <v>113.14</v>
          </cell>
          <cell r="AD32">
            <v>112.11</v>
          </cell>
          <cell r="AE32">
            <v>111.11</v>
          </cell>
          <cell r="AF32">
            <v>116.11</v>
          </cell>
          <cell r="AG32">
            <v>117.11</v>
          </cell>
          <cell r="AH32">
            <v>115.03699999999999</v>
          </cell>
          <cell r="AV32" t="str">
            <v>05903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W33" t="str">
            <v>06037</v>
          </cell>
          <cell r="X33">
            <v>20652.52</v>
          </cell>
          <cell r="Y33">
            <v>20986.639999999999</v>
          </cell>
          <cell r="Z33">
            <v>20943.59</v>
          </cell>
          <cell r="AA33">
            <v>20873.28</v>
          </cell>
          <cell r="AB33">
            <v>20878.13</v>
          </cell>
          <cell r="AC33">
            <v>20836.72</v>
          </cell>
          <cell r="AD33">
            <v>20808.129999999997</v>
          </cell>
          <cell r="AE33">
            <v>20778.769999999997</v>
          </cell>
          <cell r="AF33">
            <v>20745.95</v>
          </cell>
          <cell r="AG33">
            <v>20689.420000000002</v>
          </cell>
          <cell r="AH33">
            <v>20819.315000000002</v>
          </cell>
          <cell r="AV33" t="str">
            <v>06037</v>
          </cell>
          <cell r="AW33">
            <v>907.27</v>
          </cell>
          <cell r="AX33">
            <v>1096.58</v>
          </cell>
          <cell r="AY33">
            <v>1080.08</v>
          </cell>
          <cell r="AZ33">
            <v>1089.7</v>
          </cell>
          <cell r="BA33">
            <v>1097.08</v>
          </cell>
          <cell r="BB33">
            <v>1155.3399999999999</v>
          </cell>
          <cell r="BC33">
            <v>1236.5</v>
          </cell>
          <cell r="BD33">
            <v>1283.3899999999999</v>
          </cell>
          <cell r="BE33">
            <v>1224.77</v>
          </cell>
          <cell r="BF33">
            <v>1171.6099999999999</v>
          </cell>
          <cell r="BG33">
            <v>1134.2320000000002</v>
          </cell>
        </row>
        <row r="34">
          <cell r="W34" t="str">
            <v>06098</v>
          </cell>
          <cell r="X34">
            <v>1857.9699999999998</v>
          </cell>
          <cell r="Y34">
            <v>1854.46</v>
          </cell>
          <cell r="Z34">
            <v>1850.83</v>
          </cell>
          <cell r="AA34">
            <v>1846.1799999999998</v>
          </cell>
          <cell r="AB34">
            <v>1848.52</v>
          </cell>
          <cell r="AC34">
            <v>1841.73</v>
          </cell>
          <cell r="AD34">
            <v>1839.28</v>
          </cell>
          <cell r="AE34">
            <v>1842.99</v>
          </cell>
          <cell r="AF34">
            <v>1845.75</v>
          </cell>
          <cell r="AG34">
            <v>1842.5700000000002</v>
          </cell>
          <cell r="AH34">
            <v>1847.0279999999998</v>
          </cell>
          <cell r="AV34" t="str">
            <v>06098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W35" t="str">
            <v>06101</v>
          </cell>
          <cell r="X35">
            <v>1600.3899999999999</v>
          </cell>
          <cell r="Y35">
            <v>1606.1200000000003</v>
          </cell>
          <cell r="Z35">
            <v>1627.8600000000001</v>
          </cell>
          <cell r="AA35">
            <v>1639.9700000000003</v>
          </cell>
          <cell r="AB35">
            <v>1636.37</v>
          </cell>
          <cell r="AC35">
            <v>1622.8500000000001</v>
          </cell>
          <cell r="AD35">
            <v>1629.8200000000002</v>
          </cell>
          <cell r="AE35">
            <v>1627.5000000000002</v>
          </cell>
          <cell r="AF35">
            <v>1622.1200000000003</v>
          </cell>
          <cell r="AG35">
            <v>1610.3000000000002</v>
          </cell>
          <cell r="AH35">
            <v>1622.3300000000004</v>
          </cell>
          <cell r="AV35" t="str">
            <v>06101</v>
          </cell>
          <cell r="AW35">
            <v>80.22</v>
          </cell>
          <cell r="AX35">
            <v>88.32</v>
          </cell>
          <cell r="AY35">
            <v>88.16</v>
          </cell>
          <cell r="AZ35">
            <v>88.99</v>
          </cell>
          <cell r="BA35">
            <v>83.99</v>
          </cell>
          <cell r="BB35">
            <v>83.22</v>
          </cell>
          <cell r="BC35">
            <v>84.53</v>
          </cell>
          <cell r="BD35">
            <v>86.06</v>
          </cell>
          <cell r="BE35">
            <v>79.56</v>
          </cell>
          <cell r="BF35">
            <v>74.22999999999999</v>
          </cell>
          <cell r="BG35">
            <v>83.727999999999994</v>
          </cell>
        </row>
        <row r="36">
          <cell r="W36" t="str">
            <v>06103</v>
          </cell>
          <cell r="X36">
            <v>153</v>
          </cell>
          <cell r="Y36">
            <v>152</v>
          </cell>
          <cell r="Z36">
            <v>152.04</v>
          </cell>
          <cell r="AA36">
            <v>154.04</v>
          </cell>
          <cell r="AB36">
            <v>154</v>
          </cell>
          <cell r="AC36">
            <v>153</v>
          </cell>
          <cell r="AD36">
            <v>155</v>
          </cell>
          <cell r="AE36">
            <v>158</v>
          </cell>
          <cell r="AF36">
            <v>161.5</v>
          </cell>
          <cell r="AG36">
            <v>160.5</v>
          </cell>
          <cell r="AH36">
            <v>155.30799999999999</v>
          </cell>
          <cell r="AV36" t="str">
            <v>06103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7">
          <cell r="W37" t="str">
            <v>06112</v>
          </cell>
          <cell r="X37">
            <v>2812.9299999999994</v>
          </cell>
          <cell r="Y37">
            <v>2855.3500000000004</v>
          </cell>
          <cell r="Z37">
            <v>2819.3</v>
          </cell>
          <cell r="AA37">
            <v>2832.62</v>
          </cell>
          <cell r="AB37">
            <v>2823.0099999999993</v>
          </cell>
          <cell r="AC37">
            <v>2830.12</v>
          </cell>
          <cell r="AD37">
            <v>2824.23</v>
          </cell>
          <cell r="AE37">
            <v>2775.7000000000003</v>
          </cell>
          <cell r="AF37">
            <v>2816.52</v>
          </cell>
          <cell r="AG37">
            <v>2804.96</v>
          </cell>
          <cell r="AH37">
            <v>2819.4739999999997</v>
          </cell>
          <cell r="AV37" t="str">
            <v>06112</v>
          </cell>
          <cell r="AW37">
            <v>81.7</v>
          </cell>
          <cell r="AX37">
            <v>112.27000000000001</v>
          </cell>
          <cell r="AY37">
            <v>108.44</v>
          </cell>
          <cell r="AZ37">
            <v>113.44000000000001</v>
          </cell>
          <cell r="BA37">
            <v>108.78</v>
          </cell>
          <cell r="BB37">
            <v>89.840000000000018</v>
          </cell>
          <cell r="BC37">
            <v>85.90000000000002</v>
          </cell>
          <cell r="BD37">
            <v>102.59</v>
          </cell>
          <cell r="BE37">
            <v>99.48</v>
          </cell>
          <cell r="BF37">
            <v>101.69</v>
          </cell>
          <cell r="BG37">
            <v>100.41300000000001</v>
          </cell>
        </row>
        <row r="38">
          <cell r="W38" t="str">
            <v>06114</v>
          </cell>
          <cell r="X38">
            <v>22081.310000000012</v>
          </cell>
          <cell r="Y38">
            <v>22622.550000000007</v>
          </cell>
          <cell r="Z38">
            <v>22662.9</v>
          </cell>
          <cell r="AA38">
            <v>22624.99</v>
          </cell>
          <cell r="AB38">
            <v>22596.670000000002</v>
          </cell>
          <cell r="AC38">
            <v>22565.390000000003</v>
          </cell>
          <cell r="AD38">
            <v>22586.55</v>
          </cell>
          <cell r="AE38">
            <v>22597.079999999998</v>
          </cell>
          <cell r="AF38">
            <v>22571.489999999998</v>
          </cell>
          <cell r="AG38">
            <v>22560.699999999997</v>
          </cell>
          <cell r="AH38">
            <v>22546.963</v>
          </cell>
          <cell r="AV38" t="str">
            <v>06114</v>
          </cell>
          <cell r="AW38">
            <v>506.12</v>
          </cell>
          <cell r="AX38">
            <v>615.7800000000002</v>
          </cell>
          <cell r="AY38">
            <v>674.09</v>
          </cell>
          <cell r="AZ38">
            <v>679.96999999999991</v>
          </cell>
          <cell r="BA38">
            <v>684.89</v>
          </cell>
          <cell r="BB38">
            <v>712.65</v>
          </cell>
          <cell r="BC38">
            <v>777.61000000000013</v>
          </cell>
          <cell r="BD38">
            <v>836.46</v>
          </cell>
          <cell r="BE38">
            <v>828.57999999999993</v>
          </cell>
          <cell r="BF38">
            <v>841.52999999999986</v>
          </cell>
          <cell r="BG38">
            <v>715.76800000000003</v>
          </cell>
        </row>
        <row r="39">
          <cell r="W39" t="str">
            <v>06117</v>
          </cell>
          <cell r="X39">
            <v>6825.25</v>
          </cell>
          <cell r="Y39">
            <v>6868.5600000000013</v>
          </cell>
          <cell r="Z39">
            <v>6865.0299999999988</v>
          </cell>
          <cell r="AA39">
            <v>6869.55</v>
          </cell>
          <cell r="AB39">
            <v>6869.1</v>
          </cell>
          <cell r="AC39">
            <v>6888.4</v>
          </cell>
          <cell r="AD39">
            <v>6886.1999999999989</v>
          </cell>
          <cell r="AE39">
            <v>6856.8300000000008</v>
          </cell>
          <cell r="AF39">
            <v>6857.2900000000009</v>
          </cell>
          <cell r="AG39">
            <v>6854.17</v>
          </cell>
          <cell r="AH39">
            <v>6864.0380000000005</v>
          </cell>
          <cell r="AV39" t="str">
            <v>06117</v>
          </cell>
          <cell r="AW39">
            <v>98.84</v>
          </cell>
          <cell r="AX39">
            <v>115.89</v>
          </cell>
          <cell r="AY39">
            <v>118.26999999999998</v>
          </cell>
          <cell r="AZ39">
            <v>125.99000000000001</v>
          </cell>
          <cell r="BA39">
            <v>144.63</v>
          </cell>
          <cell r="BB39">
            <v>168.48999999999998</v>
          </cell>
          <cell r="BC39">
            <v>174.20000000000002</v>
          </cell>
          <cell r="BD39">
            <v>186.48</v>
          </cell>
          <cell r="BE39">
            <v>186.35</v>
          </cell>
          <cell r="BF39">
            <v>189.63</v>
          </cell>
          <cell r="BG39">
            <v>150.87700000000001</v>
          </cell>
        </row>
        <row r="40">
          <cell r="W40" t="str">
            <v>06119</v>
          </cell>
          <cell r="X40">
            <v>11392.35</v>
          </cell>
          <cell r="Y40">
            <v>11462.219999999998</v>
          </cell>
          <cell r="Z40">
            <v>11431.199999999999</v>
          </cell>
          <cell r="AA40">
            <v>11417.319999999998</v>
          </cell>
          <cell r="AB40">
            <v>11385.449999999999</v>
          </cell>
          <cell r="AC40">
            <v>11378</v>
          </cell>
          <cell r="AD40">
            <v>11327.490000000002</v>
          </cell>
          <cell r="AE40">
            <v>11305.3</v>
          </cell>
          <cell r="AF40">
            <v>11323.85</v>
          </cell>
          <cell r="AG40">
            <v>11308.16</v>
          </cell>
          <cell r="AH40">
            <v>11373.134000000002</v>
          </cell>
          <cell r="AV40" t="str">
            <v>06119</v>
          </cell>
          <cell r="AW40">
            <v>1579.98</v>
          </cell>
          <cell r="AX40">
            <v>1620.43</v>
          </cell>
          <cell r="AY40">
            <v>1624.5900000000001</v>
          </cell>
          <cell r="AZ40">
            <v>1629.99</v>
          </cell>
          <cell r="BA40">
            <v>1631.1799999999998</v>
          </cell>
          <cell r="BB40">
            <v>1602.1</v>
          </cell>
          <cell r="BC40">
            <v>1636.54</v>
          </cell>
          <cell r="BD40">
            <v>1663.31</v>
          </cell>
          <cell r="BE40">
            <v>1659.55</v>
          </cell>
          <cell r="BF40">
            <v>1626.2899999999997</v>
          </cell>
          <cell r="BG40">
            <v>1627.396</v>
          </cell>
        </row>
        <row r="41">
          <cell r="W41" t="str">
            <v>06122</v>
          </cell>
          <cell r="X41">
            <v>3654.0699999999997</v>
          </cell>
          <cell r="Y41">
            <v>3703.74</v>
          </cell>
          <cell r="Z41">
            <v>3690.72</v>
          </cell>
          <cell r="AA41">
            <v>3662.0700000000006</v>
          </cell>
          <cell r="AB41">
            <v>3653.87</v>
          </cell>
          <cell r="AC41">
            <v>3674.3899999999994</v>
          </cell>
          <cell r="AD41">
            <v>3673.5199999999995</v>
          </cell>
          <cell r="AE41">
            <v>3683.43</v>
          </cell>
          <cell r="AF41">
            <v>3681.8099999999995</v>
          </cell>
          <cell r="AG41">
            <v>3676.8999999999996</v>
          </cell>
          <cell r="AH41">
            <v>3675.4519999999998</v>
          </cell>
          <cell r="AV41" t="str">
            <v>06122</v>
          </cell>
          <cell r="AW41">
            <v>147.67000000000002</v>
          </cell>
          <cell r="AX41">
            <v>163.16999999999999</v>
          </cell>
          <cell r="AY41">
            <v>163.29999999999998</v>
          </cell>
          <cell r="AZ41">
            <v>160.19</v>
          </cell>
          <cell r="BA41">
            <v>143.25</v>
          </cell>
          <cell r="BB41">
            <v>152.41000000000003</v>
          </cell>
          <cell r="BC41">
            <v>150.18</v>
          </cell>
          <cell r="BD41">
            <v>159.38999999999999</v>
          </cell>
          <cell r="BE41">
            <v>156.26000000000002</v>
          </cell>
          <cell r="BF41">
            <v>151.98999999999998</v>
          </cell>
          <cell r="BG41">
            <v>154.78100000000001</v>
          </cell>
        </row>
        <row r="42">
          <cell r="W42" t="str">
            <v>07002</v>
          </cell>
          <cell r="X42">
            <v>358.21999999999991</v>
          </cell>
          <cell r="Y42">
            <v>350.57999999999993</v>
          </cell>
          <cell r="Z42">
            <v>347.99</v>
          </cell>
          <cell r="AA42">
            <v>343.99</v>
          </cell>
          <cell r="AB42">
            <v>340.21999999999997</v>
          </cell>
          <cell r="AC42">
            <v>336.40000000000003</v>
          </cell>
          <cell r="AD42">
            <v>341.17000000000007</v>
          </cell>
          <cell r="AE42">
            <v>337.77</v>
          </cell>
          <cell r="AF42">
            <v>340.23</v>
          </cell>
          <cell r="AG42">
            <v>331.63</v>
          </cell>
          <cell r="AH42">
            <v>342.82000000000005</v>
          </cell>
          <cell r="AV42" t="str">
            <v>07002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W43" t="str">
            <v>07035</v>
          </cell>
          <cell r="X43">
            <v>135</v>
          </cell>
          <cell r="Y43">
            <v>218.5</v>
          </cell>
          <cell r="Z43">
            <v>291</v>
          </cell>
          <cell r="AA43">
            <v>344</v>
          </cell>
          <cell r="AB43">
            <v>350</v>
          </cell>
          <cell r="AC43">
            <v>404</v>
          </cell>
          <cell r="AD43">
            <v>384.5</v>
          </cell>
          <cell r="AE43">
            <v>413</v>
          </cell>
          <cell r="AF43">
            <v>408.5</v>
          </cell>
          <cell r="AG43">
            <v>379.5</v>
          </cell>
          <cell r="AH43">
            <v>332.8</v>
          </cell>
          <cell r="AV43" t="str">
            <v>07035</v>
          </cell>
          <cell r="AW43">
            <v>107</v>
          </cell>
          <cell r="AX43">
            <v>189.5</v>
          </cell>
          <cell r="AY43">
            <v>262</v>
          </cell>
          <cell r="AZ43">
            <v>316</v>
          </cell>
          <cell r="BA43">
            <v>322</v>
          </cell>
          <cell r="BB43">
            <v>377</v>
          </cell>
          <cell r="BC43">
            <v>357.5</v>
          </cell>
          <cell r="BD43">
            <v>388</v>
          </cell>
          <cell r="BE43">
            <v>382.5</v>
          </cell>
          <cell r="BF43">
            <v>353.5</v>
          </cell>
          <cell r="BG43">
            <v>305.5</v>
          </cell>
        </row>
        <row r="44">
          <cell r="W44" t="str">
            <v>08122</v>
          </cell>
          <cell r="X44">
            <v>5975.9000000000005</v>
          </cell>
          <cell r="Y44">
            <v>6041.73</v>
          </cell>
          <cell r="Z44">
            <v>5996.4000000000015</v>
          </cell>
          <cell r="AA44">
            <v>5984.7699999999995</v>
          </cell>
          <cell r="AB44">
            <v>5967.9199999999992</v>
          </cell>
          <cell r="AC44">
            <v>5964.9100000000008</v>
          </cell>
          <cell r="AD44">
            <v>5950.1100000000006</v>
          </cell>
          <cell r="AE44">
            <v>5931.2900000000009</v>
          </cell>
          <cell r="AF44">
            <v>5933.1100000000015</v>
          </cell>
          <cell r="AG44">
            <v>5881.88</v>
          </cell>
          <cell r="AH44">
            <v>5962.8020000000006</v>
          </cell>
          <cell r="AV44" t="str">
            <v>08122</v>
          </cell>
          <cell r="AW44">
            <v>100.80999999999999</v>
          </cell>
          <cell r="AX44">
            <v>112.66</v>
          </cell>
          <cell r="AY44">
            <v>108.34</v>
          </cell>
          <cell r="AZ44">
            <v>107.17</v>
          </cell>
          <cell r="BA44">
            <v>113.17</v>
          </cell>
          <cell r="BB44">
            <v>115.49000000000001</v>
          </cell>
          <cell r="BC44">
            <v>116.26</v>
          </cell>
          <cell r="BD44">
            <v>113.66000000000001</v>
          </cell>
          <cell r="BE44">
            <v>124.15</v>
          </cell>
          <cell r="BF44">
            <v>123</v>
          </cell>
          <cell r="BG44">
            <v>113.471</v>
          </cell>
        </row>
        <row r="45">
          <cell r="W45" t="str">
            <v>08130</v>
          </cell>
          <cell r="X45">
            <v>660.45</v>
          </cell>
          <cell r="Y45">
            <v>668.45</v>
          </cell>
          <cell r="Z45">
            <v>675.45</v>
          </cell>
          <cell r="AA45">
            <v>672.45</v>
          </cell>
          <cell r="AB45">
            <v>675.30000000000007</v>
          </cell>
          <cell r="AC45">
            <v>667.30000000000007</v>
          </cell>
          <cell r="AD45">
            <v>661.30000000000007</v>
          </cell>
          <cell r="AE45">
            <v>653.6</v>
          </cell>
          <cell r="AF45">
            <v>653.30000000000007</v>
          </cell>
          <cell r="AG45">
            <v>657.30000000000007</v>
          </cell>
          <cell r="AH45">
            <v>664.49000000000012</v>
          </cell>
          <cell r="AV45" t="str">
            <v>08130</v>
          </cell>
          <cell r="AW45">
            <v>7</v>
          </cell>
          <cell r="AX45">
            <v>15</v>
          </cell>
          <cell r="AY45">
            <v>16</v>
          </cell>
          <cell r="AZ45">
            <v>16</v>
          </cell>
          <cell r="BA45">
            <v>15</v>
          </cell>
          <cell r="BB45">
            <v>16</v>
          </cell>
          <cell r="BC45">
            <v>17</v>
          </cell>
          <cell r="BD45">
            <v>19.45</v>
          </cell>
          <cell r="BE45">
            <v>18.45</v>
          </cell>
          <cell r="BF45">
            <v>18.45</v>
          </cell>
          <cell r="BG45">
            <v>15.834999999999999</v>
          </cell>
        </row>
        <row r="46">
          <cell r="W46" t="str">
            <v>08401</v>
          </cell>
          <cell r="X46">
            <v>1368.86</v>
          </cell>
          <cell r="Y46">
            <v>1386.4199999999998</v>
          </cell>
          <cell r="Z46">
            <v>1383.4399999999998</v>
          </cell>
          <cell r="AA46">
            <v>1376.15</v>
          </cell>
          <cell r="AB46">
            <v>1383.39</v>
          </cell>
          <cell r="AC46">
            <v>1378.6599999999999</v>
          </cell>
          <cell r="AD46">
            <v>1366.94</v>
          </cell>
          <cell r="AE46">
            <v>1376.45</v>
          </cell>
          <cell r="AF46">
            <v>1365.97</v>
          </cell>
          <cell r="AG46">
            <v>1363.05</v>
          </cell>
          <cell r="AH46">
            <v>1374.9329999999998</v>
          </cell>
          <cell r="AV46" t="str">
            <v>08401</v>
          </cell>
          <cell r="AW46">
            <v>47.42</v>
          </cell>
          <cell r="AX46">
            <v>45.970000000000006</v>
          </cell>
          <cell r="AY46">
            <v>51.27</v>
          </cell>
          <cell r="AZ46">
            <v>44.550000000000004</v>
          </cell>
          <cell r="BA46">
            <v>42.96</v>
          </cell>
          <cell r="BB46">
            <v>27.560000000000002</v>
          </cell>
          <cell r="BC46">
            <v>25.410000000000004</v>
          </cell>
          <cell r="BD46">
            <v>29.410000000000004</v>
          </cell>
          <cell r="BE46">
            <v>21.700000000000003</v>
          </cell>
          <cell r="BF46">
            <v>18.990000000000002</v>
          </cell>
          <cell r="BG46">
            <v>35.524000000000008</v>
          </cell>
        </row>
        <row r="47">
          <cell r="W47" t="str">
            <v>08402</v>
          </cell>
          <cell r="X47">
            <v>1015.16</v>
          </cell>
          <cell r="Y47">
            <v>1002.1199999999999</v>
          </cell>
          <cell r="Z47">
            <v>997.08</v>
          </cell>
          <cell r="AA47">
            <v>999.56</v>
          </cell>
          <cell r="AB47">
            <v>1000.12</v>
          </cell>
          <cell r="AC47">
            <v>1010.78</v>
          </cell>
          <cell r="AD47">
            <v>1007.4399999999999</v>
          </cell>
          <cell r="AE47">
            <v>1015.79</v>
          </cell>
          <cell r="AF47">
            <v>1012.9399999999999</v>
          </cell>
          <cell r="AG47">
            <v>1002.3500000000001</v>
          </cell>
          <cell r="AH47">
            <v>1006.3340000000001</v>
          </cell>
          <cell r="AV47" t="str">
            <v>08402</v>
          </cell>
          <cell r="AW47">
            <v>28.22</v>
          </cell>
          <cell r="AX47">
            <v>36.370000000000005</v>
          </cell>
          <cell r="AY47">
            <v>40.799999999999997</v>
          </cell>
          <cell r="AZ47">
            <v>41.53</v>
          </cell>
          <cell r="BA47">
            <v>41.1</v>
          </cell>
          <cell r="BB47">
            <v>42.960000000000008</v>
          </cell>
          <cell r="BC47">
            <v>46.42</v>
          </cell>
          <cell r="BD47">
            <v>46.43</v>
          </cell>
          <cell r="BE47">
            <v>51.55</v>
          </cell>
          <cell r="BF47">
            <v>53.989999999999995</v>
          </cell>
          <cell r="BG47">
            <v>42.937000000000005</v>
          </cell>
        </row>
        <row r="48">
          <cell r="W48" t="str">
            <v>08404</v>
          </cell>
          <cell r="X48">
            <v>2298.33</v>
          </cell>
          <cell r="Y48">
            <v>2313.7799999999997</v>
          </cell>
          <cell r="Z48">
            <v>2308.69</v>
          </cell>
          <cell r="AA48">
            <v>2294.2600000000002</v>
          </cell>
          <cell r="AB48">
            <v>2283.5</v>
          </cell>
          <cell r="AC48">
            <v>2278.1500000000005</v>
          </cell>
          <cell r="AD48">
            <v>2283.34</v>
          </cell>
          <cell r="AE48">
            <v>2272.1900000000005</v>
          </cell>
          <cell r="AF48">
            <v>2261.77</v>
          </cell>
          <cell r="AG48">
            <v>2261.0099999999998</v>
          </cell>
          <cell r="AH48">
            <v>2285.5019999999995</v>
          </cell>
          <cell r="AV48" t="str">
            <v>08404</v>
          </cell>
          <cell r="AW48">
            <v>177.58</v>
          </cell>
          <cell r="AX48">
            <v>186.02</v>
          </cell>
          <cell r="AY48">
            <v>181.64000000000001</v>
          </cell>
          <cell r="AZ48">
            <v>184.37</v>
          </cell>
          <cell r="BA48">
            <v>185.51000000000002</v>
          </cell>
          <cell r="BB48">
            <v>191.32</v>
          </cell>
          <cell r="BC48">
            <v>202.63</v>
          </cell>
          <cell r="BD48">
            <v>208.35999999999999</v>
          </cell>
          <cell r="BE48">
            <v>207.73999999999998</v>
          </cell>
          <cell r="BF48">
            <v>202.60999999999999</v>
          </cell>
          <cell r="BG48">
            <v>192.77799999999999</v>
          </cell>
        </row>
        <row r="49">
          <cell r="W49" t="str">
            <v>08458</v>
          </cell>
          <cell r="X49">
            <v>4588.1100000000006</v>
          </cell>
          <cell r="Y49">
            <v>4699.7699999999995</v>
          </cell>
          <cell r="Z49">
            <v>4699.8100000000004</v>
          </cell>
          <cell r="AA49">
            <v>4676.9000000000005</v>
          </cell>
          <cell r="AB49">
            <v>4750.9999999999991</v>
          </cell>
          <cell r="AC49">
            <v>4762.97</v>
          </cell>
          <cell r="AD49">
            <v>4756.7400000000007</v>
          </cell>
          <cell r="AE49">
            <v>4761.920000000001</v>
          </cell>
          <cell r="AF49">
            <v>4744.7900000000009</v>
          </cell>
          <cell r="AG49">
            <v>4741.5199999999995</v>
          </cell>
          <cell r="AH49">
            <v>4718.3530000000001</v>
          </cell>
          <cell r="AV49" t="str">
            <v>08458</v>
          </cell>
          <cell r="AW49">
            <v>219.14000000000001</v>
          </cell>
          <cell r="AX49">
            <v>229.23999999999998</v>
          </cell>
          <cell r="AY49">
            <v>237.5</v>
          </cell>
          <cell r="AZ49">
            <v>243.12999999999997</v>
          </cell>
          <cell r="BA49">
            <v>245.6</v>
          </cell>
          <cell r="BB49">
            <v>254.62</v>
          </cell>
          <cell r="BC49">
            <v>260.21999999999997</v>
          </cell>
          <cell r="BD49">
            <v>270.97000000000003</v>
          </cell>
          <cell r="BE49">
            <v>272.94</v>
          </cell>
          <cell r="BF49">
            <v>270.74</v>
          </cell>
          <cell r="BG49">
            <v>250.41000000000003</v>
          </cell>
        </row>
        <row r="50">
          <cell r="W50" t="str">
            <v>09013</v>
          </cell>
          <cell r="X50">
            <v>139</v>
          </cell>
          <cell r="Y50">
            <v>138.19999999999999</v>
          </cell>
          <cell r="Z50">
            <v>138.19999999999999</v>
          </cell>
          <cell r="AA50">
            <v>138</v>
          </cell>
          <cell r="AB50">
            <v>137</v>
          </cell>
          <cell r="AC50">
            <v>137</v>
          </cell>
          <cell r="AD50">
            <v>137</v>
          </cell>
          <cell r="AE50">
            <v>135</v>
          </cell>
          <cell r="AF50">
            <v>135</v>
          </cell>
          <cell r="AG50">
            <v>135</v>
          </cell>
          <cell r="AH50">
            <v>136.94</v>
          </cell>
          <cell r="AV50" t="str">
            <v>09013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</row>
        <row r="51">
          <cell r="W51" t="str">
            <v>09075</v>
          </cell>
          <cell r="X51">
            <v>741.42</v>
          </cell>
          <cell r="Y51">
            <v>750.42</v>
          </cell>
          <cell r="Z51">
            <v>746.42</v>
          </cell>
          <cell r="AA51">
            <v>739.64</v>
          </cell>
          <cell r="AB51">
            <v>730.96</v>
          </cell>
          <cell r="AC51">
            <v>737.96</v>
          </cell>
          <cell r="AD51">
            <v>741.54</v>
          </cell>
          <cell r="AE51">
            <v>730.54</v>
          </cell>
          <cell r="AF51">
            <v>725.54</v>
          </cell>
          <cell r="AG51">
            <v>724.54</v>
          </cell>
          <cell r="AH51">
            <v>736.89799999999991</v>
          </cell>
          <cell r="AV51" t="str">
            <v>09075</v>
          </cell>
          <cell r="AW51">
            <v>26</v>
          </cell>
          <cell r="AX51">
            <v>30</v>
          </cell>
          <cell r="AY51">
            <v>28</v>
          </cell>
          <cell r="AZ51">
            <v>27</v>
          </cell>
          <cell r="BA51">
            <v>28</v>
          </cell>
          <cell r="BB51">
            <v>27</v>
          </cell>
          <cell r="BC51">
            <v>28</v>
          </cell>
          <cell r="BD51">
            <v>27</v>
          </cell>
          <cell r="BE51">
            <v>24</v>
          </cell>
          <cell r="BF51">
            <v>24</v>
          </cell>
          <cell r="BG51">
            <v>26.9</v>
          </cell>
        </row>
        <row r="52">
          <cell r="W52" t="str">
            <v>09102</v>
          </cell>
          <cell r="X52">
            <v>22</v>
          </cell>
          <cell r="Y52">
            <v>22</v>
          </cell>
          <cell r="Z52">
            <v>22</v>
          </cell>
          <cell r="AA52">
            <v>22</v>
          </cell>
          <cell r="AB52">
            <v>22</v>
          </cell>
          <cell r="AC52">
            <v>22</v>
          </cell>
          <cell r="AD52">
            <v>22</v>
          </cell>
          <cell r="AE52">
            <v>23</v>
          </cell>
          <cell r="AF52">
            <v>23</v>
          </cell>
          <cell r="AG52">
            <v>22</v>
          </cell>
          <cell r="AH52">
            <v>22.2</v>
          </cell>
          <cell r="AV52" t="str">
            <v>09102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W53" t="str">
            <v>09206</v>
          </cell>
          <cell r="X53">
            <v>5702.7100000000009</v>
          </cell>
          <cell r="Y53">
            <v>5715.99</v>
          </cell>
          <cell r="Z53">
            <v>5690.4600000000009</v>
          </cell>
          <cell r="AA53">
            <v>5671.17</v>
          </cell>
          <cell r="AB53">
            <v>5659.76</v>
          </cell>
          <cell r="AC53">
            <v>5652.1</v>
          </cell>
          <cell r="AD53">
            <v>5633.56</v>
          </cell>
          <cell r="AE53">
            <v>5636.34</v>
          </cell>
          <cell r="AF53">
            <v>5611.01</v>
          </cell>
          <cell r="AG53">
            <v>5602.6699999999992</v>
          </cell>
          <cell r="AH53">
            <v>5657.5769999999993</v>
          </cell>
          <cell r="AV53" t="str">
            <v>09206</v>
          </cell>
          <cell r="AW53">
            <v>178.70999999999998</v>
          </cell>
          <cell r="AX53">
            <v>213.53000000000003</v>
          </cell>
          <cell r="AY53">
            <v>209.37</v>
          </cell>
          <cell r="AZ53">
            <v>211.43</v>
          </cell>
          <cell r="BA53">
            <v>216.78</v>
          </cell>
          <cell r="BB53">
            <v>228.2</v>
          </cell>
          <cell r="BC53">
            <v>228.05</v>
          </cell>
          <cell r="BD53">
            <v>231.79999999999998</v>
          </cell>
          <cell r="BE53">
            <v>228.53</v>
          </cell>
          <cell r="BF53">
            <v>227.35</v>
          </cell>
          <cell r="BG53">
            <v>217.375</v>
          </cell>
        </row>
        <row r="54">
          <cell r="W54" t="str">
            <v>09207</v>
          </cell>
          <cell r="X54">
            <v>95.4</v>
          </cell>
          <cell r="Y54">
            <v>91.4</v>
          </cell>
          <cell r="Z54">
            <v>91.4</v>
          </cell>
          <cell r="AA54">
            <v>91.4</v>
          </cell>
          <cell r="AB54">
            <v>87.4</v>
          </cell>
          <cell r="AC54">
            <v>86.4</v>
          </cell>
          <cell r="AD54">
            <v>86.4</v>
          </cell>
          <cell r="AE54">
            <v>88.4</v>
          </cell>
          <cell r="AF54">
            <v>88.4</v>
          </cell>
          <cell r="AG54">
            <v>88.4</v>
          </cell>
          <cell r="AH54">
            <v>89.499999999999986</v>
          </cell>
          <cell r="AV54" t="str">
            <v>09207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W55" t="str">
            <v>09209</v>
          </cell>
          <cell r="X55">
            <v>252.64</v>
          </cell>
          <cell r="Y55">
            <v>248.5</v>
          </cell>
          <cell r="Z55">
            <v>254.5</v>
          </cell>
          <cell r="AA55">
            <v>255.5</v>
          </cell>
          <cell r="AB55">
            <v>254.5</v>
          </cell>
          <cell r="AC55">
            <v>256.66000000000003</v>
          </cell>
          <cell r="AD55">
            <v>249.79999999999998</v>
          </cell>
          <cell r="AE55">
            <v>249.05999999999997</v>
          </cell>
          <cell r="AF55">
            <v>254.05999999999997</v>
          </cell>
          <cell r="AG55">
            <v>251.22</v>
          </cell>
          <cell r="AH55">
            <v>252.64399999999995</v>
          </cell>
          <cell r="AV55" t="str">
            <v>09209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W56" t="str">
            <v>10003</v>
          </cell>
          <cell r="X56">
            <v>33</v>
          </cell>
          <cell r="Y56">
            <v>33</v>
          </cell>
          <cell r="Z56">
            <v>33</v>
          </cell>
          <cell r="AA56">
            <v>34</v>
          </cell>
          <cell r="AB56">
            <v>34</v>
          </cell>
          <cell r="AC56">
            <v>35</v>
          </cell>
          <cell r="AD56">
            <v>34</v>
          </cell>
          <cell r="AE56">
            <v>35</v>
          </cell>
          <cell r="AF56">
            <v>35</v>
          </cell>
          <cell r="AG56">
            <v>35</v>
          </cell>
          <cell r="AH56">
            <v>34.1</v>
          </cell>
          <cell r="AV56" t="str">
            <v>10003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W57" t="str">
            <v>10050</v>
          </cell>
          <cell r="X57">
            <v>195.95</v>
          </cell>
          <cell r="Y57">
            <v>212.9</v>
          </cell>
          <cell r="Z57">
            <v>219.9</v>
          </cell>
          <cell r="AA57">
            <v>224.4</v>
          </cell>
          <cell r="AB57">
            <v>227.4</v>
          </cell>
          <cell r="AC57">
            <v>230.9</v>
          </cell>
          <cell r="AD57">
            <v>234.96999999999997</v>
          </cell>
          <cell r="AE57">
            <v>239.57999999999998</v>
          </cell>
          <cell r="AF57">
            <v>241.17</v>
          </cell>
          <cell r="AG57">
            <v>238.17</v>
          </cell>
          <cell r="AH57">
            <v>226.53400000000002</v>
          </cell>
          <cell r="AV57" t="str">
            <v>10050</v>
          </cell>
          <cell r="AW57">
            <v>13.43</v>
          </cell>
          <cell r="AX57">
            <v>30.749999999999996</v>
          </cell>
          <cell r="AY57">
            <v>36.75</v>
          </cell>
          <cell r="AZ57">
            <v>43.25</v>
          </cell>
          <cell r="BA57">
            <v>46.25</v>
          </cell>
          <cell r="BB57">
            <v>57.75</v>
          </cell>
          <cell r="BC57">
            <v>60.16</v>
          </cell>
          <cell r="BD57">
            <v>64.739999999999995</v>
          </cell>
          <cell r="BE57">
            <v>65.06</v>
          </cell>
          <cell r="BF57">
            <v>66.34</v>
          </cell>
          <cell r="BG57">
            <v>48.448</v>
          </cell>
        </row>
        <row r="58">
          <cell r="W58" t="str">
            <v>10065</v>
          </cell>
          <cell r="X58">
            <v>32</v>
          </cell>
          <cell r="Y58">
            <v>33</v>
          </cell>
          <cell r="Z58">
            <v>33</v>
          </cell>
          <cell r="AA58">
            <v>34</v>
          </cell>
          <cell r="AB58">
            <v>35</v>
          </cell>
          <cell r="AC58">
            <v>35</v>
          </cell>
          <cell r="AD58">
            <v>33</v>
          </cell>
          <cell r="AE58">
            <v>30</v>
          </cell>
          <cell r="AF58">
            <v>30</v>
          </cell>
          <cell r="AG58">
            <v>30</v>
          </cell>
          <cell r="AH58">
            <v>32.5</v>
          </cell>
          <cell r="AV58" t="str">
            <v>10065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59">
          <cell r="W59" t="str">
            <v>10070</v>
          </cell>
          <cell r="X59">
            <v>218.44000000000003</v>
          </cell>
          <cell r="Y59">
            <v>220.67999999999998</v>
          </cell>
          <cell r="Z59">
            <v>222.36</v>
          </cell>
          <cell r="AA59">
            <v>222.35999999999999</v>
          </cell>
          <cell r="AB59">
            <v>222.35999999999999</v>
          </cell>
          <cell r="AC59">
            <v>212.48000000000002</v>
          </cell>
          <cell r="AD59">
            <v>213.2</v>
          </cell>
          <cell r="AE59">
            <v>209.73999999999998</v>
          </cell>
          <cell r="AF59">
            <v>205.64</v>
          </cell>
          <cell r="AG59">
            <v>202.61999999999998</v>
          </cell>
          <cell r="AH59">
            <v>214.988</v>
          </cell>
          <cell r="AV59" t="str">
            <v>10070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W60" t="str">
            <v>10309</v>
          </cell>
          <cell r="X60">
            <v>354.34999999999997</v>
          </cell>
          <cell r="Y60">
            <v>355.60999999999996</v>
          </cell>
          <cell r="Z60">
            <v>355.46999999999997</v>
          </cell>
          <cell r="AA60">
            <v>353.60999999999996</v>
          </cell>
          <cell r="AB60">
            <v>349.60999999999996</v>
          </cell>
          <cell r="AC60">
            <v>347.64</v>
          </cell>
          <cell r="AD60">
            <v>350.33</v>
          </cell>
          <cell r="AE60">
            <v>353.34000000000003</v>
          </cell>
          <cell r="AF60">
            <v>347.78</v>
          </cell>
          <cell r="AG60">
            <v>345.78</v>
          </cell>
          <cell r="AH60">
            <v>351.35199999999998</v>
          </cell>
          <cell r="AV60" t="str">
            <v>10309</v>
          </cell>
          <cell r="AW60">
            <v>59.67</v>
          </cell>
          <cell r="AX60">
            <v>59.400000000000006</v>
          </cell>
          <cell r="AY60">
            <v>59.260000000000005</v>
          </cell>
          <cell r="AZ60">
            <v>59.400000000000006</v>
          </cell>
          <cell r="BA60">
            <v>58.400000000000006</v>
          </cell>
          <cell r="BB60">
            <v>55.519999999999996</v>
          </cell>
          <cell r="BC60">
            <v>53.379999999999995</v>
          </cell>
          <cell r="BD60">
            <v>54.379999999999995</v>
          </cell>
          <cell r="BE60">
            <v>54.820000000000007</v>
          </cell>
          <cell r="BF60">
            <v>56.820000000000007</v>
          </cell>
          <cell r="BG60">
            <v>57.105000000000004</v>
          </cell>
        </row>
        <row r="61">
          <cell r="W61" t="str">
            <v>11001</v>
          </cell>
          <cell r="X61">
            <v>17513.879999999997</v>
          </cell>
          <cell r="Y61">
            <v>17824.66</v>
          </cell>
          <cell r="Z61">
            <v>17723.219999999998</v>
          </cell>
          <cell r="AA61">
            <v>17701.61</v>
          </cell>
          <cell r="AB61">
            <v>17698.36</v>
          </cell>
          <cell r="AC61">
            <v>17574.099999999995</v>
          </cell>
          <cell r="AD61">
            <v>17583.309999999998</v>
          </cell>
          <cell r="AE61">
            <v>17561.599999999999</v>
          </cell>
          <cell r="AF61">
            <v>17522.21</v>
          </cell>
          <cell r="AG61">
            <v>17429.559999999998</v>
          </cell>
          <cell r="AH61">
            <v>17613.250999999997</v>
          </cell>
          <cell r="AV61" t="str">
            <v>11001</v>
          </cell>
          <cell r="AW61">
            <v>160.41</v>
          </cell>
          <cell r="AX61">
            <v>221.96000000000004</v>
          </cell>
          <cell r="AY61">
            <v>242.9</v>
          </cell>
          <cell r="AZ61">
            <v>244.41</v>
          </cell>
          <cell r="BA61">
            <v>248.22</v>
          </cell>
          <cell r="BB61">
            <v>281.49</v>
          </cell>
          <cell r="BC61">
            <v>287.88</v>
          </cell>
          <cell r="BD61">
            <v>308.60000000000002</v>
          </cell>
          <cell r="BE61">
            <v>316.45</v>
          </cell>
          <cell r="BF61">
            <v>299.44</v>
          </cell>
          <cell r="BG61">
            <v>261.17599999999999</v>
          </cell>
        </row>
        <row r="62">
          <cell r="W62" t="str">
            <v>11051</v>
          </cell>
          <cell r="X62">
            <v>2009.5199999999998</v>
          </cell>
          <cell r="Y62">
            <v>2009.5300000000002</v>
          </cell>
          <cell r="Z62">
            <v>2009.17</v>
          </cell>
          <cell r="AA62">
            <v>1999.0399999999997</v>
          </cell>
          <cell r="AB62">
            <v>1995.64</v>
          </cell>
          <cell r="AC62">
            <v>2004.6499999999999</v>
          </cell>
          <cell r="AD62">
            <v>2002.7500000000002</v>
          </cell>
          <cell r="AE62">
            <v>1995.3100000000002</v>
          </cell>
          <cell r="AF62">
            <v>2000.6799999999998</v>
          </cell>
          <cell r="AG62">
            <v>1992.9499999999998</v>
          </cell>
          <cell r="AH62">
            <v>2001.9239999999998</v>
          </cell>
          <cell r="AV62" t="str">
            <v>11051</v>
          </cell>
          <cell r="AW62">
            <v>32.65</v>
          </cell>
          <cell r="AX62">
            <v>36.97</v>
          </cell>
          <cell r="AY62">
            <v>38.97</v>
          </cell>
          <cell r="AZ62">
            <v>38.97</v>
          </cell>
          <cell r="BA62">
            <v>41.97</v>
          </cell>
          <cell r="BB62">
            <v>40.79</v>
          </cell>
          <cell r="BC62">
            <v>42.61</v>
          </cell>
          <cell r="BD62">
            <v>43.61</v>
          </cell>
          <cell r="BE62">
            <v>43.79</v>
          </cell>
          <cell r="BF62">
            <v>41.14</v>
          </cell>
          <cell r="BG62">
            <v>40.147000000000006</v>
          </cell>
        </row>
        <row r="63">
          <cell r="W63" t="str">
            <v>11054</v>
          </cell>
          <cell r="X63">
            <v>13</v>
          </cell>
          <cell r="Y63">
            <v>13</v>
          </cell>
          <cell r="Z63">
            <v>13</v>
          </cell>
          <cell r="AA63">
            <v>12</v>
          </cell>
          <cell r="AB63">
            <v>12</v>
          </cell>
          <cell r="AC63">
            <v>12</v>
          </cell>
          <cell r="AD63">
            <v>12</v>
          </cell>
          <cell r="AE63">
            <v>9</v>
          </cell>
          <cell r="AF63">
            <v>9</v>
          </cell>
          <cell r="AG63">
            <v>9</v>
          </cell>
          <cell r="AH63">
            <v>11.4</v>
          </cell>
          <cell r="AV63" t="str">
            <v>11054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4">
          <cell r="W64" t="str">
            <v>11056</v>
          </cell>
          <cell r="X64">
            <v>34</v>
          </cell>
          <cell r="Y64">
            <v>34</v>
          </cell>
          <cell r="Z64">
            <v>35</v>
          </cell>
          <cell r="AA64">
            <v>39</v>
          </cell>
          <cell r="AB64">
            <v>40</v>
          </cell>
          <cell r="AC64">
            <v>41.96</v>
          </cell>
          <cell r="AD64">
            <v>46</v>
          </cell>
          <cell r="AE64">
            <v>48</v>
          </cell>
          <cell r="AF64">
            <v>46</v>
          </cell>
          <cell r="AG64">
            <v>46</v>
          </cell>
          <cell r="AH64">
            <v>40.996000000000002</v>
          </cell>
          <cell r="AV64" t="str">
            <v>11056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W65" t="str">
            <v>12110</v>
          </cell>
          <cell r="X65">
            <v>355.97</v>
          </cell>
          <cell r="Y65">
            <v>357.81</v>
          </cell>
          <cell r="Z65">
            <v>356.81</v>
          </cell>
          <cell r="AA65">
            <v>350.81</v>
          </cell>
          <cell r="AB65">
            <v>343.81</v>
          </cell>
          <cell r="AC65">
            <v>341.81</v>
          </cell>
          <cell r="AD65">
            <v>342.81</v>
          </cell>
          <cell r="AE65">
            <v>340.65</v>
          </cell>
          <cell r="AF65">
            <v>336.65</v>
          </cell>
          <cell r="AG65">
            <v>335.65</v>
          </cell>
          <cell r="AH65">
            <v>346.27800000000002</v>
          </cell>
          <cell r="AV65" t="str">
            <v>12110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</row>
        <row r="66">
          <cell r="W66" t="str">
            <v>13073</v>
          </cell>
          <cell r="X66">
            <v>2382.4300000000003</v>
          </cell>
          <cell r="Y66">
            <v>2379.31</v>
          </cell>
          <cell r="Z66">
            <v>2361.3100000000004</v>
          </cell>
          <cell r="AA66">
            <v>2352.3100000000004</v>
          </cell>
          <cell r="AB66">
            <v>2346.6</v>
          </cell>
          <cell r="AC66">
            <v>2344.1</v>
          </cell>
          <cell r="AD66">
            <v>2352.7800000000002</v>
          </cell>
          <cell r="AE66">
            <v>2350.3599999999997</v>
          </cell>
          <cell r="AF66">
            <v>2352.77</v>
          </cell>
          <cell r="AG66">
            <v>2342.2400000000002</v>
          </cell>
          <cell r="AH66">
            <v>2356.4210000000003</v>
          </cell>
          <cell r="AV66" t="str">
            <v>13073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W67" t="str">
            <v>13144</v>
          </cell>
          <cell r="X67">
            <v>3068.9199999999996</v>
          </cell>
          <cell r="Y67">
            <v>3078.4900000000002</v>
          </cell>
          <cell r="Z67">
            <v>3108.5799999999995</v>
          </cell>
          <cell r="AA67">
            <v>3099.5799999999995</v>
          </cell>
          <cell r="AB67">
            <v>3078.5</v>
          </cell>
          <cell r="AC67">
            <v>3090.5700000000006</v>
          </cell>
          <cell r="AD67">
            <v>3101.19</v>
          </cell>
          <cell r="AE67">
            <v>3093.03</v>
          </cell>
          <cell r="AF67">
            <v>3092.4900000000002</v>
          </cell>
          <cell r="AG67">
            <v>3095.48</v>
          </cell>
          <cell r="AH67">
            <v>3090.683</v>
          </cell>
          <cell r="AV67" t="str">
            <v>13144</v>
          </cell>
          <cell r="AW67">
            <v>63.5</v>
          </cell>
          <cell r="AX67">
            <v>66.5</v>
          </cell>
          <cell r="AY67">
            <v>59.5</v>
          </cell>
          <cell r="AZ67">
            <v>52.34</v>
          </cell>
          <cell r="BA67">
            <v>48.34</v>
          </cell>
          <cell r="BB67">
            <v>67.59</v>
          </cell>
          <cell r="BC67">
            <v>75.86</v>
          </cell>
          <cell r="BD67">
            <v>74.010000000000005</v>
          </cell>
          <cell r="BE67">
            <v>69.86</v>
          </cell>
          <cell r="BF67">
            <v>71.459999999999994</v>
          </cell>
          <cell r="BG67">
            <v>64.896000000000001</v>
          </cell>
        </row>
        <row r="68">
          <cell r="W68" t="str">
            <v>13146</v>
          </cell>
          <cell r="X68">
            <v>863.2399999999999</v>
          </cell>
          <cell r="Y68">
            <v>874.52</v>
          </cell>
          <cell r="Z68">
            <v>867.21</v>
          </cell>
          <cell r="AA68">
            <v>855.56999999999994</v>
          </cell>
          <cell r="AB68">
            <v>852.99999999999989</v>
          </cell>
          <cell r="AC68">
            <v>856.29</v>
          </cell>
          <cell r="AD68">
            <v>857.14</v>
          </cell>
          <cell r="AE68">
            <v>857.5300000000002</v>
          </cell>
          <cell r="AF68">
            <v>856.2</v>
          </cell>
          <cell r="AG68">
            <v>851.05</v>
          </cell>
          <cell r="AH68">
            <v>859.17499999999995</v>
          </cell>
          <cell r="AV68" t="str">
            <v>13146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</row>
        <row r="69">
          <cell r="W69" t="str">
            <v>13151</v>
          </cell>
          <cell r="X69">
            <v>219.48999999999998</v>
          </cell>
          <cell r="Y69">
            <v>218.48999999999998</v>
          </cell>
          <cell r="Z69">
            <v>216.48999999999998</v>
          </cell>
          <cell r="AA69">
            <v>210.6</v>
          </cell>
          <cell r="AB69">
            <v>204.6</v>
          </cell>
          <cell r="AC69">
            <v>203.61999999999998</v>
          </cell>
          <cell r="AD69">
            <v>202.61999999999998</v>
          </cell>
          <cell r="AE69">
            <v>199.61999999999998</v>
          </cell>
          <cell r="AF69">
            <v>198.71</v>
          </cell>
          <cell r="AG69">
            <v>196.81999999999996</v>
          </cell>
          <cell r="AH69">
            <v>207.10599999999994</v>
          </cell>
          <cell r="AV69" t="str">
            <v>13151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</row>
        <row r="70">
          <cell r="W70" t="str">
            <v>13156</v>
          </cell>
          <cell r="X70">
            <v>511.16</v>
          </cell>
          <cell r="Y70">
            <v>527.97</v>
          </cell>
          <cell r="Z70">
            <v>542.66999999999996</v>
          </cell>
          <cell r="AA70">
            <v>546.84999999999991</v>
          </cell>
          <cell r="AB70">
            <v>540.69999999999993</v>
          </cell>
          <cell r="AC70">
            <v>541.30999999999995</v>
          </cell>
          <cell r="AD70">
            <v>536.09</v>
          </cell>
          <cell r="AE70">
            <v>526.21</v>
          </cell>
          <cell r="AF70">
            <v>528.93999999999994</v>
          </cell>
          <cell r="AG70">
            <v>535.08999999999992</v>
          </cell>
          <cell r="AH70">
            <v>533.69899999999996</v>
          </cell>
          <cell r="AV70" t="str">
            <v>13156</v>
          </cell>
          <cell r="AW70">
            <v>24</v>
          </cell>
          <cell r="AX70">
            <v>25.65</v>
          </cell>
          <cell r="AY70">
            <v>25.65</v>
          </cell>
          <cell r="AZ70">
            <v>25.91</v>
          </cell>
          <cell r="BA70">
            <v>25.91</v>
          </cell>
          <cell r="BB70">
            <v>24.65</v>
          </cell>
          <cell r="BC70">
            <v>26.650000000000002</v>
          </cell>
          <cell r="BD70">
            <v>26.650000000000002</v>
          </cell>
          <cell r="BE70">
            <v>25.99</v>
          </cell>
          <cell r="BF70">
            <v>23.990000000000002</v>
          </cell>
          <cell r="BG70">
            <v>25.505000000000003</v>
          </cell>
        </row>
        <row r="71">
          <cell r="W71" t="str">
            <v>13160</v>
          </cell>
          <cell r="X71">
            <v>1710.8000000000002</v>
          </cell>
          <cell r="Y71">
            <v>1713.8999999999999</v>
          </cell>
          <cell r="Z71">
            <v>1713.6499999999999</v>
          </cell>
          <cell r="AA71">
            <v>1701.0000000000002</v>
          </cell>
          <cell r="AB71">
            <v>1693.4</v>
          </cell>
          <cell r="AC71">
            <v>1696.05</v>
          </cell>
          <cell r="AD71">
            <v>1694.1000000000001</v>
          </cell>
          <cell r="AE71">
            <v>1705.2500000000002</v>
          </cell>
          <cell r="AF71">
            <v>1697.1299999999999</v>
          </cell>
          <cell r="AG71">
            <v>1688.1399999999999</v>
          </cell>
          <cell r="AH71">
            <v>1701.3419999999999</v>
          </cell>
          <cell r="AV71" t="str">
            <v>13160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</row>
        <row r="72">
          <cell r="W72" t="str">
            <v>13161</v>
          </cell>
          <cell r="X72">
            <v>7975.3200000000006</v>
          </cell>
          <cell r="Y72">
            <v>8098.7000000000007</v>
          </cell>
          <cell r="Z72">
            <v>8070.4500000000016</v>
          </cell>
          <cell r="AA72">
            <v>8048.0399999999981</v>
          </cell>
          <cell r="AB72">
            <v>8029.6</v>
          </cell>
          <cell r="AC72">
            <v>7989.4400000000005</v>
          </cell>
          <cell r="AD72">
            <v>7976.0700000000006</v>
          </cell>
          <cell r="AE72">
            <v>7935.7699999999986</v>
          </cell>
          <cell r="AF72">
            <v>7927.0899999999992</v>
          </cell>
          <cell r="AG72">
            <v>7883.5999999999995</v>
          </cell>
          <cell r="AH72">
            <v>7993.4080000000004</v>
          </cell>
          <cell r="AV72" t="str">
            <v>13161</v>
          </cell>
          <cell r="AW72">
            <v>149.32</v>
          </cell>
          <cell r="AX72">
            <v>187.36</v>
          </cell>
          <cell r="AY72">
            <v>193.17</v>
          </cell>
          <cell r="AZ72">
            <v>205.82999999999998</v>
          </cell>
          <cell r="BA72">
            <v>205.95</v>
          </cell>
          <cell r="BB72">
            <v>204.51</v>
          </cell>
          <cell r="BC72">
            <v>244.76000000000002</v>
          </cell>
          <cell r="BD72">
            <v>246.45000000000002</v>
          </cell>
          <cell r="BE72">
            <v>255.77999999999997</v>
          </cell>
          <cell r="BF72">
            <v>230.25</v>
          </cell>
          <cell r="BG72">
            <v>212.33800000000002</v>
          </cell>
        </row>
        <row r="73">
          <cell r="W73" t="str">
            <v>13165</v>
          </cell>
          <cell r="X73">
            <v>2528.4700000000003</v>
          </cell>
          <cell r="Y73">
            <v>2538.6600000000003</v>
          </cell>
          <cell r="Z73">
            <v>2521.21</v>
          </cell>
          <cell r="AA73">
            <v>2509.4700000000003</v>
          </cell>
          <cell r="AB73">
            <v>2517.5299999999997</v>
          </cell>
          <cell r="AC73">
            <v>2512.8700000000003</v>
          </cell>
          <cell r="AD73">
            <v>2501.7999999999997</v>
          </cell>
          <cell r="AE73">
            <v>2505.6200000000003</v>
          </cell>
          <cell r="AF73">
            <v>2508.9900000000002</v>
          </cell>
          <cell r="AG73">
            <v>2498.61</v>
          </cell>
          <cell r="AH73">
            <v>2514.3230000000003</v>
          </cell>
          <cell r="AV73" t="str">
            <v>13165</v>
          </cell>
          <cell r="AW73">
            <v>2.85</v>
          </cell>
          <cell r="AX73">
            <v>4.6399999999999997</v>
          </cell>
          <cell r="AY73">
            <v>3.79</v>
          </cell>
          <cell r="AZ73">
            <v>6.73</v>
          </cell>
          <cell r="BA73">
            <v>6.87</v>
          </cell>
          <cell r="BB73">
            <v>5.75</v>
          </cell>
          <cell r="BC73">
            <v>6.02</v>
          </cell>
          <cell r="BD73">
            <v>8.1300000000000008</v>
          </cell>
          <cell r="BE73">
            <v>8.4</v>
          </cell>
          <cell r="BF73">
            <v>6.92</v>
          </cell>
          <cell r="BG73">
            <v>6.0100000000000007</v>
          </cell>
        </row>
        <row r="74">
          <cell r="W74" t="str">
            <v>13167</v>
          </cell>
          <cell r="X74">
            <v>110.61999999999999</v>
          </cell>
          <cell r="Y74">
            <v>111.86</v>
          </cell>
          <cell r="Z74">
            <v>108.49</v>
          </cell>
          <cell r="AA74">
            <v>107.49999999999999</v>
          </cell>
          <cell r="AB74">
            <v>106.97999999999999</v>
          </cell>
          <cell r="AC74">
            <v>108.2</v>
          </cell>
          <cell r="AD74">
            <v>111.02</v>
          </cell>
          <cell r="AE74">
            <v>112.25</v>
          </cell>
          <cell r="AF74">
            <v>111.22999999999999</v>
          </cell>
          <cell r="AG74">
            <v>111.08</v>
          </cell>
          <cell r="AH74">
            <v>109.923</v>
          </cell>
          <cell r="AV74" t="str">
            <v>13167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</row>
        <row r="75">
          <cell r="W75" t="str">
            <v>13301</v>
          </cell>
          <cell r="X75">
            <v>692.53</v>
          </cell>
          <cell r="Y75">
            <v>705.09</v>
          </cell>
          <cell r="Z75">
            <v>712.65</v>
          </cell>
          <cell r="AA75">
            <v>713.87</v>
          </cell>
          <cell r="AB75">
            <v>707.97</v>
          </cell>
          <cell r="AC75">
            <v>701.79</v>
          </cell>
          <cell r="AD75">
            <v>702.69</v>
          </cell>
          <cell r="AE75">
            <v>708.35000000000014</v>
          </cell>
          <cell r="AF75">
            <v>704.55</v>
          </cell>
          <cell r="AG75">
            <v>703.55</v>
          </cell>
          <cell r="AH75">
            <v>705.30400000000009</v>
          </cell>
          <cell r="AV75" t="str">
            <v>13301</v>
          </cell>
          <cell r="AW75">
            <v>26.72</v>
          </cell>
          <cell r="AX75">
            <v>32.72</v>
          </cell>
          <cell r="AY75">
            <v>34.72</v>
          </cell>
          <cell r="AZ75">
            <v>37.72</v>
          </cell>
          <cell r="BA75">
            <v>34.72</v>
          </cell>
          <cell r="BB75">
            <v>32.72</v>
          </cell>
          <cell r="BC75">
            <v>34.54</v>
          </cell>
          <cell r="BD75">
            <v>34.54</v>
          </cell>
          <cell r="BE75">
            <v>37.54</v>
          </cell>
          <cell r="BF75">
            <v>33.54</v>
          </cell>
          <cell r="BG75">
            <v>33.948</v>
          </cell>
        </row>
        <row r="76">
          <cell r="W76" t="str">
            <v>14005</v>
          </cell>
          <cell r="X76">
            <v>3015.0099999999998</v>
          </cell>
          <cell r="Y76">
            <v>3067.1500000000005</v>
          </cell>
          <cell r="Z76">
            <v>3064.9900000000002</v>
          </cell>
          <cell r="AA76">
            <v>3054.9399999999996</v>
          </cell>
          <cell r="AB76">
            <v>3050.0299999999997</v>
          </cell>
          <cell r="AC76">
            <v>3027.8199999999997</v>
          </cell>
          <cell r="AD76">
            <v>3011.4399999999996</v>
          </cell>
          <cell r="AE76">
            <v>3003.99</v>
          </cell>
          <cell r="AF76">
            <v>3016.65</v>
          </cell>
          <cell r="AG76">
            <v>2990.57</v>
          </cell>
          <cell r="AH76">
            <v>3030.2589999999996</v>
          </cell>
          <cell r="AV76" t="str">
            <v>14005</v>
          </cell>
          <cell r="AW76">
            <v>74.73</v>
          </cell>
          <cell r="AX76">
            <v>105.91</v>
          </cell>
          <cell r="AY76">
            <v>127.3</v>
          </cell>
          <cell r="AZ76">
            <v>121.72999999999999</v>
          </cell>
          <cell r="BA76">
            <v>117.72999999999999</v>
          </cell>
          <cell r="BB76">
            <v>100.72999999999999</v>
          </cell>
          <cell r="BC76">
            <v>112.22999999999999</v>
          </cell>
          <cell r="BD76">
            <v>113.5</v>
          </cell>
          <cell r="BE76">
            <v>117</v>
          </cell>
          <cell r="BF76">
            <v>107.5</v>
          </cell>
          <cell r="BG76">
            <v>109.83600000000001</v>
          </cell>
        </row>
        <row r="77">
          <cell r="W77" t="str">
            <v>14028</v>
          </cell>
          <cell r="X77">
            <v>1481.32</v>
          </cell>
          <cell r="Y77">
            <v>1552.8799999999999</v>
          </cell>
          <cell r="Z77">
            <v>1541.8899999999999</v>
          </cell>
          <cell r="AA77">
            <v>1543.8899999999999</v>
          </cell>
          <cell r="AB77">
            <v>1540.78</v>
          </cell>
          <cell r="AC77">
            <v>1522.0499999999997</v>
          </cell>
          <cell r="AD77">
            <v>1514.27</v>
          </cell>
          <cell r="AE77">
            <v>1517.02</v>
          </cell>
          <cell r="AF77">
            <v>1532.9499999999998</v>
          </cell>
          <cell r="AG77">
            <v>1522.35</v>
          </cell>
          <cell r="AH77">
            <v>1526.94</v>
          </cell>
          <cell r="AV77" t="str">
            <v>14028</v>
          </cell>
          <cell r="AW77">
            <v>86.74</v>
          </cell>
          <cell r="AX77">
            <v>129.5</v>
          </cell>
          <cell r="AY77">
            <v>131.5</v>
          </cell>
          <cell r="AZ77">
            <v>138.66999999999999</v>
          </cell>
          <cell r="BA77">
            <v>131.97999999999999</v>
          </cell>
          <cell r="BB77">
            <v>132.30000000000001</v>
          </cell>
          <cell r="BC77">
            <v>134.30000000000001</v>
          </cell>
          <cell r="BD77">
            <v>129.07000000000002</v>
          </cell>
          <cell r="BE77">
            <v>132.97</v>
          </cell>
          <cell r="BF77">
            <v>127.11999999999999</v>
          </cell>
          <cell r="BG77">
            <v>127.41499999999999</v>
          </cell>
        </row>
        <row r="78">
          <cell r="W78" t="str">
            <v>14064</v>
          </cell>
          <cell r="X78">
            <v>708.07999999999993</v>
          </cell>
          <cell r="Y78">
            <v>712.74</v>
          </cell>
          <cell r="Z78">
            <v>705.61</v>
          </cell>
          <cell r="AA78">
            <v>717.46999999999991</v>
          </cell>
          <cell r="AB78">
            <v>707.32999999999993</v>
          </cell>
          <cell r="AC78">
            <v>690.50999999999988</v>
          </cell>
          <cell r="AD78">
            <v>690.47</v>
          </cell>
          <cell r="AE78">
            <v>681.11000000000013</v>
          </cell>
          <cell r="AF78">
            <v>690.48</v>
          </cell>
          <cell r="AG78">
            <v>681.86</v>
          </cell>
          <cell r="AH78">
            <v>698.56599999999992</v>
          </cell>
          <cell r="AV78" t="str">
            <v>14064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36.339999999999996</v>
          </cell>
          <cell r="BF78">
            <v>31.959999999999997</v>
          </cell>
          <cell r="BG78">
            <v>6.83</v>
          </cell>
        </row>
        <row r="79">
          <cell r="W79" t="str">
            <v>14065</v>
          </cell>
          <cell r="X79">
            <v>290</v>
          </cell>
          <cell r="Y79">
            <v>290.46000000000004</v>
          </cell>
          <cell r="Z79">
            <v>293.46000000000004</v>
          </cell>
          <cell r="AA79">
            <v>295.42</v>
          </cell>
          <cell r="AB79">
            <v>289.42</v>
          </cell>
          <cell r="AC79">
            <v>295.52</v>
          </cell>
          <cell r="AD79">
            <v>282.14</v>
          </cell>
          <cell r="AE79">
            <v>281.74</v>
          </cell>
          <cell r="AF79">
            <v>277.14</v>
          </cell>
          <cell r="AG79">
            <v>277.48</v>
          </cell>
          <cell r="AH79">
            <v>287.27799999999996</v>
          </cell>
          <cell r="AV79" t="str">
            <v>14065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</row>
        <row r="80">
          <cell r="W80" t="str">
            <v>14066</v>
          </cell>
          <cell r="X80">
            <v>1296.32</v>
          </cell>
          <cell r="Y80">
            <v>1295.2400000000002</v>
          </cell>
          <cell r="Z80">
            <v>1292.9000000000001</v>
          </cell>
          <cell r="AA80">
            <v>1289.17</v>
          </cell>
          <cell r="AB80">
            <v>1288.3600000000001</v>
          </cell>
          <cell r="AC80">
            <v>1278.05</v>
          </cell>
          <cell r="AD80">
            <v>1280.5200000000002</v>
          </cell>
          <cell r="AE80">
            <v>1285.42</v>
          </cell>
          <cell r="AF80">
            <v>1286.1600000000001</v>
          </cell>
          <cell r="AG80">
            <v>1288.4599999999998</v>
          </cell>
          <cell r="AH80">
            <v>1288.06</v>
          </cell>
          <cell r="AV80" t="str">
            <v>14066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</row>
        <row r="81">
          <cell r="W81" t="str">
            <v>14068</v>
          </cell>
          <cell r="X81">
            <v>1468.83</v>
          </cell>
          <cell r="Y81">
            <v>1479.9399999999998</v>
          </cell>
          <cell r="Z81">
            <v>1482.27</v>
          </cell>
          <cell r="AA81">
            <v>1498.57</v>
          </cell>
          <cell r="AB81">
            <v>1501.46</v>
          </cell>
          <cell r="AC81">
            <v>1498.7099999999998</v>
          </cell>
          <cell r="AD81">
            <v>1509.5600000000002</v>
          </cell>
          <cell r="AE81">
            <v>1510.02</v>
          </cell>
          <cell r="AF81">
            <v>1507.42</v>
          </cell>
          <cell r="AG81">
            <v>1506.6600000000003</v>
          </cell>
          <cell r="AH81">
            <v>1496.3439999999998</v>
          </cell>
          <cell r="AV81" t="str">
            <v>14068</v>
          </cell>
          <cell r="AW81">
            <v>37.6</v>
          </cell>
          <cell r="AX81">
            <v>61.18</v>
          </cell>
          <cell r="AY81">
            <v>74.679999999999993</v>
          </cell>
          <cell r="AZ81">
            <v>85.660000000000011</v>
          </cell>
          <cell r="BA81">
            <v>86.660000000000011</v>
          </cell>
          <cell r="BB81">
            <v>68.760000000000005</v>
          </cell>
          <cell r="BC81">
            <v>85.559999999999988</v>
          </cell>
          <cell r="BD81">
            <v>88.219999999999985</v>
          </cell>
          <cell r="BE81">
            <v>88.02</v>
          </cell>
          <cell r="BF81">
            <v>86</v>
          </cell>
          <cell r="BG81">
            <v>76.234000000000009</v>
          </cell>
        </row>
        <row r="82">
          <cell r="W82" t="str">
            <v>14077</v>
          </cell>
          <cell r="X82">
            <v>148.85999999999999</v>
          </cell>
          <cell r="Y82">
            <v>159.68</v>
          </cell>
          <cell r="Z82">
            <v>160.68</v>
          </cell>
          <cell r="AA82">
            <v>165</v>
          </cell>
          <cell r="AB82">
            <v>159.63999999999999</v>
          </cell>
          <cell r="AC82">
            <v>153.4</v>
          </cell>
          <cell r="AD82">
            <v>155.83000000000001</v>
          </cell>
          <cell r="AE82">
            <v>157.12</v>
          </cell>
          <cell r="AF82">
            <v>159.15</v>
          </cell>
          <cell r="AG82">
            <v>160.25000000000003</v>
          </cell>
          <cell r="AH82">
            <v>157.96100000000001</v>
          </cell>
          <cell r="AV82" t="str">
            <v>14077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</row>
        <row r="83">
          <cell r="W83" t="str">
            <v>14097</v>
          </cell>
          <cell r="X83">
            <v>164.48000000000002</v>
          </cell>
          <cell r="Y83">
            <v>165.48000000000002</v>
          </cell>
          <cell r="Z83">
            <v>167.18</v>
          </cell>
          <cell r="AA83">
            <v>168.32999999999998</v>
          </cell>
          <cell r="AB83">
            <v>169.84</v>
          </cell>
          <cell r="AC83">
            <v>172</v>
          </cell>
          <cell r="AD83">
            <v>177.75</v>
          </cell>
          <cell r="AE83">
            <v>177.31</v>
          </cell>
          <cell r="AF83">
            <v>172.37</v>
          </cell>
          <cell r="AG83">
            <v>170.37</v>
          </cell>
          <cell r="AH83">
            <v>170.51099999999997</v>
          </cell>
          <cell r="AV83" t="str">
            <v>14097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</row>
        <row r="84">
          <cell r="W84" t="str">
            <v>14099</v>
          </cell>
          <cell r="X84">
            <v>165.25</v>
          </cell>
          <cell r="Y84">
            <v>163.25</v>
          </cell>
          <cell r="Z84">
            <v>162.5</v>
          </cell>
          <cell r="AA84">
            <v>163.5</v>
          </cell>
          <cell r="AB84">
            <v>164.5</v>
          </cell>
          <cell r="AC84">
            <v>165.5</v>
          </cell>
          <cell r="AD84">
            <v>168</v>
          </cell>
          <cell r="AE84">
            <v>166</v>
          </cell>
          <cell r="AF84">
            <v>163</v>
          </cell>
          <cell r="AG84">
            <v>163</v>
          </cell>
          <cell r="AH84">
            <v>164.45</v>
          </cell>
          <cell r="AV84" t="str">
            <v>14099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</row>
        <row r="85">
          <cell r="W85" t="str">
            <v>14104</v>
          </cell>
          <cell r="X85">
            <v>54</v>
          </cell>
          <cell r="Y85">
            <v>54</v>
          </cell>
          <cell r="Z85">
            <v>54</v>
          </cell>
          <cell r="AA85">
            <v>54</v>
          </cell>
          <cell r="AB85">
            <v>54</v>
          </cell>
          <cell r="AC85">
            <v>56</v>
          </cell>
          <cell r="AD85">
            <v>54</v>
          </cell>
          <cell r="AE85">
            <v>54</v>
          </cell>
          <cell r="AF85">
            <v>53</v>
          </cell>
          <cell r="AG85">
            <v>53</v>
          </cell>
          <cell r="AH85">
            <v>54</v>
          </cell>
          <cell r="AV85" t="str">
            <v>14104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6">
          <cell r="W86" t="str">
            <v>14117</v>
          </cell>
          <cell r="X86">
            <v>155.86000000000001</v>
          </cell>
          <cell r="Y86">
            <v>153.79</v>
          </cell>
          <cell r="Z86">
            <v>156.79</v>
          </cell>
          <cell r="AA86">
            <v>156.63</v>
          </cell>
          <cell r="AB86">
            <v>154.56</v>
          </cell>
          <cell r="AC86">
            <v>156.83000000000001</v>
          </cell>
          <cell r="AD86">
            <v>157.83000000000001</v>
          </cell>
          <cell r="AE86">
            <v>156.9</v>
          </cell>
          <cell r="AF86">
            <v>154.9</v>
          </cell>
          <cell r="AG86">
            <v>147.9</v>
          </cell>
          <cell r="AH86">
            <v>155.19900000000001</v>
          </cell>
          <cell r="AV86" t="str">
            <v>14117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W87" t="str">
            <v>14172</v>
          </cell>
          <cell r="X87">
            <v>538.75</v>
          </cell>
          <cell r="Y87">
            <v>570.61</v>
          </cell>
          <cell r="Z87">
            <v>559.46</v>
          </cell>
          <cell r="AA87">
            <v>541.46</v>
          </cell>
          <cell r="AB87">
            <v>536.21</v>
          </cell>
          <cell r="AC87">
            <v>533.03</v>
          </cell>
          <cell r="AD87">
            <v>527.57000000000005</v>
          </cell>
          <cell r="AE87">
            <v>524.57000000000005</v>
          </cell>
          <cell r="AF87">
            <v>532.03</v>
          </cell>
          <cell r="AG87">
            <v>526.86</v>
          </cell>
          <cell r="AH87">
            <v>539.05500000000006</v>
          </cell>
          <cell r="AV87" t="str">
            <v>14172</v>
          </cell>
          <cell r="AW87">
            <v>0</v>
          </cell>
          <cell r="AX87">
            <v>25</v>
          </cell>
          <cell r="AY87">
            <v>28.5</v>
          </cell>
          <cell r="AZ87">
            <v>28.5</v>
          </cell>
          <cell r="BA87">
            <v>24.17</v>
          </cell>
          <cell r="BB87">
            <v>20.170000000000002</v>
          </cell>
          <cell r="BC87">
            <v>23.17</v>
          </cell>
          <cell r="BD87">
            <v>23.17</v>
          </cell>
          <cell r="BE87">
            <v>14.67</v>
          </cell>
          <cell r="BF87">
            <v>13.5</v>
          </cell>
          <cell r="BG87">
            <v>20.085000000000001</v>
          </cell>
        </row>
        <row r="88">
          <cell r="W88" t="str">
            <v>14400</v>
          </cell>
          <cell r="X88">
            <v>323</v>
          </cell>
          <cell r="Y88">
            <v>325</v>
          </cell>
          <cell r="Z88">
            <v>325.17</v>
          </cell>
          <cell r="AA88">
            <v>323.17</v>
          </cell>
          <cell r="AB88">
            <v>322.17</v>
          </cell>
          <cell r="AC88">
            <v>316.14999999999998</v>
          </cell>
          <cell r="AD88">
            <v>316.39999999999998</v>
          </cell>
          <cell r="AE88">
            <v>312.90999999999997</v>
          </cell>
          <cell r="AF88">
            <v>305.92999999999995</v>
          </cell>
          <cell r="AG88">
            <v>304.61999999999995</v>
          </cell>
          <cell r="AH88">
            <v>317.452</v>
          </cell>
          <cell r="AV88" t="str">
            <v>14400</v>
          </cell>
          <cell r="AW88">
            <v>22</v>
          </cell>
          <cell r="AX88">
            <v>22</v>
          </cell>
          <cell r="AY88">
            <v>23</v>
          </cell>
          <cell r="AZ88">
            <v>26</v>
          </cell>
          <cell r="BA88">
            <v>30.490000000000002</v>
          </cell>
          <cell r="BB88">
            <v>24.490000000000002</v>
          </cell>
          <cell r="BC88">
            <v>28.69</v>
          </cell>
          <cell r="BD88">
            <v>28.2</v>
          </cell>
          <cell r="BE88">
            <v>27.2</v>
          </cell>
          <cell r="BF88">
            <v>27.4</v>
          </cell>
          <cell r="BG88">
            <v>25.946999999999996</v>
          </cell>
        </row>
        <row r="89">
          <cell r="W89" t="str">
            <v>15201</v>
          </cell>
          <cell r="X89">
            <v>5392.1</v>
          </cell>
          <cell r="Y89">
            <v>5446.2</v>
          </cell>
          <cell r="Z89">
            <v>5413.45</v>
          </cell>
          <cell r="AA89">
            <v>5391.36</v>
          </cell>
          <cell r="AB89">
            <v>5343.1599999999989</v>
          </cell>
          <cell r="AC89">
            <v>5354.87</v>
          </cell>
          <cell r="AD89">
            <v>5355.1600000000008</v>
          </cell>
          <cell r="AE89">
            <v>5328.43</v>
          </cell>
          <cell r="AF89">
            <v>5334.4500000000007</v>
          </cell>
          <cell r="AG89">
            <v>5268.9400000000005</v>
          </cell>
          <cell r="AH89">
            <v>5362.8120000000008</v>
          </cell>
          <cell r="AV89" t="str">
            <v>15201</v>
          </cell>
          <cell r="AW89">
            <v>282.19</v>
          </cell>
          <cell r="AX89">
            <v>298.75</v>
          </cell>
          <cell r="AY89">
            <v>300.2</v>
          </cell>
          <cell r="AZ89">
            <v>301.16000000000003</v>
          </cell>
          <cell r="BA89">
            <v>286.95999999999998</v>
          </cell>
          <cell r="BB89">
            <v>313.89</v>
          </cell>
          <cell r="BC89">
            <v>316.2</v>
          </cell>
          <cell r="BD89">
            <v>323.82</v>
          </cell>
          <cell r="BE89">
            <v>319.41999999999996</v>
          </cell>
          <cell r="BF89">
            <v>308.49999999999994</v>
          </cell>
          <cell r="BG89">
            <v>305.10900000000004</v>
          </cell>
        </row>
        <row r="90">
          <cell r="W90" t="str">
            <v>15204</v>
          </cell>
          <cell r="X90">
            <v>877.05000000000007</v>
          </cell>
          <cell r="Y90">
            <v>885</v>
          </cell>
          <cell r="Z90">
            <v>872.05000000000007</v>
          </cell>
          <cell r="AA90">
            <v>872.45</v>
          </cell>
          <cell r="AB90">
            <v>874.45</v>
          </cell>
          <cell r="AC90">
            <v>874.4</v>
          </cell>
          <cell r="AD90">
            <v>876.35</v>
          </cell>
          <cell r="AE90">
            <v>871.75</v>
          </cell>
          <cell r="AF90">
            <v>870</v>
          </cell>
          <cell r="AG90">
            <v>866.84999999999991</v>
          </cell>
          <cell r="AH90">
            <v>874.03500000000008</v>
          </cell>
          <cell r="AV90" t="str">
            <v>15204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</row>
        <row r="91">
          <cell r="W91" t="str">
            <v>15206</v>
          </cell>
          <cell r="X91">
            <v>1144.68</v>
          </cell>
          <cell r="Y91">
            <v>1161.47</v>
          </cell>
          <cell r="Z91">
            <v>1161.3799999999999</v>
          </cell>
          <cell r="AA91">
            <v>1158.32</v>
          </cell>
          <cell r="AB91">
            <v>1163</v>
          </cell>
          <cell r="AC91">
            <v>1174.2900000000002</v>
          </cell>
          <cell r="AD91">
            <v>1166.0800000000002</v>
          </cell>
          <cell r="AE91">
            <v>1174.19</v>
          </cell>
          <cell r="AF91">
            <v>1175.47</v>
          </cell>
          <cell r="AG91">
            <v>1176.18</v>
          </cell>
          <cell r="AH91">
            <v>1165.5059999999999</v>
          </cell>
          <cell r="AV91" t="str">
            <v>15206</v>
          </cell>
          <cell r="AW91">
            <v>70.900000000000006</v>
          </cell>
          <cell r="AX91">
            <v>78.83</v>
          </cell>
          <cell r="AY91">
            <v>73.199999999999989</v>
          </cell>
          <cell r="AZ91">
            <v>73.08</v>
          </cell>
          <cell r="BA91">
            <v>73.679999999999993</v>
          </cell>
          <cell r="BB91">
            <v>68.320000000000007</v>
          </cell>
          <cell r="BC91">
            <v>70.27000000000001</v>
          </cell>
          <cell r="BD91">
            <v>71.070000000000007</v>
          </cell>
          <cell r="BE91">
            <v>67.56</v>
          </cell>
          <cell r="BF91">
            <v>68.5</v>
          </cell>
          <cell r="BG91">
            <v>71.541000000000011</v>
          </cell>
        </row>
        <row r="92">
          <cell r="W92" t="str">
            <v>16020</v>
          </cell>
          <cell r="X92">
            <v>50</v>
          </cell>
          <cell r="Y92">
            <v>50</v>
          </cell>
          <cell r="Z92">
            <v>50</v>
          </cell>
          <cell r="AA92">
            <v>52</v>
          </cell>
          <cell r="AB92">
            <v>52</v>
          </cell>
          <cell r="AC92">
            <v>50</v>
          </cell>
          <cell r="AD92">
            <v>52</v>
          </cell>
          <cell r="AE92">
            <v>52</v>
          </cell>
          <cell r="AF92">
            <v>48</v>
          </cell>
          <cell r="AG92">
            <v>48</v>
          </cell>
          <cell r="AH92">
            <v>50.4</v>
          </cell>
          <cell r="AV92" t="str">
            <v>16020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</row>
        <row r="93">
          <cell r="W93" t="str">
            <v>16046</v>
          </cell>
          <cell r="X93">
            <v>74</v>
          </cell>
          <cell r="Y93">
            <v>73</v>
          </cell>
          <cell r="Z93">
            <v>72</v>
          </cell>
          <cell r="AA93">
            <v>72</v>
          </cell>
          <cell r="AB93">
            <v>73</v>
          </cell>
          <cell r="AC93">
            <v>72.319999999999993</v>
          </cell>
          <cell r="AD93">
            <v>69.319999999999993</v>
          </cell>
          <cell r="AE93">
            <v>71.319999999999993</v>
          </cell>
          <cell r="AF93">
            <v>67.319999999999993</v>
          </cell>
          <cell r="AG93">
            <v>68.319999999999993</v>
          </cell>
          <cell r="AH93">
            <v>71.259999999999991</v>
          </cell>
          <cell r="AV93" t="str">
            <v>16046</v>
          </cell>
          <cell r="AW93">
            <v>0</v>
          </cell>
          <cell r="AX93">
            <v>1</v>
          </cell>
          <cell r="AY93">
            <v>1</v>
          </cell>
          <cell r="AZ93">
            <v>0</v>
          </cell>
          <cell r="BA93">
            <v>0</v>
          </cell>
          <cell r="BB93">
            <v>0</v>
          </cell>
          <cell r="BC93">
            <v>1</v>
          </cell>
          <cell r="BD93">
            <v>0</v>
          </cell>
          <cell r="BE93">
            <v>3</v>
          </cell>
          <cell r="BF93">
            <v>3</v>
          </cell>
          <cell r="BG93">
            <v>0.9</v>
          </cell>
        </row>
        <row r="94">
          <cell r="W94" t="str">
            <v>16048</v>
          </cell>
          <cell r="X94">
            <v>640.62000000000012</v>
          </cell>
          <cell r="Y94">
            <v>641.74</v>
          </cell>
          <cell r="Z94">
            <v>641.94000000000005</v>
          </cell>
          <cell r="AA94">
            <v>645.74</v>
          </cell>
          <cell r="AB94">
            <v>642.20000000000005</v>
          </cell>
          <cell r="AC94">
            <v>640.91999999999996</v>
          </cell>
          <cell r="AD94">
            <v>640.67999999999995</v>
          </cell>
          <cell r="AE94">
            <v>642.9799999999999</v>
          </cell>
          <cell r="AF94">
            <v>643.19999999999993</v>
          </cell>
          <cell r="AG94">
            <v>640.91999999999996</v>
          </cell>
          <cell r="AH94">
            <v>642.09399999999994</v>
          </cell>
          <cell r="AV94" t="str">
            <v>16048</v>
          </cell>
          <cell r="AW94">
            <v>436.59999999999997</v>
          </cell>
          <cell r="AX94">
            <v>441.69999999999993</v>
          </cell>
          <cell r="AY94">
            <v>435.89999999999992</v>
          </cell>
          <cell r="AZ94">
            <v>436.69999999999993</v>
          </cell>
          <cell r="BA94">
            <v>429.4</v>
          </cell>
          <cell r="BB94">
            <v>429.2</v>
          </cell>
          <cell r="BC94">
            <v>429.09999999999997</v>
          </cell>
          <cell r="BD94">
            <v>431.4</v>
          </cell>
          <cell r="BE94">
            <v>430.6</v>
          </cell>
          <cell r="BF94">
            <v>428.30000000000007</v>
          </cell>
          <cell r="BG94">
            <v>432.89</v>
          </cell>
        </row>
        <row r="95">
          <cell r="W95" t="str">
            <v>16049</v>
          </cell>
          <cell r="X95">
            <v>665.74</v>
          </cell>
          <cell r="Y95">
            <v>674.22</v>
          </cell>
          <cell r="Z95">
            <v>658.94</v>
          </cell>
          <cell r="AA95">
            <v>655.68000000000006</v>
          </cell>
          <cell r="AB95">
            <v>659.86</v>
          </cell>
          <cell r="AC95">
            <v>661.66</v>
          </cell>
          <cell r="AD95">
            <v>658.5</v>
          </cell>
          <cell r="AE95">
            <v>666.42</v>
          </cell>
          <cell r="AF95">
            <v>663.31999999999994</v>
          </cell>
          <cell r="AG95">
            <v>669.32</v>
          </cell>
          <cell r="AH95">
            <v>663.36599999999999</v>
          </cell>
          <cell r="AV95" t="str">
            <v>16049</v>
          </cell>
          <cell r="AW95">
            <v>64.42</v>
          </cell>
          <cell r="AX95">
            <v>84.88000000000001</v>
          </cell>
          <cell r="AY95">
            <v>84.42</v>
          </cell>
          <cell r="AZ95">
            <v>81.42</v>
          </cell>
          <cell r="BA95">
            <v>81.599999999999994</v>
          </cell>
          <cell r="BB95">
            <v>77.680000000000007</v>
          </cell>
          <cell r="BC95">
            <v>79.320000000000007</v>
          </cell>
          <cell r="BD95">
            <v>87.500000000000014</v>
          </cell>
          <cell r="BE95">
            <v>85.600000000000009</v>
          </cell>
          <cell r="BF95">
            <v>86.78</v>
          </cell>
          <cell r="BG95">
            <v>81.361999999999995</v>
          </cell>
        </row>
        <row r="96">
          <cell r="W96" t="str">
            <v>16050</v>
          </cell>
          <cell r="X96">
            <v>1153.2</v>
          </cell>
          <cell r="Y96">
            <v>1150.56</v>
          </cell>
          <cell r="Z96">
            <v>1156.55</v>
          </cell>
          <cell r="AA96">
            <v>1142.51</v>
          </cell>
          <cell r="AB96">
            <v>1137.05</v>
          </cell>
          <cell r="AC96">
            <v>1136.04</v>
          </cell>
          <cell r="AD96">
            <v>1131.6000000000001</v>
          </cell>
          <cell r="AE96">
            <v>1119.9000000000001</v>
          </cell>
          <cell r="AF96">
            <v>1114.8699999999999</v>
          </cell>
          <cell r="AG96">
            <v>1107.8499999999999</v>
          </cell>
          <cell r="AH96">
            <v>1135.0130000000004</v>
          </cell>
          <cell r="AV96" t="str">
            <v>16050</v>
          </cell>
          <cell r="AW96">
            <v>138.43999999999997</v>
          </cell>
          <cell r="AX96">
            <v>137.69999999999999</v>
          </cell>
          <cell r="AY96">
            <v>137.56</v>
          </cell>
          <cell r="AZ96">
            <v>135.46</v>
          </cell>
          <cell r="BA96">
            <v>126.89</v>
          </cell>
          <cell r="BB96">
            <v>134.92000000000002</v>
          </cell>
          <cell r="BC96">
            <v>144.64000000000001</v>
          </cell>
          <cell r="BD96">
            <v>141.28</v>
          </cell>
          <cell r="BE96">
            <v>140.72999999999999</v>
          </cell>
          <cell r="BF96">
            <v>140.54999999999998</v>
          </cell>
          <cell r="BG96">
            <v>137.81700000000001</v>
          </cell>
        </row>
        <row r="97">
          <cell r="W97" t="str">
            <v>17001</v>
          </cell>
          <cell r="X97">
            <v>49635.049999999996</v>
          </cell>
          <cell r="Y97">
            <v>49511.020000000004</v>
          </cell>
          <cell r="Z97">
            <v>49603.51</v>
          </cell>
          <cell r="AA97">
            <v>49620.05</v>
          </cell>
          <cell r="AB97">
            <v>49565.47</v>
          </cell>
          <cell r="AC97">
            <v>49509.170000000006</v>
          </cell>
          <cell r="AD97">
            <v>49508.27</v>
          </cell>
          <cell r="AE97">
            <v>49535.64</v>
          </cell>
          <cell r="AF97">
            <v>49543.93</v>
          </cell>
          <cell r="AG97">
            <v>49487.989999999991</v>
          </cell>
          <cell r="AH97">
            <v>49552.01</v>
          </cell>
          <cell r="AV97" t="str">
            <v>17001</v>
          </cell>
          <cell r="AW97">
            <v>621.29999999999995</v>
          </cell>
          <cell r="AX97">
            <v>629.08999999999992</v>
          </cell>
          <cell r="AY97">
            <v>664.97</v>
          </cell>
          <cell r="AZ97">
            <v>784.65000000000009</v>
          </cell>
          <cell r="BA97">
            <v>776.32999999999993</v>
          </cell>
          <cell r="BB97">
            <v>788.32999999999993</v>
          </cell>
          <cell r="BC97">
            <v>929.19</v>
          </cell>
          <cell r="BD97">
            <v>982.15</v>
          </cell>
          <cell r="BE97">
            <v>986.14</v>
          </cell>
          <cell r="BF97">
            <v>984.01999999999987</v>
          </cell>
          <cell r="BG97">
            <v>814.61699999999996</v>
          </cell>
        </row>
        <row r="98">
          <cell r="W98" t="str">
            <v>17210</v>
          </cell>
          <cell r="X98">
            <v>18891.12</v>
          </cell>
          <cell r="Y98">
            <v>19890.630000000008</v>
          </cell>
          <cell r="Z98">
            <v>19987.280000000002</v>
          </cell>
          <cell r="AA98">
            <v>20027.920000000006</v>
          </cell>
          <cell r="AB98">
            <v>19921.370000000006</v>
          </cell>
          <cell r="AC98">
            <v>19731.580000000002</v>
          </cell>
          <cell r="AD98">
            <v>19769.599999999999</v>
          </cell>
          <cell r="AE98">
            <v>19719.489999999998</v>
          </cell>
          <cell r="AF98">
            <v>19736.299999999996</v>
          </cell>
          <cell r="AG98">
            <v>19715.279999999995</v>
          </cell>
          <cell r="AH98">
            <v>19739.057000000001</v>
          </cell>
          <cell r="AV98" t="str">
            <v>17210</v>
          </cell>
          <cell r="AW98">
            <v>493</v>
          </cell>
          <cell r="AX98">
            <v>866.60000000000014</v>
          </cell>
          <cell r="AY98">
            <v>900.8</v>
          </cell>
          <cell r="AZ98">
            <v>944.80000000000007</v>
          </cell>
          <cell r="BA98">
            <v>932.93000000000018</v>
          </cell>
          <cell r="BB98">
            <v>818.00000000000011</v>
          </cell>
          <cell r="BC98">
            <v>816.60000000000014</v>
          </cell>
          <cell r="BD98">
            <v>763.4000000000002</v>
          </cell>
          <cell r="BE98">
            <v>758.60000000000014</v>
          </cell>
          <cell r="BF98">
            <v>727.60000000000014</v>
          </cell>
          <cell r="BG98">
            <v>802.23300000000017</v>
          </cell>
        </row>
        <row r="99">
          <cell r="W99" t="str">
            <v>17216</v>
          </cell>
          <cell r="X99">
            <v>3972.3399999999997</v>
          </cell>
          <cell r="Y99">
            <v>3986.6599999999989</v>
          </cell>
          <cell r="Z99">
            <v>3983.2499999999995</v>
          </cell>
          <cell r="AA99">
            <v>3993.3099999999995</v>
          </cell>
          <cell r="AB99">
            <v>3984.4799999999996</v>
          </cell>
          <cell r="AC99">
            <v>4002.2</v>
          </cell>
          <cell r="AD99">
            <v>3996.2499999999995</v>
          </cell>
          <cell r="AE99">
            <v>3994.59</v>
          </cell>
          <cell r="AF99">
            <v>3999.0999999999995</v>
          </cell>
          <cell r="AG99">
            <v>3996.8499999999995</v>
          </cell>
          <cell r="AH99">
            <v>3990.9029999999998</v>
          </cell>
          <cell r="AV99" t="str">
            <v>17216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</row>
        <row r="100">
          <cell r="W100" t="str">
            <v>17400</v>
          </cell>
          <cell r="X100">
            <v>3930.7300000000005</v>
          </cell>
          <cell r="Y100">
            <v>3935.53</v>
          </cell>
          <cell r="Z100">
            <v>3935.39</v>
          </cell>
          <cell r="AA100">
            <v>3944.72</v>
          </cell>
          <cell r="AB100">
            <v>3955.88</v>
          </cell>
          <cell r="AC100">
            <v>3957.5599999999995</v>
          </cell>
          <cell r="AD100">
            <v>3965.36</v>
          </cell>
          <cell r="AE100">
            <v>3962.74</v>
          </cell>
          <cell r="AF100">
            <v>3961.4900000000002</v>
          </cell>
          <cell r="AG100">
            <v>3958.2300000000005</v>
          </cell>
          <cell r="AH100">
            <v>3950.7629999999999</v>
          </cell>
          <cell r="AV100" t="str">
            <v>17400</v>
          </cell>
          <cell r="AW100">
            <v>9.92</v>
          </cell>
          <cell r="AX100">
            <v>12.8</v>
          </cell>
          <cell r="AY100">
            <v>13.280000000000001</v>
          </cell>
          <cell r="AZ100">
            <v>13.280000000000001</v>
          </cell>
          <cell r="BA100">
            <v>13.760000000000002</v>
          </cell>
          <cell r="BB100">
            <v>13.64</v>
          </cell>
          <cell r="BC100">
            <v>19.239999999999998</v>
          </cell>
          <cell r="BD100">
            <v>21</v>
          </cell>
          <cell r="BE100">
            <v>21.96</v>
          </cell>
          <cell r="BF100">
            <v>22.759999999999998</v>
          </cell>
          <cell r="BG100">
            <v>16.163999999999998</v>
          </cell>
        </row>
        <row r="101">
          <cell r="W101" t="str">
            <v>17401</v>
          </cell>
          <cell r="X101">
            <v>16667.340000000007</v>
          </cell>
          <cell r="Y101">
            <v>17126.89000000001</v>
          </cell>
          <cell r="Z101">
            <v>17163.650000000016</v>
          </cell>
          <cell r="AA101">
            <v>17163.400000000016</v>
          </cell>
          <cell r="AB101">
            <v>17163.010000000017</v>
          </cell>
          <cell r="AC101">
            <v>17222.280000000013</v>
          </cell>
          <cell r="AD101">
            <v>17255.580000000013</v>
          </cell>
          <cell r="AE101">
            <v>17238.880000000008</v>
          </cell>
          <cell r="AF101">
            <v>17203.680000000011</v>
          </cell>
          <cell r="AG101">
            <v>17168.380000000016</v>
          </cell>
          <cell r="AH101">
            <v>17137.309000000016</v>
          </cell>
          <cell r="AV101" t="str">
            <v>17401</v>
          </cell>
          <cell r="AW101">
            <v>53.7</v>
          </cell>
          <cell r="AX101">
            <v>671.38999999999987</v>
          </cell>
          <cell r="AY101">
            <v>666.58999999999992</v>
          </cell>
          <cell r="AZ101">
            <v>662.78000000000009</v>
          </cell>
          <cell r="BA101">
            <v>658.32999999999993</v>
          </cell>
          <cell r="BB101">
            <v>650.80000000000007</v>
          </cell>
          <cell r="BC101">
            <v>655.53</v>
          </cell>
          <cell r="BD101">
            <v>652.20000000000005</v>
          </cell>
          <cell r="BE101">
            <v>640.20000000000005</v>
          </cell>
          <cell r="BF101">
            <v>636.55000000000007</v>
          </cell>
          <cell r="BG101">
            <v>594.80700000000002</v>
          </cell>
        </row>
        <row r="102">
          <cell r="W102" t="str">
            <v>17402</v>
          </cell>
          <cell r="X102">
            <v>1444.8600000000001</v>
          </cell>
          <cell r="Y102">
            <v>1453.9199999999998</v>
          </cell>
          <cell r="Z102">
            <v>1450.57</v>
          </cell>
          <cell r="AA102">
            <v>1447.9099999999999</v>
          </cell>
          <cell r="AB102">
            <v>1447.31</v>
          </cell>
          <cell r="AC102">
            <v>1441.6200000000001</v>
          </cell>
          <cell r="AD102">
            <v>1446.06</v>
          </cell>
          <cell r="AE102">
            <v>1449.5299999999997</v>
          </cell>
          <cell r="AF102">
            <v>1455.1699999999998</v>
          </cell>
          <cell r="AG102">
            <v>1451.5199999999998</v>
          </cell>
          <cell r="AH102">
            <v>1448.847</v>
          </cell>
          <cell r="AV102" t="str">
            <v>17402</v>
          </cell>
          <cell r="AW102">
            <v>119.33999999999997</v>
          </cell>
          <cell r="AX102">
            <v>127.36</v>
          </cell>
          <cell r="AY102">
            <v>131.16999999999999</v>
          </cell>
          <cell r="AZ102">
            <v>134.72</v>
          </cell>
          <cell r="BA102">
            <v>134.89000000000001</v>
          </cell>
          <cell r="BB102">
            <v>136.02000000000001</v>
          </cell>
          <cell r="BC102">
            <v>140</v>
          </cell>
          <cell r="BD102">
            <v>145.34</v>
          </cell>
          <cell r="BE102">
            <v>144.80000000000001</v>
          </cell>
          <cell r="BF102">
            <v>142.5</v>
          </cell>
          <cell r="BG102">
            <v>135.61399999999998</v>
          </cell>
        </row>
        <row r="103">
          <cell r="W103" t="str">
            <v>17403</v>
          </cell>
          <cell r="X103">
            <v>13887.21</v>
          </cell>
          <cell r="Y103">
            <v>14210.670000000002</v>
          </cell>
          <cell r="Z103">
            <v>14222.97</v>
          </cell>
          <cell r="AA103">
            <v>14202.289999999999</v>
          </cell>
          <cell r="AB103">
            <v>14155.68</v>
          </cell>
          <cell r="AC103">
            <v>14084.999999999998</v>
          </cell>
          <cell r="AD103">
            <v>14062.74</v>
          </cell>
          <cell r="AE103">
            <v>14056.07</v>
          </cell>
          <cell r="AF103">
            <v>14030.54</v>
          </cell>
          <cell r="AG103">
            <v>13978.359999999999</v>
          </cell>
          <cell r="AH103">
            <v>14089.153</v>
          </cell>
          <cell r="AV103" t="str">
            <v>17403</v>
          </cell>
          <cell r="AW103">
            <v>438.40000000000003</v>
          </cell>
          <cell r="AX103">
            <v>340.85999999999996</v>
          </cell>
          <cell r="AY103">
            <v>327.31</v>
          </cell>
          <cell r="AZ103">
            <v>326.56000000000006</v>
          </cell>
          <cell r="BA103">
            <v>293.57000000000005</v>
          </cell>
          <cell r="BB103">
            <v>310.63</v>
          </cell>
          <cell r="BC103">
            <v>339.2</v>
          </cell>
          <cell r="BD103">
            <v>292.31</v>
          </cell>
          <cell r="BE103">
            <v>287.3</v>
          </cell>
          <cell r="BF103">
            <v>278.02999999999997</v>
          </cell>
          <cell r="BG103">
            <v>323.41700000000003</v>
          </cell>
        </row>
        <row r="104">
          <cell r="W104" t="str">
            <v>17404</v>
          </cell>
          <cell r="X104">
            <v>36.06</v>
          </cell>
          <cell r="Y104">
            <v>36.72</v>
          </cell>
          <cell r="Z104">
            <v>35.72</v>
          </cell>
          <cell r="AA104">
            <v>35.72</v>
          </cell>
          <cell r="AB104">
            <v>31.72</v>
          </cell>
          <cell r="AC104">
            <v>30.72</v>
          </cell>
          <cell r="AD104">
            <v>30.66</v>
          </cell>
          <cell r="AE104">
            <v>31.66</v>
          </cell>
          <cell r="AF104">
            <v>32.659999999999997</v>
          </cell>
          <cell r="AG104">
            <v>32.659999999999997</v>
          </cell>
          <cell r="AH104">
            <v>33.429999999999993</v>
          </cell>
          <cell r="AV104" t="str">
            <v>17404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</row>
        <row r="105">
          <cell r="W105" t="str">
            <v>17405</v>
          </cell>
          <cell r="X105">
            <v>18353.559999999998</v>
          </cell>
          <cell r="Y105">
            <v>18555.25</v>
          </cell>
          <cell r="Z105">
            <v>18559.97</v>
          </cell>
          <cell r="AA105">
            <v>18484.899999999998</v>
          </cell>
          <cell r="AB105">
            <v>18484.739999999998</v>
          </cell>
          <cell r="AC105">
            <v>18388.41</v>
          </cell>
          <cell r="AD105">
            <v>18468.400000000001</v>
          </cell>
          <cell r="AE105">
            <v>18461.5</v>
          </cell>
          <cell r="AF105">
            <v>18501.679999999997</v>
          </cell>
          <cell r="AG105">
            <v>18505.359999999997</v>
          </cell>
          <cell r="AH105">
            <v>18476.376999999997</v>
          </cell>
          <cell r="AV105" t="str">
            <v>17405</v>
          </cell>
          <cell r="AW105">
            <v>660</v>
          </cell>
          <cell r="AX105">
            <v>606</v>
          </cell>
          <cell r="AY105">
            <v>564</v>
          </cell>
          <cell r="AZ105">
            <v>533.20000000000005</v>
          </cell>
          <cell r="BA105">
            <v>454.2</v>
          </cell>
          <cell r="BB105">
            <v>430</v>
          </cell>
          <cell r="BC105">
            <v>372</v>
          </cell>
          <cell r="BD105">
            <v>337</v>
          </cell>
          <cell r="BE105">
            <v>320</v>
          </cell>
          <cell r="BF105">
            <v>322</v>
          </cell>
          <cell r="BG105">
            <v>459.84</v>
          </cell>
        </row>
        <row r="106">
          <cell r="W106" t="str">
            <v>17406</v>
          </cell>
          <cell r="X106">
            <v>2552.9499999999998</v>
          </cell>
          <cell r="Y106">
            <v>2458.85</v>
          </cell>
          <cell r="Z106">
            <v>2446.3199999999997</v>
          </cell>
          <cell r="AA106">
            <v>2453.81</v>
          </cell>
          <cell r="AB106">
            <v>2450.77</v>
          </cell>
          <cell r="AC106">
            <v>2446.94</v>
          </cell>
          <cell r="AD106">
            <v>2429.0099999999998</v>
          </cell>
          <cell r="AE106">
            <v>2411.9800000000005</v>
          </cell>
          <cell r="AF106">
            <v>2417.6900000000005</v>
          </cell>
          <cell r="AG106">
            <v>2427.0100000000002</v>
          </cell>
          <cell r="AH106">
            <v>2449.5330000000004</v>
          </cell>
          <cell r="AV106" t="str">
            <v>17406</v>
          </cell>
          <cell r="AW106">
            <v>8</v>
          </cell>
          <cell r="AX106">
            <v>17</v>
          </cell>
          <cell r="AY106">
            <v>23</v>
          </cell>
          <cell r="AZ106">
            <v>27</v>
          </cell>
          <cell r="BA106">
            <v>30</v>
          </cell>
          <cell r="BB106">
            <v>31</v>
          </cell>
          <cell r="BC106">
            <v>41</v>
          </cell>
          <cell r="BD106">
            <v>44</v>
          </cell>
          <cell r="BE106">
            <v>47</v>
          </cell>
          <cell r="BF106">
            <v>44</v>
          </cell>
          <cell r="BG106">
            <v>31.2</v>
          </cell>
        </row>
        <row r="107">
          <cell r="W107" t="str">
            <v>17407</v>
          </cell>
          <cell r="X107">
            <v>2913.22</v>
          </cell>
          <cell r="Y107">
            <v>2937.65</v>
          </cell>
          <cell r="Z107">
            <v>2943.3700000000003</v>
          </cell>
          <cell r="AA107">
            <v>2939.11</v>
          </cell>
          <cell r="AB107">
            <v>2944.14</v>
          </cell>
          <cell r="AC107">
            <v>2944.8399999999997</v>
          </cell>
          <cell r="AD107">
            <v>2950.5399999999995</v>
          </cell>
          <cell r="AE107">
            <v>2955.47</v>
          </cell>
          <cell r="AF107">
            <v>2943.3700000000003</v>
          </cell>
          <cell r="AG107">
            <v>2945.49</v>
          </cell>
          <cell r="AH107">
            <v>2941.72</v>
          </cell>
          <cell r="AV107" t="str">
            <v>17407</v>
          </cell>
          <cell r="AW107">
            <v>190.47</v>
          </cell>
          <cell r="AX107">
            <v>190.47</v>
          </cell>
          <cell r="AY107">
            <v>187.47</v>
          </cell>
          <cell r="AZ107">
            <v>189.27</v>
          </cell>
          <cell r="BA107">
            <v>188.27</v>
          </cell>
          <cell r="BB107">
            <v>190</v>
          </cell>
          <cell r="BC107">
            <v>193</v>
          </cell>
          <cell r="BD107">
            <v>195</v>
          </cell>
          <cell r="BE107">
            <v>191.5</v>
          </cell>
          <cell r="BF107">
            <v>188</v>
          </cell>
          <cell r="BG107">
            <v>190.34499999999997</v>
          </cell>
        </row>
        <row r="108">
          <cell r="W108" t="str">
            <v>17408</v>
          </cell>
          <cell r="X108">
            <v>15999.77</v>
          </cell>
          <cell r="Y108">
            <v>16371.23</v>
          </cell>
          <cell r="Z108">
            <v>16410.37</v>
          </cell>
          <cell r="AA108">
            <v>16366.469999999998</v>
          </cell>
          <cell r="AB108">
            <v>16391.48</v>
          </cell>
          <cell r="AC108">
            <v>16345.64</v>
          </cell>
          <cell r="AD108">
            <v>16355.77</v>
          </cell>
          <cell r="AE108">
            <v>16348.710000000001</v>
          </cell>
          <cell r="AF108">
            <v>16355.3</v>
          </cell>
          <cell r="AG108">
            <v>16350.819999999998</v>
          </cell>
          <cell r="AH108">
            <v>16329.556</v>
          </cell>
          <cell r="AV108" t="str">
            <v>17408</v>
          </cell>
          <cell r="AW108">
            <v>42</v>
          </cell>
          <cell r="AX108">
            <v>54</v>
          </cell>
          <cell r="AY108">
            <v>62</v>
          </cell>
          <cell r="AZ108">
            <v>67</v>
          </cell>
          <cell r="BA108">
            <v>71</v>
          </cell>
          <cell r="BB108">
            <v>76.599999999999994</v>
          </cell>
          <cell r="BC108">
            <v>95.6</v>
          </cell>
          <cell r="BD108">
            <v>102.6</v>
          </cell>
          <cell r="BE108">
            <v>98.42</v>
          </cell>
          <cell r="BF108">
            <v>100.13</v>
          </cell>
          <cell r="BG108">
            <v>76.935000000000002</v>
          </cell>
        </row>
        <row r="109">
          <cell r="W109" t="str">
            <v>17409</v>
          </cell>
          <cell r="X109">
            <v>8419.82</v>
          </cell>
          <cell r="Y109">
            <v>8458.67</v>
          </cell>
          <cell r="Z109">
            <v>8456.2900000000009</v>
          </cell>
          <cell r="AA109">
            <v>8433.24</v>
          </cell>
          <cell r="AB109">
            <v>8454.8799999999992</v>
          </cell>
          <cell r="AC109">
            <v>8463.14</v>
          </cell>
          <cell r="AD109">
            <v>8457.3700000000008</v>
          </cell>
          <cell r="AE109">
            <v>8444.1799999999985</v>
          </cell>
          <cell r="AF109">
            <v>8459.51</v>
          </cell>
          <cell r="AG109">
            <v>8439.7999999999993</v>
          </cell>
          <cell r="AH109">
            <v>8448.6899999999987</v>
          </cell>
          <cell r="AV109" t="str">
            <v>17409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</row>
        <row r="110">
          <cell r="W110" t="str">
            <v>17410</v>
          </cell>
          <cell r="X110">
            <v>6801.7100000000009</v>
          </cell>
          <cell r="Y110">
            <v>6856.64</v>
          </cell>
          <cell r="Z110">
            <v>6861.57</v>
          </cell>
          <cell r="AA110">
            <v>6858.88</v>
          </cell>
          <cell r="AB110">
            <v>6838.08</v>
          </cell>
          <cell r="AC110">
            <v>6809.93</v>
          </cell>
          <cell r="AD110">
            <v>6800.85</v>
          </cell>
          <cell r="AE110">
            <v>6768.39</v>
          </cell>
          <cell r="AF110">
            <v>6757.4700000000012</v>
          </cell>
          <cell r="AG110">
            <v>6745.74</v>
          </cell>
          <cell r="AH110">
            <v>6809.9260000000013</v>
          </cell>
          <cell r="AV110" t="str">
            <v>17410</v>
          </cell>
          <cell r="AW110">
            <v>229.18</v>
          </cell>
          <cell r="AX110">
            <v>263.66999999999996</v>
          </cell>
          <cell r="AY110">
            <v>261.81</v>
          </cell>
          <cell r="AZ110">
            <v>244.37</v>
          </cell>
          <cell r="BA110">
            <v>225.06</v>
          </cell>
          <cell r="BB110">
            <v>216.12</v>
          </cell>
          <cell r="BC110">
            <v>215.08</v>
          </cell>
          <cell r="BD110">
            <v>208.12000000000003</v>
          </cell>
          <cell r="BE110">
            <v>203.62000000000003</v>
          </cell>
          <cell r="BF110">
            <v>202.55000000000004</v>
          </cell>
          <cell r="BG110">
            <v>226.95800000000003</v>
          </cell>
        </row>
        <row r="111">
          <cell r="W111" t="str">
            <v>17411</v>
          </cell>
          <cell r="X111">
            <v>18531.579999999998</v>
          </cell>
          <cell r="Y111">
            <v>18620.059999999998</v>
          </cell>
          <cell r="Z111">
            <v>18601.22</v>
          </cell>
          <cell r="AA111">
            <v>18598.920000000002</v>
          </cell>
          <cell r="AB111">
            <v>18635.149999999998</v>
          </cell>
          <cell r="AC111">
            <v>18616.39</v>
          </cell>
          <cell r="AD111">
            <v>18641.7</v>
          </cell>
          <cell r="AE111">
            <v>18638.28</v>
          </cell>
          <cell r="AF111">
            <v>18620.910000000003</v>
          </cell>
          <cell r="AG111">
            <v>18597.87</v>
          </cell>
          <cell r="AH111">
            <v>18610.207999999999</v>
          </cell>
          <cell r="AV111" t="str">
            <v>17411</v>
          </cell>
          <cell r="AW111">
            <v>0</v>
          </cell>
          <cell r="AX111">
            <v>14.42</v>
          </cell>
          <cell r="AY111">
            <v>0.42</v>
          </cell>
          <cell r="AZ111">
            <v>14</v>
          </cell>
          <cell r="BA111">
            <v>13.72</v>
          </cell>
          <cell r="BB111">
            <v>13.58</v>
          </cell>
          <cell r="BC111">
            <v>22.68</v>
          </cell>
          <cell r="BD111">
            <v>22.4</v>
          </cell>
          <cell r="BE111">
            <v>22.4</v>
          </cell>
          <cell r="BF111">
            <v>21.42</v>
          </cell>
          <cell r="BG111">
            <v>14.504000000000001</v>
          </cell>
        </row>
        <row r="112">
          <cell r="W112" t="str">
            <v>17412</v>
          </cell>
          <cell r="X112">
            <v>8805.7400000000016</v>
          </cell>
          <cell r="Y112">
            <v>8908.2900000000009</v>
          </cell>
          <cell r="Z112">
            <v>8907.2200000000012</v>
          </cell>
          <cell r="AA112">
            <v>8905.11</v>
          </cell>
          <cell r="AB112">
            <v>8923.15</v>
          </cell>
          <cell r="AC112">
            <v>8897.5499999999993</v>
          </cell>
          <cell r="AD112">
            <v>8880.82</v>
          </cell>
          <cell r="AE112">
            <v>8879.6</v>
          </cell>
          <cell r="AF112">
            <v>8868.9500000000007</v>
          </cell>
          <cell r="AG112">
            <v>8865.369999999999</v>
          </cell>
          <cell r="AH112">
            <v>8884.1799999999985</v>
          </cell>
          <cell r="AV112" t="str">
            <v>17412</v>
          </cell>
          <cell r="AW112">
            <v>113.81</v>
          </cell>
          <cell r="AX112">
            <v>115.76</v>
          </cell>
          <cell r="AY112">
            <v>115.66</v>
          </cell>
          <cell r="AZ112">
            <v>111.64000000000001</v>
          </cell>
          <cell r="BA112">
            <v>109.16</v>
          </cell>
          <cell r="BB112">
            <v>117.16</v>
          </cell>
          <cell r="BC112">
            <v>117.24000000000001</v>
          </cell>
          <cell r="BD112">
            <v>117.24000000000001</v>
          </cell>
          <cell r="BE112">
            <v>116.24000000000001</v>
          </cell>
          <cell r="BF112">
            <v>116.24000000000001</v>
          </cell>
          <cell r="BG112">
            <v>115.01499999999999</v>
          </cell>
        </row>
        <row r="113">
          <cell r="W113" t="str">
            <v>17414</v>
          </cell>
          <cell r="X113">
            <v>29853.95</v>
          </cell>
          <cell r="Y113">
            <v>30063.530000000002</v>
          </cell>
          <cell r="Z113">
            <v>30049.820000000003</v>
          </cell>
          <cell r="AA113">
            <v>30065.750000000004</v>
          </cell>
          <cell r="AB113">
            <v>30044.440000000006</v>
          </cell>
          <cell r="AC113">
            <v>30043.400000000005</v>
          </cell>
          <cell r="AD113">
            <v>30064.010000000006</v>
          </cell>
          <cell r="AE113">
            <v>30002.239999999998</v>
          </cell>
          <cell r="AF113">
            <v>30001.280000000002</v>
          </cell>
          <cell r="AG113">
            <v>29954.990000000005</v>
          </cell>
          <cell r="AH113">
            <v>30014.341000000004</v>
          </cell>
          <cell r="AV113" t="str">
            <v>17414</v>
          </cell>
          <cell r="AW113">
            <v>271.5</v>
          </cell>
          <cell r="AX113">
            <v>297.61</v>
          </cell>
          <cell r="AY113">
            <v>297.81</v>
          </cell>
          <cell r="AZ113">
            <v>293.75</v>
          </cell>
          <cell r="BA113">
            <v>294.22999999999996</v>
          </cell>
          <cell r="BB113">
            <v>290</v>
          </cell>
          <cell r="BC113">
            <v>316.76000000000005</v>
          </cell>
          <cell r="BD113">
            <v>316.62000000000006</v>
          </cell>
          <cell r="BE113">
            <v>305.74</v>
          </cell>
          <cell r="BF113">
            <v>302.74</v>
          </cell>
          <cell r="BG113">
            <v>298.67600000000004</v>
          </cell>
        </row>
        <row r="114">
          <cell r="W114" t="str">
            <v>17415</v>
          </cell>
          <cell r="X114">
            <v>23479.81</v>
          </cell>
          <cell r="Y114">
            <v>23827.35</v>
          </cell>
          <cell r="Z114">
            <v>23808.85</v>
          </cell>
          <cell r="AA114">
            <v>23756.579999999998</v>
          </cell>
          <cell r="AB114">
            <v>23711.450000000004</v>
          </cell>
          <cell r="AC114">
            <v>23680.03</v>
          </cell>
          <cell r="AD114">
            <v>23651.11</v>
          </cell>
          <cell r="AE114">
            <v>23671.530000000002</v>
          </cell>
          <cell r="AF114">
            <v>23742.399999999998</v>
          </cell>
          <cell r="AG114">
            <v>23658.41</v>
          </cell>
          <cell r="AH114">
            <v>23698.752</v>
          </cell>
          <cell r="AV114" t="str">
            <v>17415</v>
          </cell>
          <cell r="AW114">
            <v>25</v>
          </cell>
          <cell r="AX114">
            <v>50.88</v>
          </cell>
          <cell r="AY114">
            <v>64.099999999999994</v>
          </cell>
          <cell r="AZ114">
            <v>59.56</v>
          </cell>
          <cell r="BA114">
            <v>61.28</v>
          </cell>
          <cell r="BB114">
            <v>33</v>
          </cell>
          <cell r="BC114">
            <v>62.86</v>
          </cell>
          <cell r="BD114">
            <v>73.34</v>
          </cell>
          <cell r="BE114">
            <v>68.080000000000013</v>
          </cell>
          <cell r="BF114">
            <v>51.78</v>
          </cell>
          <cell r="BG114">
            <v>54.988</v>
          </cell>
        </row>
        <row r="115">
          <cell r="W115" t="str">
            <v>17417</v>
          </cell>
          <cell r="X115">
            <v>21952.84</v>
          </cell>
          <cell r="Y115">
            <v>22096.78</v>
          </cell>
          <cell r="Z115">
            <v>22101.38</v>
          </cell>
          <cell r="AA115">
            <v>22076.25</v>
          </cell>
          <cell r="AB115">
            <v>22040.39</v>
          </cell>
          <cell r="AC115">
            <v>21996.079999999998</v>
          </cell>
          <cell r="AD115">
            <v>21982.719999999998</v>
          </cell>
          <cell r="AE115">
            <v>21952.409999999996</v>
          </cell>
          <cell r="AF115">
            <v>21945.850000000002</v>
          </cell>
          <cell r="AG115">
            <v>21898.219999999998</v>
          </cell>
          <cell r="AH115">
            <v>22004.292000000001</v>
          </cell>
          <cell r="AV115" t="str">
            <v>17417</v>
          </cell>
          <cell r="AW115">
            <v>628.44999999999993</v>
          </cell>
          <cell r="AX115">
            <v>614.6099999999999</v>
          </cell>
          <cell r="AY115">
            <v>588.16999999999996</v>
          </cell>
          <cell r="AZ115">
            <v>580.54</v>
          </cell>
          <cell r="BA115">
            <v>540.56000000000006</v>
          </cell>
          <cell r="BB115">
            <v>520.75</v>
          </cell>
          <cell r="BC115">
            <v>527.79999999999995</v>
          </cell>
          <cell r="BD115">
            <v>545.91</v>
          </cell>
          <cell r="BE115">
            <v>545.54</v>
          </cell>
          <cell r="BF115">
            <v>545.26</v>
          </cell>
          <cell r="BG115">
            <v>563.75900000000001</v>
          </cell>
        </row>
        <row r="116">
          <cell r="W116" t="str">
            <v>17902</v>
          </cell>
          <cell r="X116">
            <v>314</v>
          </cell>
          <cell r="Y116">
            <v>310.58</v>
          </cell>
          <cell r="Z116">
            <v>297.58</v>
          </cell>
          <cell r="AA116">
            <v>297.58</v>
          </cell>
          <cell r="AB116">
            <v>293.54000000000002</v>
          </cell>
          <cell r="AC116">
            <v>294.14</v>
          </cell>
          <cell r="AD116">
            <v>292.14</v>
          </cell>
          <cell r="AE116">
            <v>297.8</v>
          </cell>
          <cell r="AF116">
            <v>293.8</v>
          </cell>
          <cell r="AG116">
            <v>299.8</v>
          </cell>
          <cell r="AH116">
            <v>299.096</v>
          </cell>
          <cell r="AV116" t="str">
            <v>17902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W117" t="str">
            <v>17903</v>
          </cell>
          <cell r="X117">
            <v>520.0100000000001</v>
          </cell>
          <cell r="Y117">
            <v>521.84000000000015</v>
          </cell>
          <cell r="Z117">
            <v>514.67000000000007</v>
          </cell>
          <cell r="AA117">
            <v>530.43000000000006</v>
          </cell>
          <cell r="AB117">
            <v>529.60000000000014</v>
          </cell>
          <cell r="AC117">
            <v>538.50000000000011</v>
          </cell>
          <cell r="AD117">
            <v>540.84</v>
          </cell>
          <cell r="AE117">
            <v>540.65</v>
          </cell>
          <cell r="AF117">
            <v>543.12</v>
          </cell>
          <cell r="AG117">
            <v>542.52</v>
          </cell>
          <cell r="AH117">
            <v>532.21800000000007</v>
          </cell>
          <cell r="AV117" t="str">
            <v>17903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</row>
        <row r="118">
          <cell r="W118" t="str">
            <v>17905</v>
          </cell>
          <cell r="X118">
            <v>451</v>
          </cell>
          <cell r="Y118">
            <v>450.78999999999996</v>
          </cell>
          <cell r="Z118">
            <v>453.78999999999996</v>
          </cell>
          <cell r="AA118">
            <v>442.78999999999996</v>
          </cell>
          <cell r="AB118">
            <v>441.54999999999995</v>
          </cell>
          <cell r="AC118">
            <v>439.54999999999995</v>
          </cell>
          <cell r="AD118">
            <v>437.54999999999995</v>
          </cell>
          <cell r="AE118">
            <v>442.4</v>
          </cell>
          <cell r="AF118">
            <v>439.4</v>
          </cell>
          <cell r="AG118">
            <v>438.4</v>
          </cell>
          <cell r="AH118">
            <v>443.72200000000004</v>
          </cell>
          <cell r="AV118" t="str">
            <v>17905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19">
          <cell r="W119" t="str">
            <v>17908</v>
          </cell>
          <cell r="X119">
            <v>325</v>
          </cell>
          <cell r="Y119">
            <v>327</v>
          </cell>
          <cell r="Z119">
            <v>333</v>
          </cell>
          <cell r="AA119">
            <v>332</v>
          </cell>
          <cell r="AB119">
            <v>328</v>
          </cell>
          <cell r="AC119">
            <v>326</v>
          </cell>
          <cell r="AD119">
            <v>331</v>
          </cell>
          <cell r="AE119">
            <v>327</v>
          </cell>
          <cell r="AF119">
            <v>327</v>
          </cell>
          <cell r="AG119">
            <v>325</v>
          </cell>
          <cell r="AH119">
            <v>328.1</v>
          </cell>
          <cell r="AV119" t="str">
            <v>17908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</row>
        <row r="120">
          <cell r="W120" t="str">
            <v>17910</v>
          </cell>
          <cell r="X120">
            <v>165</v>
          </cell>
          <cell r="Y120">
            <v>161</v>
          </cell>
          <cell r="Z120">
            <v>164</v>
          </cell>
          <cell r="AA120">
            <v>160</v>
          </cell>
          <cell r="AB120">
            <v>154</v>
          </cell>
          <cell r="AC120">
            <v>155</v>
          </cell>
          <cell r="AD120">
            <v>154</v>
          </cell>
          <cell r="AE120">
            <v>152</v>
          </cell>
          <cell r="AF120">
            <v>151</v>
          </cell>
          <cell r="AG120">
            <v>148</v>
          </cell>
          <cell r="AH120">
            <v>156.4</v>
          </cell>
          <cell r="AV120" t="str">
            <v>17910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W121" t="str">
            <v>17911</v>
          </cell>
          <cell r="X121">
            <v>617</v>
          </cell>
          <cell r="Y121">
            <v>595</v>
          </cell>
          <cell r="Z121">
            <v>596</v>
          </cell>
          <cell r="AA121">
            <v>592</v>
          </cell>
          <cell r="AB121">
            <v>584</v>
          </cell>
          <cell r="AC121">
            <v>574</v>
          </cell>
          <cell r="AD121">
            <v>573</v>
          </cell>
          <cell r="AE121">
            <v>569</v>
          </cell>
          <cell r="AF121">
            <v>566</v>
          </cell>
          <cell r="AG121">
            <v>555</v>
          </cell>
          <cell r="AH121">
            <v>582.1</v>
          </cell>
          <cell r="AV121" t="str">
            <v>17911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2">
          <cell r="W122" t="str">
            <v>17916</v>
          </cell>
          <cell r="X122">
            <v>326</v>
          </cell>
          <cell r="Y122">
            <v>299</v>
          </cell>
          <cell r="Z122">
            <v>282</v>
          </cell>
          <cell r="AA122">
            <v>279</v>
          </cell>
          <cell r="AB122">
            <v>275</v>
          </cell>
          <cell r="AC122">
            <v>267</v>
          </cell>
          <cell r="AD122">
            <v>266</v>
          </cell>
          <cell r="AE122">
            <v>262</v>
          </cell>
          <cell r="AF122">
            <v>261</v>
          </cell>
          <cell r="AG122">
            <v>254</v>
          </cell>
          <cell r="AH122">
            <v>277.10000000000002</v>
          </cell>
          <cell r="AV122" t="str">
            <v>17916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</row>
        <row r="123">
          <cell r="W123" t="str">
            <v>17917</v>
          </cell>
          <cell r="X123">
            <v>105</v>
          </cell>
          <cell r="Y123">
            <v>104</v>
          </cell>
          <cell r="Z123">
            <v>103</v>
          </cell>
          <cell r="AA123">
            <v>101</v>
          </cell>
          <cell r="AB123">
            <v>102</v>
          </cell>
          <cell r="AC123">
            <v>99</v>
          </cell>
          <cell r="AD123">
            <v>96</v>
          </cell>
          <cell r="AE123">
            <v>96</v>
          </cell>
          <cell r="AF123">
            <v>96</v>
          </cell>
          <cell r="AG123">
            <v>96</v>
          </cell>
          <cell r="AH123">
            <v>99.8</v>
          </cell>
          <cell r="AV123" t="str">
            <v>17917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</row>
        <row r="124">
          <cell r="W124" t="str">
            <v>17937</v>
          </cell>
          <cell r="X124">
            <v>149.4</v>
          </cell>
          <cell r="Y124">
            <v>108.30000000000003</v>
          </cell>
          <cell r="Z124">
            <v>146.79</v>
          </cell>
          <cell r="AA124">
            <v>110.85000000000001</v>
          </cell>
          <cell r="AB124">
            <v>96.320000000000007</v>
          </cell>
          <cell r="AC124">
            <v>105.14</v>
          </cell>
          <cell r="AD124">
            <v>105.14</v>
          </cell>
          <cell r="AE124">
            <v>121.60000000000001</v>
          </cell>
          <cell r="AF124">
            <v>127.27000000000001</v>
          </cell>
          <cell r="AG124">
            <v>127.27000000000001</v>
          </cell>
          <cell r="AH124">
            <v>119.80800000000002</v>
          </cell>
          <cell r="AV124" t="str">
            <v>17937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</row>
        <row r="125">
          <cell r="W125" t="str">
            <v>17941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V125" t="str">
            <v>17941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</row>
        <row r="126">
          <cell r="W126" t="str">
            <v>18100</v>
          </cell>
          <cell r="X126">
            <v>4397.4599999999982</v>
          </cell>
          <cell r="Y126">
            <v>4516.1500000000005</v>
          </cell>
          <cell r="Z126">
            <v>4518.8499999999995</v>
          </cell>
          <cell r="AA126">
            <v>4506.1099999999988</v>
          </cell>
          <cell r="AB126">
            <v>4494.45</v>
          </cell>
          <cell r="AC126">
            <v>4480.8099999999995</v>
          </cell>
          <cell r="AD126">
            <v>4447.4699999999984</v>
          </cell>
          <cell r="AE126">
            <v>4403.0299999999988</v>
          </cell>
          <cell r="AF126">
            <v>4380.4799999999996</v>
          </cell>
          <cell r="AG126">
            <v>4330.8099999999995</v>
          </cell>
          <cell r="AH126">
            <v>4447.5619999999999</v>
          </cell>
          <cell r="AV126" t="str">
            <v>18100</v>
          </cell>
          <cell r="AW126">
            <v>248.81</v>
          </cell>
          <cell r="AX126">
            <v>302.27999999999997</v>
          </cell>
          <cell r="AY126">
            <v>319.38</v>
          </cell>
          <cell r="AZ126">
            <v>340.79999999999995</v>
          </cell>
          <cell r="BA126">
            <v>344.59000000000003</v>
          </cell>
          <cell r="BB126">
            <v>346.41</v>
          </cell>
          <cell r="BC126">
            <v>385</v>
          </cell>
          <cell r="BD126">
            <v>398.46999999999997</v>
          </cell>
          <cell r="BE126">
            <v>391.31000000000006</v>
          </cell>
          <cell r="BF126">
            <v>369.27000000000004</v>
          </cell>
          <cell r="BG126">
            <v>344.63200000000001</v>
          </cell>
        </row>
        <row r="127">
          <cell r="W127" t="str">
            <v>18303</v>
          </cell>
          <cell r="X127">
            <v>3530.5700000000006</v>
          </cell>
          <cell r="Y127">
            <v>3538.85</v>
          </cell>
          <cell r="Z127">
            <v>3532.2799999999997</v>
          </cell>
          <cell r="AA127">
            <v>3538.37</v>
          </cell>
          <cell r="AB127">
            <v>3525.78</v>
          </cell>
          <cell r="AC127">
            <v>3501.21</v>
          </cell>
          <cell r="AD127">
            <v>3499.4199999999992</v>
          </cell>
          <cell r="AE127">
            <v>3484.3</v>
          </cell>
          <cell r="AF127">
            <v>3489.4</v>
          </cell>
          <cell r="AG127">
            <v>3484.2599999999998</v>
          </cell>
          <cell r="AH127">
            <v>3512.4439999999995</v>
          </cell>
          <cell r="AV127" t="str">
            <v>18303</v>
          </cell>
          <cell r="AW127">
            <v>90.77</v>
          </cell>
          <cell r="AX127">
            <v>103.74000000000001</v>
          </cell>
          <cell r="AY127">
            <v>104.24000000000001</v>
          </cell>
          <cell r="AZ127">
            <v>101.09</v>
          </cell>
          <cell r="BA127">
            <v>90.080000000000013</v>
          </cell>
          <cell r="BB127">
            <v>86.69</v>
          </cell>
          <cell r="BC127">
            <v>89.27</v>
          </cell>
          <cell r="BD127">
            <v>82.27</v>
          </cell>
          <cell r="BE127">
            <v>81.12</v>
          </cell>
          <cell r="BF127">
            <v>79.790000000000006</v>
          </cell>
          <cell r="BG127">
            <v>90.906000000000006</v>
          </cell>
        </row>
        <row r="128">
          <cell r="W128" t="str">
            <v>18400</v>
          </cell>
          <cell r="X128">
            <v>5212.09</v>
          </cell>
          <cell r="Y128">
            <v>5254.7800000000007</v>
          </cell>
          <cell r="Z128">
            <v>5239.79</v>
          </cell>
          <cell r="AA128">
            <v>5240.7400000000007</v>
          </cell>
          <cell r="AB128">
            <v>5234.6200000000008</v>
          </cell>
          <cell r="AC128">
            <v>5221.28</v>
          </cell>
          <cell r="AD128">
            <v>5207.1100000000006</v>
          </cell>
          <cell r="AE128">
            <v>5176.5300000000007</v>
          </cell>
          <cell r="AF128">
            <v>5158.2299999999996</v>
          </cell>
          <cell r="AG128">
            <v>5129.79</v>
          </cell>
          <cell r="AH128">
            <v>5207.4960000000001</v>
          </cell>
          <cell r="AV128" t="str">
            <v>18400</v>
          </cell>
          <cell r="AW128">
            <v>187.22</v>
          </cell>
          <cell r="AX128">
            <v>219.72000000000003</v>
          </cell>
          <cell r="AY128">
            <v>226.96999999999997</v>
          </cell>
          <cell r="AZ128">
            <v>236.1</v>
          </cell>
          <cell r="BA128">
            <v>229.33</v>
          </cell>
          <cell r="BB128">
            <v>190.9</v>
          </cell>
          <cell r="BC128">
            <v>174.34</v>
          </cell>
          <cell r="BD128">
            <v>165.10999999999996</v>
          </cell>
          <cell r="BE128">
            <v>158.19</v>
          </cell>
          <cell r="BF128">
            <v>158.57</v>
          </cell>
          <cell r="BG128">
            <v>194.64500000000001</v>
          </cell>
        </row>
        <row r="129">
          <cell r="W129" t="str">
            <v>18401</v>
          </cell>
          <cell r="X129">
            <v>10889.06</v>
          </cell>
          <cell r="Y129">
            <v>10847.03</v>
          </cell>
          <cell r="Z129">
            <v>10845.380000000001</v>
          </cell>
          <cell r="AA129">
            <v>10848.85</v>
          </cell>
          <cell r="AB129">
            <v>10805.189999999999</v>
          </cell>
          <cell r="AC129">
            <v>10882.42</v>
          </cell>
          <cell r="AD129">
            <v>10814.060000000001</v>
          </cell>
          <cell r="AE129">
            <v>10778.140000000001</v>
          </cell>
          <cell r="AF129">
            <v>10756.86</v>
          </cell>
          <cell r="AG129">
            <v>10696.1</v>
          </cell>
          <cell r="AH129">
            <v>10816.308999999999</v>
          </cell>
          <cell r="AV129" t="str">
            <v>18401</v>
          </cell>
          <cell r="AW129">
            <v>678.28</v>
          </cell>
          <cell r="AX129">
            <v>678.26999999999987</v>
          </cell>
          <cell r="AY129">
            <v>699.92</v>
          </cell>
          <cell r="AZ129">
            <v>699.42</v>
          </cell>
          <cell r="BA129">
            <v>674.73</v>
          </cell>
          <cell r="BB129">
            <v>714.75999999999988</v>
          </cell>
          <cell r="BC129">
            <v>703.09</v>
          </cell>
          <cell r="BD129">
            <v>724.59</v>
          </cell>
          <cell r="BE129">
            <v>711.41000000000008</v>
          </cell>
          <cell r="BF129">
            <v>689.74</v>
          </cell>
          <cell r="BG129">
            <v>697.42100000000005</v>
          </cell>
        </row>
        <row r="130">
          <cell r="W130" t="str">
            <v>18402</v>
          </cell>
          <cell r="X130">
            <v>9181.2099999999991</v>
          </cell>
          <cell r="Y130">
            <v>9452.73</v>
          </cell>
          <cell r="Z130">
            <v>9542.7899999999991</v>
          </cell>
          <cell r="AA130">
            <v>9516.68</v>
          </cell>
          <cell r="AB130">
            <v>9445.01</v>
          </cell>
          <cell r="AC130">
            <v>9369.9900000000016</v>
          </cell>
          <cell r="AD130">
            <v>9392.6799999999985</v>
          </cell>
          <cell r="AE130">
            <v>9373.19</v>
          </cell>
          <cell r="AF130">
            <v>9338.2099999999991</v>
          </cell>
          <cell r="AG130">
            <v>9290.11</v>
          </cell>
          <cell r="AH130">
            <v>9390.2599999999984</v>
          </cell>
          <cell r="AV130" t="str">
            <v>18402</v>
          </cell>
          <cell r="AW130">
            <v>1090.6999999999998</v>
          </cell>
          <cell r="AX130">
            <v>1316.59</v>
          </cell>
          <cell r="AY130">
            <v>1435.9199999999998</v>
          </cell>
          <cell r="AZ130">
            <v>1430.9</v>
          </cell>
          <cell r="BA130">
            <v>1392.6100000000001</v>
          </cell>
          <cell r="BB130">
            <v>1319.9</v>
          </cell>
          <cell r="BC130">
            <v>1345.04</v>
          </cell>
          <cell r="BD130">
            <v>1361.05</v>
          </cell>
          <cell r="BE130">
            <v>1349.52</v>
          </cell>
          <cell r="BF130">
            <v>1329.27</v>
          </cell>
          <cell r="BG130">
            <v>1337.15</v>
          </cell>
        </row>
        <row r="131">
          <cell r="W131" t="str">
            <v>18901</v>
          </cell>
          <cell r="X131">
            <v>300</v>
          </cell>
          <cell r="Y131">
            <v>305</v>
          </cell>
          <cell r="Z131">
            <v>303</v>
          </cell>
          <cell r="AA131">
            <v>303</v>
          </cell>
          <cell r="AB131">
            <v>296</v>
          </cell>
          <cell r="AC131">
            <v>299</v>
          </cell>
          <cell r="AD131">
            <v>302</v>
          </cell>
          <cell r="AE131">
            <v>296</v>
          </cell>
          <cell r="AF131">
            <v>292</v>
          </cell>
          <cell r="AG131">
            <v>283</v>
          </cell>
          <cell r="AH131">
            <v>297.89999999999998</v>
          </cell>
          <cell r="AV131" t="str">
            <v>18901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</row>
        <row r="132">
          <cell r="W132" t="str">
            <v>18902</v>
          </cell>
          <cell r="X132">
            <v>80</v>
          </cell>
          <cell r="Y132">
            <v>85</v>
          </cell>
          <cell r="Z132">
            <v>84.61</v>
          </cell>
          <cell r="AA132">
            <v>82.59</v>
          </cell>
          <cell r="AB132">
            <v>82.61</v>
          </cell>
          <cell r="AC132">
            <v>81.72999999999999</v>
          </cell>
          <cell r="AD132">
            <v>80.94</v>
          </cell>
          <cell r="AE132">
            <v>77.94</v>
          </cell>
          <cell r="AF132">
            <v>75.87</v>
          </cell>
          <cell r="AG132">
            <v>74.400000000000006</v>
          </cell>
          <cell r="AH132">
            <v>80.569000000000003</v>
          </cell>
          <cell r="AV132" t="str">
            <v>18902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</row>
        <row r="133">
          <cell r="W133" t="str">
            <v>19007</v>
          </cell>
          <cell r="X133">
            <v>44</v>
          </cell>
          <cell r="Y133">
            <v>44</v>
          </cell>
          <cell r="Z133">
            <v>39</v>
          </cell>
          <cell r="AA133">
            <v>39</v>
          </cell>
          <cell r="AB133">
            <v>41</v>
          </cell>
          <cell r="AC133">
            <v>41</v>
          </cell>
          <cell r="AD133">
            <v>39</v>
          </cell>
          <cell r="AE133">
            <v>41</v>
          </cell>
          <cell r="AF133">
            <v>41</v>
          </cell>
          <cell r="AG133">
            <v>41</v>
          </cell>
          <cell r="AH133">
            <v>41</v>
          </cell>
          <cell r="AV133" t="str">
            <v>19007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</row>
        <row r="134">
          <cell r="W134" t="str">
            <v>19028</v>
          </cell>
          <cell r="X134">
            <v>77.400000000000006</v>
          </cell>
          <cell r="Y134">
            <v>81.599999999999994</v>
          </cell>
          <cell r="Z134">
            <v>81.740000000000009</v>
          </cell>
          <cell r="AA134">
            <v>80.740000000000009</v>
          </cell>
          <cell r="AB134">
            <v>80.740000000000009</v>
          </cell>
          <cell r="AC134">
            <v>84.890000000000015</v>
          </cell>
          <cell r="AD134">
            <v>86.04</v>
          </cell>
          <cell r="AE134">
            <v>88.110000000000014</v>
          </cell>
          <cell r="AF134">
            <v>88.110000000000014</v>
          </cell>
          <cell r="AG134">
            <v>88.110000000000014</v>
          </cell>
          <cell r="AH134">
            <v>83.748000000000005</v>
          </cell>
          <cell r="AV134" t="str">
            <v>19028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</row>
        <row r="135">
          <cell r="W135" t="str">
            <v>19400</v>
          </cell>
          <cell r="X135">
            <v>220.25000000000003</v>
          </cell>
          <cell r="Y135">
            <v>216.54000000000002</v>
          </cell>
          <cell r="Z135">
            <v>217.04</v>
          </cell>
          <cell r="AA135">
            <v>215.04</v>
          </cell>
          <cell r="AB135">
            <v>212.04</v>
          </cell>
          <cell r="AC135">
            <v>209.04</v>
          </cell>
          <cell r="AD135">
            <v>210.04</v>
          </cell>
          <cell r="AE135">
            <v>212.04</v>
          </cell>
          <cell r="AF135">
            <v>212.23</v>
          </cell>
          <cell r="AG135">
            <v>210.23</v>
          </cell>
          <cell r="AH135">
            <v>213.44899999999998</v>
          </cell>
          <cell r="AV135" t="str">
            <v>19400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</row>
        <row r="136">
          <cell r="W136" t="str">
            <v>19401</v>
          </cell>
          <cell r="X136">
            <v>3123.23</v>
          </cell>
          <cell r="Y136">
            <v>3147.08</v>
          </cell>
          <cell r="Z136">
            <v>3136.95</v>
          </cell>
          <cell r="AA136">
            <v>3142.6900000000005</v>
          </cell>
          <cell r="AB136">
            <v>3139.93</v>
          </cell>
          <cell r="AC136">
            <v>3142.02</v>
          </cell>
          <cell r="AD136">
            <v>3150.45</v>
          </cell>
          <cell r="AE136">
            <v>3149.0400000000004</v>
          </cell>
          <cell r="AF136">
            <v>3152.34</v>
          </cell>
          <cell r="AG136">
            <v>3146.1</v>
          </cell>
          <cell r="AH136">
            <v>3142.9829999999997</v>
          </cell>
          <cell r="AV136" t="str">
            <v>19401</v>
          </cell>
          <cell r="AW136">
            <v>73.62</v>
          </cell>
          <cell r="AX136">
            <v>80.489999999999995</v>
          </cell>
          <cell r="AY136">
            <v>93.94</v>
          </cell>
          <cell r="AZ136">
            <v>100.54</v>
          </cell>
          <cell r="BA136">
            <v>100.30000000000001</v>
          </cell>
          <cell r="BB136">
            <v>105.4</v>
          </cell>
          <cell r="BC136">
            <v>117.56</v>
          </cell>
          <cell r="BD136">
            <v>114.71000000000001</v>
          </cell>
          <cell r="BE136">
            <v>119.01</v>
          </cell>
          <cell r="BF136">
            <v>113.01</v>
          </cell>
          <cell r="BG136">
            <v>101.85800000000002</v>
          </cell>
        </row>
        <row r="137">
          <cell r="W137" t="str">
            <v>19403</v>
          </cell>
          <cell r="X137">
            <v>568.48</v>
          </cell>
          <cell r="Y137">
            <v>565</v>
          </cell>
          <cell r="Z137">
            <v>562.67999999999995</v>
          </cell>
          <cell r="AA137">
            <v>561.48</v>
          </cell>
          <cell r="AB137">
            <v>568.9</v>
          </cell>
          <cell r="AC137">
            <v>570.68000000000006</v>
          </cell>
          <cell r="AD137">
            <v>568.31999999999994</v>
          </cell>
          <cell r="AE137">
            <v>556.33999999999992</v>
          </cell>
          <cell r="AF137">
            <v>554.76</v>
          </cell>
          <cell r="AG137">
            <v>552.76</v>
          </cell>
          <cell r="AH137">
            <v>562.94000000000005</v>
          </cell>
          <cell r="AV137" t="str">
            <v>19403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</row>
        <row r="138">
          <cell r="W138" t="str">
            <v>19404</v>
          </cell>
          <cell r="X138">
            <v>876.14</v>
          </cell>
          <cell r="Y138">
            <v>873.31999999999994</v>
          </cell>
          <cell r="Z138">
            <v>868.80000000000007</v>
          </cell>
          <cell r="AA138">
            <v>864.80000000000007</v>
          </cell>
          <cell r="AB138">
            <v>868.74</v>
          </cell>
          <cell r="AC138">
            <v>861.35</v>
          </cell>
          <cell r="AD138">
            <v>862.65</v>
          </cell>
          <cell r="AE138">
            <v>863.4</v>
          </cell>
          <cell r="AF138">
            <v>871.84999999999991</v>
          </cell>
          <cell r="AG138">
            <v>869.34999999999991</v>
          </cell>
          <cell r="AH138">
            <v>868.04</v>
          </cell>
          <cell r="AV138" t="str">
            <v>19404</v>
          </cell>
          <cell r="AW138">
            <v>22</v>
          </cell>
          <cell r="AX138">
            <v>21.189999999999998</v>
          </cell>
          <cell r="AY138">
            <v>21.189999999999998</v>
          </cell>
          <cell r="AZ138">
            <v>22.619999999999997</v>
          </cell>
          <cell r="BA138">
            <v>23.53</v>
          </cell>
          <cell r="BB138">
            <v>21.53</v>
          </cell>
          <cell r="BC138">
            <v>23.53</v>
          </cell>
          <cell r="BD138">
            <v>19.670000000000002</v>
          </cell>
          <cell r="BE138">
            <v>21.52</v>
          </cell>
          <cell r="BF138">
            <v>19.52</v>
          </cell>
          <cell r="BG138">
            <v>21.630000000000003</v>
          </cell>
        </row>
        <row r="139">
          <cell r="W139" t="str">
            <v>20094</v>
          </cell>
          <cell r="X139">
            <v>54.919999999999995</v>
          </cell>
          <cell r="Y139">
            <v>56.459999999999994</v>
          </cell>
          <cell r="Z139">
            <v>56.459999999999994</v>
          </cell>
          <cell r="AA139">
            <v>56.379999999999995</v>
          </cell>
          <cell r="AB139">
            <v>54.26</v>
          </cell>
          <cell r="AC139">
            <v>56.9</v>
          </cell>
          <cell r="AD139">
            <v>54.9</v>
          </cell>
          <cell r="AE139">
            <v>55.9</v>
          </cell>
          <cell r="AF139">
            <v>56.9</v>
          </cell>
          <cell r="AG139">
            <v>55.9</v>
          </cell>
          <cell r="AH139">
            <v>55.897999999999989</v>
          </cell>
          <cell r="AV139" t="str">
            <v>20094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</row>
        <row r="140">
          <cell r="W140" t="str">
            <v>20203</v>
          </cell>
          <cell r="X140">
            <v>111</v>
          </cell>
          <cell r="Y140">
            <v>114</v>
          </cell>
          <cell r="Z140">
            <v>113</v>
          </cell>
          <cell r="AA140">
            <v>115</v>
          </cell>
          <cell r="AB140">
            <v>114</v>
          </cell>
          <cell r="AC140">
            <v>112</v>
          </cell>
          <cell r="AD140">
            <v>112</v>
          </cell>
          <cell r="AE140">
            <v>113</v>
          </cell>
          <cell r="AF140">
            <v>112</v>
          </cell>
          <cell r="AG140">
            <v>111</v>
          </cell>
          <cell r="AH140">
            <v>112.7</v>
          </cell>
          <cell r="AV140" t="str">
            <v>20203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</row>
        <row r="141">
          <cell r="W141" t="str">
            <v>20215</v>
          </cell>
          <cell r="X141">
            <v>89</v>
          </cell>
          <cell r="Y141">
            <v>87</v>
          </cell>
          <cell r="Z141">
            <v>86</v>
          </cell>
          <cell r="AA141">
            <v>86</v>
          </cell>
          <cell r="AB141">
            <v>86</v>
          </cell>
          <cell r="AC141">
            <v>84</v>
          </cell>
          <cell r="AD141">
            <v>84</v>
          </cell>
          <cell r="AE141">
            <v>86</v>
          </cell>
          <cell r="AF141">
            <v>88</v>
          </cell>
          <cell r="AG141">
            <v>87</v>
          </cell>
          <cell r="AH141">
            <v>86.3</v>
          </cell>
          <cell r="AV141" t="str">
            <v>20215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</row>
        <row r="142">
          <cell r="W142" t="str">
            <v>20400</v>
          </cell>
          <cell r="X142">
            <v>190.12</v>
          </cell>
          <cell r="Y142">
            <v>189.24</v>
          </cell>
          <cell r="Z142">
            <v>188.24</v>
          </cell>
          <cell r="AA142">
            <v>187.79999999999998</v>
          </cell>
          <cell r="AB142">
            <v>185.79999999999998</v>
          </cell>
          <cell r="AC142">
            <v>185.92</v>
          </cell>
          <cell r="AD142">
            <v>176.12</v>
          </cell>
          <cell r="AE142">
            <v>175.76000000000002</v>
          </cell>
          <cell r="AF142">
            <v>177.76000000000002</v>
          </cell>
          <cell r="AG142">
            <v>177.76000000000002</v>
          </cell>
          <cell r="AH142">
            <v>183.45199999999997</v>
          </cell>
          <cell r="AV142" t="str">
            <v>20400</v>
          </cell>
          <cell r="AW142">
            <v>2.35</v>
          </cell>
          <cell r="AX142">
            <v>2.35</v>
          </cell>
          <cell r="AY142">
            <v>2.35</v>
          </cell>
          <cell r="AZ142">
            <v>2.35</v>
          </cell>
          <cell r="BA142">
            <v>2.35</v>
          </cell>
          <cell r="BB142">
            <v>1.92</v>
          </cell>
          <cell r="BC142">
            <v>1.1399999999999999</v>
          </cell>
          <cell r="BD142">
            <v>1.1399999999999999</v>
          </cell>
          <cell r="BE142">
            <v>1.1399999999999999</v>
          </cell>
          <cell r="BF142">
            <v>1.1399999999999999</v>
          </cell>
          <cell r="BG142">
            <v>1.823</v>
          </cell>
        </row>
        <row r="143">
          <cell r="W143" t="str">
            <v>20401</v>
          </cell>
          <cell r="X143">
            <v>49.84</v>
          </cell>
          <cell r="Y143">
            <v>51</v>
          </cell>
          <cell r="Z143">
            <v>52</v>
          </cell>
          <cell r="AA143">
            <v>51</v>
          </cell>
          <cell r="AB143">
            <v>51</v>
          </cell>
          <cell r="AC143">
            <v>52</v>
          </cell>
          <cell r="AD143">
            <v>51</v>
          </cell>
          <cell r="AE143">
            <v>47</v>
          </cell>
          <cell r="AF143">
            <v>47</v>
          </cell>
          <cell r="AG143">
            <v>47</v>
          </cell>
          <cell r="AH143">
            <v>49.884</v>
          </cell>
          <cell r="AV143" t="str">
            <v>20401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</row>
        <row r="144">
          <cell r="W144" t="str">
            <v>20402</v>
          </cell>
          <cell r="X144">
            <v>90.36</v>
          </cell>
          <cell r="Y144">
            <v>90.2</v>
          </cell>
          <cell r="Z144">
            <v>91.12</v>
          </cell>
          <cell r="AA144">
            <v>93.81</v>
          </cell>
          <cell r="AB144">
            <v>94.81</v>
          </cell>
          <cell r="AC144">
            <v>95.29</v>
          </cell>
          <cell r="AD144">
            <v>95.29</v>
          </cell>
          <cell r="AE144">
            <v>95.279999999999987</v>
          </cell>
          <cell r="AF144">
            <v>98.27</v>
          </cell>
          <cell r="AG144">
            <v>98.27</v>
          </cell>
          <cell r="AH144">
            <v>94.27</v>
          </cell>
          <cell r="AV144" t="str">
            <v>20402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</row>
        <row r="145">
          <cell r="W145" t="str">
            <v>20403</v>
          </cell>
          <cell r="X145">
            <v>33</v>
          </cell>
          <cell r="Y145">
            <v>34</v>
          </cell>
          <cell r="Z145">
            <v>35</v>
          </cell>
          <cell r="AA145">
            <v>35</v>
          </cell>
          <cell r="AB145">
            <v>35</v>
          </cell>
          <cell r="AC145">
            <v>35</v>
          </cell>
          <cell r="AD145">
            <v>35</v>
          </cell>
          <cell r="AE145">
            <v>35</v>
          </cell>
          <cell r="AF145">
            <v>32</v>
          </cell>
          <cell r="AG145">
            <v>32</v>
          </cell>
          <cell r="AH145">
            <v>34.1</v>
          </cell>
          <cell r="AV145" t="str">
            <v>20403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</row>
        <row r="146">
          <cell r="W146" t="str">
            <v>20404</v>
          </cell>
          <cell r="X146">
            <v>1909.8</v>
          </cell>
          <cell r="Y146">
            <v>2232.1800000000003</v>
          </cell>
          <cell r="Z146">
            <v>2393.52</v>
          </cell>
          <cell r="AA146">
            <v>2327.7600000000002</v>
          </cell>
          <cell r="AB146">
            <v>2269.2800000000002</v>
          </cell>
          <cell r="AC146">
            <v>2265.9899999999998</v>
          </cell>
          <cell r="AD146">
            <v>2428.19</v>
          </cell>
          <cell r="AE146">
            <v>2351.5700000000002</v>
          </cell>
          <cell r="AF146">
            <v>2299.91</v>
          </cell>
          <cell r="AG146">
            <v>2268.9300000000003</v>
          </cell>
          <cell r="AH146">
            <v>2274.7130000000002</v>
          </cell>
          <cell r="AV146" t="str">
            <v>20404</v>
          </cell>
          <cell r="AW146">
            <v>1056.5</v>
          </cell>
          <cell r="AX146">
            <v>1372.5</v>
          </cell>
          <cell r="AY146">
            <v>1540</v>
          </cell>
          <cell r="AZ146">
            <v>1476</v>
          </cell>
          <cell r="BA146">
            <v>1419</v>
          </cell>
          <cell r="BB146">
            <v>1425.5</v>
          </cell>
          <cell r="BC146">
            <v>1596.5</v>
          </cell>
          <cell r="BD146">
            <v>1530.5</v>
          </cell>
          <cell r="BE146">
            <v>1476</v>
          </cell>
          <cell r="BF146">
            <v>1449</v>
          </cell>
          <cell r="BG146">
            <v>1434.15</v>
          </cell>
        </row>
        <row r="147">
          <cell r="W147" t="str">
            <v>20405</v>
          </cell>
          <cell r="X147">
            <v>1084.06</v>
          </cell>
          <cell r="Y147">
            <v>1093.27</v>
          </cell>
          <cell r="Z147">
            <v>1085.54</v>
          </cell>
          <cell r="AA147">
            <v>1084.95</v>
          </cell>
          <cell r="AB147">
            <v>1082.27</v>
          </cell>
          <cell r="AC147">
            <v>1084.75</v>
          </cell>
          <cell r="AD147">
            <v>1077.0900000000001</v>
          </cell>
          <cell r="AE147">
            <v>1083.74</v>
          </cell>
          <cell r="AF147">
            <v>1084.8700000000001</v>
          </cell>
          <cell r="AG147">
            <v>1077.28</v>
          </cell>
          <cell r="AH147">
            <v>1083.7820000000002</v>
          </cell>
          <cell r="AV147" t="str">
            <v>20405</v>
          </cell>
          <cell r="AW147">
            <v>14.61</v>
          </cell>
          <cell r="AX147">
            <v>16.03</v>
          </cell>
          <cell r="AY147">
            <v>19.240000000000002</v>
          </cell>
          <cell r="AZ147">
            <v>19.66</v>
          </cell>
          <cell r="BA147">
            <v>20.66</v>
          </cell>
          <cell r="BB147">
            <v>21.66</v>
          </cell>
          <cell r="BC147">
            <v>18.66</v>
          </cell>
          <cell r="BD147">
            <v>19.5</v>
          </cell>
          <cell r="BE147">
            <v>19.5</v>
          </cell>
          <cell r="BF147">
            <v>15</v>
          </cell>
          <cell r="BG147">
            <v>18.452000000000002</v>
          </cell>
        </row>
        <row r="148">
          <cell r="W148" t="str">
            <v>20406</v>
          </cell>
          <cell r="X148">
            <v>204.64000000000001</v>
          </cell>
          <cell r="Y148">
            <v>206.66</v>
          </cell>
          <cell r="Z148">
            <v>205.66</v>
          </cell>
          <cell r="AA148">
            <v>193.19</v>
          </cell>
          <cell r="AB148">
            <v>191.52</v>
          </cell>
          <cell r="AC148">
            <v>184.75</v>
          </cell>
          <cell r="AD148">
            <v>186.95</v>
          </cell>
          <cell r="AE148">
            <v>179.12</v>
          </cell>
          <cell r="AF148">
            <v>182.1</v>
          </cell>
          <cell r="AG148">
            <v>181.1</v>
          </cell>
          <cell r="AH148">
            <v>191.56900000000002</v>
          </cell>
          <cell r="AV148" t="str">
            <v>20406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</row>
        <row r="149">
          <cell r="W149" t="str">
            <v>21014</v>
          </cell>
          <cell r="X149">
            <v>744.86</v>
          </cell>
          <cell r="Y149">
            <v>745.04000000000008</v>
          </cell>
          <cell r="Z149">
            <v>751.04000000000008</v>
          </cell>
          <cell r="AA149">
            <v>749.40000000000009</v>
          </cell>
          <cell r="AB149">
            <v>756.58</v>
          </cell>
          <cell r="AC149">
            <v>758.2</v>
          </cell>
          <cell r="AD149">
            <v>762.1</v>
          </cell>
          <cell r="AE149">
            <v>760.64</v>
          </cell>
          <cell r="AF149">
            <v>761.82</v>
          </cell>
          <cell r="AG149">
            <v>762</v>
          </cell>
          <cell r="AH149">
            <v>755.16800000000001</v>
          </cell>
          <cell r="AV149" t="str">
            <v>21014</v>
          </cell>
          <cell r="AW149">
            <v>0</v>
          </cell>
          <cell r="AX149">
            <v>1</v>
          </cell>
          <cell r="AY149">
            <v>1</v>
          </cell>
          <cell r="AZ149">
            <v>1</v>
          </cell>
          <cell r="BA149">
            <v>1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0.4</v>
          </cell>
        </row>
        <row r="150">
          <cell r="W150" t="str">
            <v>21036</v>
          </cell>
          <cell r="X150">
            <v>46</v>
          </cell>
          <cell r="Y150">
            <v>48</v>
          </cell>
          <cell r="Z150">
            <v>46</v>
          </cell>
          <cell r="AA150">
            <v>46</v>
          </cell>
          <cell r="AB150">
            <v>44</v>
          </cell>
          <cell r="AC150">
            <v>44</v>
          </cell>
          <cell r="AD150">
            <v>44</v>
          </cell>
          <cell r="AE150">
            <v>44</v>
          </cell>
          <cell r="AF150">
            <v>46</v>
          </cell>
          <cell r="AG150">
            <v>46</v>
          </cell>
          <cell r="AH150">
            <v>45.4</v>
          </cell>
          <cell r="AV150" t="str">
            <v>21036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</row>
        <row r="151">
          <cell r="W151" t="str">
            <v>21206</v>
          </cell>
          <cell r="X151">
            <v>577.82000000000005</v>
          </cell>
          <cell r="Y151">
            <v>574.41999999999996</v>
          </cell>
          <cell r="Z151">
            <v>568.41999999999996</v>
          </cell>
          <cell r="AA151">
            <v>568.41999999999996</v>
          </cell>
          <cell r="AB151">
            <v>564.41999999999996</v>
          </cell>
          <cell r="AC151">
            <v>567.41999999999996</v>
          </cell>
          <cell r="AD151">
            <v>570.35</v>
          </cell>
          <cell r="AE151">
            <v>566.68999999999994</v>
          </cell>
          <cell r="AF151">
            <v>569.68999999999994</v>
          </cell>
          <cell r="AG151">
            <v>566.68999999999994</v>
          </cell>
          <cell r="AH151">
            <v>569.43399999999997</v>
          </cell>
          <cell r="AV151" t="str">
            <v>21206</v>
          </cell>
          <cell r="AW151">
            <v>13.209999999999999</v>
          </cell>
          <cell r="AX151">
            <v>13.34</v>
          </cell>
          <cell r="AY151">
            <v>13.34</v>
          </cell>
          <cell r="AZ151">
            <v>13.34</v>
          </cell>
          <cell r="BA151">
            <v>13.61</v>
          </cell>
          <cell r="BB151">
            <v>13.61</v>
          </cell>
          <cell r="BC151">
            <v>12.7</v>
          </cell>
          <cell r="BD151">
            <v>12.02</v>
          </cell>
          <cell r="BE151">
            <v>12.02</v>
          </cell>
          <cell r="BF151">
            <v>12.02</v>
          </cell>
          <cell r="BG151">
            <v>12.921000000000001</v>
          </cell>
        </row>
        <row r="152">
          <cell r="W152" t="str">
            <v>21214</v>
          </cell>
          <cell r="X152">
            <v>363.02</v>
          </cell>
          <cell r="Y152">
            <v>368.21999999999997</v>
          </cell>
          <cell r="Z152">
            <v>375.86</v>
          </cell>
          <cell r="AA152">
            <v>375.90000000000003</v>
          </cell>
          <cell r="AB152">
            <v>376.13</v>
          </cell>
          <cell r="AC152">
            <v>387.44</v>
          </cell>
          <cell r="AD152">
            <v>391.39000000000004</v>
          </cell>
          <cell r="AE152">
            <v>397.25</v>
          </cell>
          <cell r="AF152">
            <v>402.32000000000005</v>
          </cell>
          <cell r="AG152">
            <v>398.85</v>
          </cell>
          <cell r="AH152">
            <v>383.63800000000003</v>
          </cell>
          <cell r="AV152" t="str">
            <v>21214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</row>
        <row r="153">
          <cell r="W153" t="str">
            <v>21226</v>
          </cell>
          <cell r="X153">
            <v>597.45999999999992</v>
          </cell>
          <cell r="Y153">
            <v>598.83000000000004</v>
          </cell>
          <cell r="Z153">
            <v>601.11</v>
          </cell>
          <cell r="AA153">
            <v>603.83000000000004</v>
          </cell>
          <cell r="AB153">
            <v>606.98</v>
          </cell>
          <cell r="AC153">
            <v>599.22</v>
          </cell>
          <cell r="AD153">
            <v>598.02</v>
          </cell>
          <cell r="AE153">
            <v>598.25</v>
          </cell>
          <cell r="AF153">
            <v>594.94000000000005</v>
          </cell>
          <cell r="AG153">
            <v>595.94000000000005</v>
          </cell>
          <cell r="AH153">
            <v>599.4580000000002</v>
          </cell>
          <cell r="AV153" t="str">
            <v>21226</v>
          </cell>
          <cell r="AW153">
            <v>1</v>
          </cell>
          <cell r="AX153">
            <v>1</v>
          </cell>
          <cell r="AY153">
            <v>1</v>
          </cell>
          <cell r="AZ153">
            <v>1</v>
          </cell>
          <cell r="BA153">
            <v>0</v>
          </cell>
          <cell r="BB153">
            <v>0</v>
          </cell>
          <cell r="BC153">
            <v>1</v>
          </cell>
          <cell r="BD153">
            <v>1</v>
          </cell>
          <cell r="BE153">
            <v>1</v>
          </cell>
          <cell r="BF153">
            <v>1</v>
          </cell>
          <cell r="BG153">
            <v>0.8</v>
          </cell>
        </row>
        <row r="154">
          <cell r="W154" t="str">
            <v>21232</v>
          </cell>
          <cell r="X154">
            <v>713.92</v>
          </cell>
          <cell r="Y154">
            <v>723.12</v>
          </cell>
          <cell r="Z154">
            <v>720.40000000000009</v>
          </cell>
          <cell r="AA154">
            <v>719.44</v>
          </cell>
          <cell r="AB154">
            <v>719.44</v>
          </cell>
          <cell r="AC154">
            <v>721.09</v>
          </cell>
          <cell r="AD154">
            <v>731.08</v>
          </cell>
          <cell r="AE154">
            <v>730.72</v>
          </cell>
          <cell r="AF154">
            <v>745.04</v>
          </cell>
          <cell r="AG154">
            <v>745.04</v>
          </cell>
          <cell r="AH154">
            <v>726.92899999999997</v>
          </cell>
          <cell r="AV154" t="str">
            <v>21232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</row>
        <row r="155">
          <cell r="W155" t="str">
            <v>21234</v>
          </cell>
          <cell r="X155">
            <v>84.08</v>
          </cell>
          <cell r="Y155">
            <v>86.08</v>
          </cell>
          <cell r="Z155">
            <v>86.08</v>
          </cell>
          <cell r="AA155">
            <v>86.08</v>
          </cell>
          <cell r="AB155">
            <v>86.08</v>
          </cell>
          <cell r="AC155">
            <v>85.08</v>
          </cell>
          <cell r="AD155">
            <v>86.08</v>
          </cell>
          <cell r="AE155">
            <v>84.08</v>
          </cell>
          <cell r="AF155">
            <v>88.08</v>
          </cell>
          <cell r="AG155">
            <v>85.08</v>
          </cell>
          <cell r="AH155">
            <v>85.680000000000021</v>
          </cell>
          <cell r="AV155" t="str">
            <v>21234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</row>
        <row r="156">
          <cell r="W156" t="str">
            <v>21237</v>
          </cell>
          <cell r="X156">
            <v>789.07999999999993</v>
          </cell>
          <cell r="Y156">
            <v>779.62</v>
          </cell>
          <cell r="Z156">
            <v>778.6</v>
          </cell>
          <cell r="AA156">
            <v>778.86</v>
          </cell>
          <cell r="AB156">
            <v>785.06000000000006</v>
          </cell>
          <cell r="AC156">
            <v>780.78</v>
          </cell>
          <cell r="AD156">
            <v>783.78</v>
          </cell>
          <cell r="AE156">
            <v>773.53000000000009</v>
          </cell>
          <cell r="AF156">
            <v>773.53000000000009</v>
          </cell>
          <cell r="AG156">
            <v>770.53000000000009</v>
          </cell>
          <cell r="AH156">
            <v>779.33699999999988</v>
          </cell>
          <cell r="AV156" t="str">
            <v>21237</v>
          </cell>
          <cell r="AW156">
            <v>48</v>
          </cell>
          <cell r="AX156">
            <v>52</v>
          </cell>
          <cell r="AY156">
            <v>49</v>
          </cell>
          <cell r="AZ156">
            <v>50</v>
          </cell>
          <cell r="BA156">
            <v>50</v>
          </cell>
          <cell r="BB156">
            <v>51</v>
          </cell>
          <cell r="BC156">
            <v>51</v>
          </cell>
          <cell r="BD156">
            <v>52</v>
          </cell>
          <cell r="BE156">
            <v>52</v>
          </cell>
          <cell r="BF156">
            <v>54</v>
          </cell>
          <cell r="BG156">
            <v>50.9</v>
          </cell>
        </row>
        <row r="157">
          <cell r="W157" t="str">
            <v>21300</v>
          </cell>
          <cell r="X157">
            <v>768.26</v>
          </cell>
          <cell r="Y157">
            <v>779.04</v>
          </cell>
          <cell r="Z157">
            <v>776.19999999999993</v>
          </cell>
          <cell r="AA157">
            <v>778.61</v>
          </cell>
          <cell r="AB157">
            <v>777.27</v>
          </cell>
          <cell r="AC157">
            <v>774.09999999999991</v>
          </cell>
          <cell r="AD157">
            <v>774.1</v>
          </cell>
          <cell r="AE157">
            <v>779.65</v>
          </cell>
          <cell r="AF157">
            <v>780.49</v>
          </cell>
          <cell r="AG157">
            <v>778.76</v>
          </cell>
          <cell r="AH157">
            <v>776.64799999999991</v>
          </cell>
          <cell r="AV157" t="str">
            <v>21300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  <row r="158">
          <cell r="W158" t="str">
            <v>21301</v>
          </cell>
          <cell r="X158">
            <v>241.85</v>
          </cell>
          <cell r="Y158">
            <v>245.85</v>
          </cell>
          <cell r="Z158">
            <v>245.85</v>
          </cell>
          <cell r="AA158">
            <v>245.57999999999998</v>
          </cell>
          <cell r="AB158">
            <v>245.57999999999998</v>
          </cell>
          <cell r="AC158">
            <v>244.57999999999998</v>
          </cell>
          <cell r="AD158">
            <v>236.44</v>
          </cell>
          <cell r="AE158">
            <v>241.44</v>
          </cell>
          <cell r="AF158">
            <v>242.44</v>
          </cell>
          <cell r="AG158">
            <v>244.44</v>
          </cell>
          <cell r="AH158">
            <v>243.40499999999997</v>
          </cell>
          <cell r="AV158" t="str">
            <v>21301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</row>
        <row r="159">
          <cell r="W159" t="str">
            <v>21302</v>
          </cell>
          <cell r="X159">
            <v>2735.83</v>
          </cell>
          <cell r="Y159">
            <v>2769.6</v>
          </cell>
          <cell r="Z159">
            <v>2766.9299999999994</v>
          </cell>
          <cell r="AA159">
            <v>2755.6499999999996</v>
          </cell>
          <cell r="AB159">
            <v>2759.5</v>
          </cell>
          <cell r="AC159">
            <v>2740.2500000000005</v>
          </cell>
          <cell r="AD159">
            <v>2737.8700000000003</v>
          </cell>
          <cell r="AE159">
            <v>2737.48</v>
          </cell>
          <cell r="AF159">
            <v>2737.48</v>
          </cell>
          <cell r="AG159">
            <v>2735.0699999999997</v>
          </cell>
          <cell r="AH159">
            <v>2747.5659999999998</v>
          </cell>
          <cell r="AV159" t="str">
            <v>21302</v>
          </cell>
          <cell r="AW159">
            <v>17</v>
          </cell>
          <cell r="AX159">
            <v>23</v>
          </cell>
          <cell r="AY159">
            <v>27</v>
          </cell>
          <cell r="AZ159">
            <v>28</v>
          </cell>
          <cell r="BA159">
            <v>33.83</v>
          </cell>
          <cell r="BB159">
            <v>35</v>
          </cell>
          <cell r="BC159">
            <v>40</v>
          </cell>
          <cell r="BD159">
            <v>40.6</v>
          </cell>
          <cell r="BE159">
            <v>41.6</v>
          </cell>
          <cell r="BF159">
            <v>48</v>
          </cell>
          <cell r="BG159">
            <v>33.402999999999999</v>
          </cell>
        </row>
        <row r="160">
          <cell r="W160" t="str">
            <v>21303</v>
          </cell>
          <cell r="X160">
            <v>320.11</v>
          </cell>
          <cell r="Y160">
            <v>320.38</v>
          </cell>
          <cell r="Z160">
            <v>316.06</v>
          </cell>
          <cell r="AA160">
            <v>309.70000000000005</v>
          </cell>
          <cell r="AB160">
            <v>310.34000000000003</v>
          </cell>
          <cell r="AC160">
            <v>308.18</v>
          </cell>
          <cell r="AD160">
            <v>311.68</v>
          </cell>
          <cell r="AE160">
            <v>306.38</v>
          </cell>
          <cell r="AF160">
            <v>307.33999999999997</v>
          </cell>
          <cell r="AG160">
            <v>298.83999999999997</v>
          </cell>
          <cell r="AH160">
            <v>310.90100000000007</v>
          </cell>
          <cell r="AV160" t="str">
            <v>21303</v>
          </cell>
          <cell r="AW160">
            <v>20.5</v>
          </cell>
          <cell r="AX160">
            <v>20.02</v>
          </cell>
          <cell r="AY160">
            <v>18.18</v>
          </cell>
          <cell r="AZ160">
            <v>16.5</v>
          </cell>
          <cell r="BA160">
            <v>17.5</v>
          </cell>
          <cell r="BB160">
            <v>15.34</v>
          </cell>
          <cell r="BC160">
            <v>14.84</v>
          </cell>
          <cell r="BD160">
            <v>14</v>
          </cell>
          <cell r="BE160">
            <v>14</v>
          </cell>
          <cell r="BF160">
            <v>13.5</v>
          </cell>
          <cell r="BG160">
            <v>16.437999999999999</v>
          </cell>
        </row>
        <row r="161">
          <cell r="W161" t="str">
            <v>21401</v>
          </cell>
          <cell r="X161">
            <v>3289.96</v>
          </cell>
          <cell r="Y161">
            <v>3341.09</v>
          </cell>
          <cell r="Z161">
            <v>3315.19</v>
          </cell>
          <cell r="AA161">
            <v>3298.0299999999997</v>
          </cell>
          <cell r="AB161">
            <v>3288.31</v>
          </cell>
          <cell r="AC161">
            <v>3285.93</v>
          </cell>
          <cell r="AD161">
            <v>3261.9299999999994</v>
          </cell>
          <cell r="AE161">
            <v>3260.24</v>
          </cell>
          <cell r="AF161">
            <v>3275.3799999999997</v>
          </cell>
          <cell r="AG161">
            <v>3271.0399999999991</v>
          </cell>
          <cell r="AH161">
            <v>3288.71</v>
          </cell>
          <cell r="AV161" t="str">
            <v>21401</v>
          </cell>
          <cell r="AW161">
            <v>45.82</v>
          </cell>
          <cell r="AX161">
            <v>54.82</v>
          </cell>
          <cell r="AY161">
            <v>49.22</v>
          </cell>
          <cell r="AZ161">
            <v>55.81</v>
          </cell>
          <cell r="BA161">
            <v>54.14</v>
          </cell>
          <cell r="BB161">
            <v>54.34</v>
          </cell>
          <cell r="BC161">
            <v>50.34</v>
          </cell>
          <cell r="BD161">
            <v>48.480000000000004</v>
          </cell>
          <cell r="BE161">
            <v>48.480000000000004</v>
          </cell>
          <cell r="BF161">
            <v>51.28</v>
          </cell>
          <cell r="BG161">
            <v>51.273000000000003</v>
          </cell>
        </row>
        <row r="162">
          <cell r="W162" t="str">
            <v>22008</v>
          </cell>
          <cell r="X162">
            <v>71</v>
          </cell>
          <cell r="Y162">
            <v>72</v>
          </cell>
          <cell r="Z162">
            <v>72</v>
          </cell>
          <cell r="AA162">
            <v>72</v>
          </cell>
          <cell r="AB162">
            <v>71</v>
          </cell>
          <cell r="AC162">
            <v>71</v>
          </cell>
          <cell r="AD162">
            <v>71</v>
          </cell>
          <cell r="AE162">
            <v>72</v>
          </cell>
          <cell r="AF162">
            <v>73</v>
          </cell>
          <cell r="AG162">
            <v>73</v>
          </cell>
          <cell r="AH162">
            <v>71.8</v>
          </cell>
          <cell r="AV162" t="str">
            <v>22008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</row>
        <row r="163">
          <cell r="W163" t="str">
            <v>22009</v>
          </cell>
          <cell r="X163">
            <v>698.78</v>
          </cell>
          <cell r="Y163">
            <v>700.74</v>
          </cell>
          <cell r="Z163">
            <v>704.78</v>
          </cell>
          <cell r="AA163">
            <v>710.47</v>
          </cell>
          <cell r="AB163">
            <v>715.43000000000006</v>
          </cell>
          <cell r="AC163">
            <v>718.46</v>
          </cell>
          <cell r="AD163">
            <v>720.71</v>
          </cell>
          <cell r="AE163">
            <v>719.41000000000008</v>
          </cell>
          <cell r="AF163">
            <v>724.41000000000008</v>
          </cell>
          <cell r="AG163">
            <v>728.11</v>
          </cell>
          <cell r="AH163">
            <v>714.13</v>
          </cell>
          <cell r="AV163" t="str">
            <v>22009</v>
          </cell>
          <cell r="AW163">
            <v>25.55</v>
          </cell>
          <cell r="AX163">
            <v>29.55</v>
          </cell>
          <cell r="AY163">
            <v>26.8</v>
          </cell>
          <cell r="AZ163">
            <v>27.55</v>
          </cell>
          <cell r="BA163">
            <v>27.55</v>
          </cell>
          <cell r="BB163">
            <v>31.45</v>
          </cell>
          <cell r="BC163">
            <v>31.45</v>
          </cell>
          <cell r="BD163">
            <v>30.15</v>
          </cell>
          <cell r="BE163">
            <v>30.15</v>
          </cell>
          <cell r="BF163">
            <v>30.15</v>
          </cell>
          <cell r="BG163">
            <v>29.034999999999997</v>
          </cell>
        </row>
        <row r="164">
          <cell r="W164" t="str">
            <v>22017</v>
          </cell>
          <cell r="X164">
            <v>91.11</v>
          </cell>
          <cell r="Y164">
            <v>93.17</v>
          </cell>
          <cell r="Z164">
            <v>96</v>
          </cell>
          <cell r="AA164">
            <v>98</v>
          </cell>
          <cell r="AB164">
            <v>98</v>
          </cell>
          <cell r="AC164">
            <v>100</v>
          </cell>
          <cell r="AD164">
            <v>98.64</v>
          </cell>
          <cell r="AE164">
            <v>99.64</v>
          </cell>
          <cell r="AF164">
            <v>100.64</v>
          </cell>
          <cell r="AG164">
            <v>98</v>
          </cell>
          <cell r="AH164">
            <v>97.32</v>
          </cell>
          <cell r="AV164" t="str">
            <v>22017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</row>
        <row r="165">
          <cell r="W165" t="str">
            <v>22073</v>
          </cell>
          <cell r="X165">
            <v>85</v>
          </cell>
          <cell r="Y165">
            <v>86</v>
          </cell>
          <cell r="Z165">
            <v>86</v>
          </cell>
          <cell r="AA165">
            <v>88</v>
          </cell>
          <cell r="AB165">
            <v>89</v>
          </cell>
          <cell r="AC165">
            <v>88</v>
          </cell>
          <cell r="AD165">
            <v>87</v>
          </cell>
          <cell r="AE165">
            <v>87</v>
          </cell>
          <cell r="AF165">
            <v>89</v>
          </cell>
          <cell r="AG165">
            <v>87</v>
          </cell>
          <cell r="AH165">
            <v>87.2</v>
          </cell>
          <cell r="AV165" t="str">
            <v>22073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</row>
        <row r="166">
          <cell r="W166" t="str">
            <v>22105</v>
          </cell>
          <cell r="X166">
            <v>215.88</v>
          </cell>
          <cell r="Y166">
            <v>212.84</v>
          </cell>
          <cell r="Z166">
            <v>213.88</v>
          </cell>
          <cell r="AA166">
            <v>216.92000000000002</v>
          </cell>
          <cell r="AB166">
            <v>215.92000000000002</v>
          </cell>
          <cell r="AC166">
            <v>210.12</v>
          </cell>
          <cell r="AD166">
            <v>212.12</v>
          </cell>
          <cell r="AE166">
            <v>211.6</v>
          </cell>
          <cell r="AF166">
            <v>214.6</v>
          </cell>
          <cell r="AG166">
            <v>215.6</v>
          </cell>
          <cell r="AH166">
            <v>213.94799999999995</v>
          </cell>
          <cell r="AV166" t="str">
            <v>22105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</row>
        <row r="167">
          <cell r="W167" t="str">
            <v>22200</v>
          </cell>
          <cell r="X167">
            <v>217.5</v>
          </cell>
          <cell r="Y167">
            <v>216.51000000000002</v>
          </cell>
          <cell r="Z167">
            <v>219.01000000000002</v>
          </cell>
          <cell r="AA167">
            <v>213.01000000000002</v>
          </cell>
          <cell r="AB167">
            <v>213.01000000000002</v>
          </cell>
          <cell r="AC167">
            <v>217.51000000000002</v>
          </cell>
          <cell r="AD167">
            <v>216.60000000000002</v>
          </cell>
          <cell r="AE167">
            <v>216.60000000000002</v>
          </cell>
          <cell r="AF167">
            <v>218.60000000000002</v>
          </cell>
          <cell r="AG167">
            <v>216.60000000000002</v>
          </cell>
          <cell r="AH167">
            <v>216.49499999999998</v>
          </cell>
          <cell r="AV167" t="str">
            <v>22200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</row>
        <row r="168">
          <cell r="W168" t="str">
            <v>22204</v>
          </cell>
          <cell r="X168">
            <v>116</v>
          </cell>
          <cell r="Y168">
            <v>112.14</v>
          </cell>
          <cell r="Z168">
            <v>110.14</v>
          </cell>
          <cell r="AA168">
            <v>110.14</v>
          </cell>
          <cell r="AB168">
            <v>109.14</v>
          </cell>
          <cell r="AC168">
            <v>108.16</v>
          </cell>
          <cell r="AD168">
            <v>110.16</v>
          </cell>
          <cell r="AE168">
            <v>114.16</v>
          </cell>
          <cell r="AF168">
            <v>113.16</v>
          </cell>
          <cell r="AG168">
            <v>114.16</v>
          </cell>
          <cell r="AH168">
            <v>111.73599999999999</v>
          </cell>
          <cell r="AV168" t="str">
            <v>22204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</row>
        <row r="169">
          <cell r="W169" t="str">
            <v>22207</v>
          </cell>
          <cell r="X169">
            <v>569.11</v>
          </cell>
          <cell r="Y169">
            <v>563.18000000000006</v>
          </cell>
          <cell r="Z169">
            <v>561.97</v>
          </cell>
          <cell r="AA169">
            <v>562.08000000000015</v>
          </cell>
          <cell r="AB169">
            <v>562.25000000000011</v>
          </cell>
          <cell r="AC169">
            <v>562.54000000000008</v>
          </cell>
          <cell r="AD169">
            <v>567.38</v>
          </cell>
          <cell r="AE169">
            <v>561.62000000000012</v>
          </cell>
          <cell r="AF169">
            <v>562.11000000000013</v>
          </cell>
          <cell r="AG169">
            <v>556.25000000000011</v>
          </cell>
          <cell r="AH169">
            <v>562.84899999999993</v>
          </cell>
          <cell r="AV169" t="str">
            <v>22207</v>
          </cell>
          <cell r="AW169">
            <v>13.86</v>
          </cell>
          <cell r="AX169">
            <v>16.63</v>
          </cell>
          <cell r="AY169">
            <v>14.629999999999999</v>
          </cell>
          <cell r="AZ169">
            <v>16.329999999999998</v>
          </cell>
          <cell r="BA169">
            <v>12.33</v>
          </cell>
          <cell r="BB169">
            <v>15.060000000000002</v>
          </cell>
          <cell r="BC169">
            <v>18.75</v>
          </cell>
          <cell r="BD169">
            <v>18.920000000000002</v>
          </cell>
          <cell r="BE169">
            <v>17.97</v>
          </cell>
          <cell r="BF169">
            <v>19.11</v>
          </cell>
          <cell r="BG169">
            <v>16.359000000000002</v>
          </cell>
        </row>
        <row r="170">
          <cell r="W170" t="str">
            <v>23042</v>
          </cell>
          <cell r="X170">
            <v>205</v>
          </cell>
          <cell r="Y170">
            <v>201</v>
          </cell>
          <cell r="Z170">
            <v>199</v>
          </cell>
          <cell r="AA170">
            <v>197</v>
          </cell>
          <cell r="AB170">
            <v>197</v>
          </cell>
          <cell r="AC170">
            <v>198</v>
          </cell>
          <cell r="AD170">
            <v>198</v>
          </cell>
          <cell r="AE170">
            <v>200</v>
          </cell>
          <cell r="AF170">
            <v>201</v>
          </cell>
          <cell r="AG170">
            <v>200</v>
          </cell>
          <cell r="AH170">
            <v>199.6</v>
          </cell>
          <cell r="AV170" t="str">
            <v>23042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</row>
        <row r="171">
          <cell r="W171" t="str">
            <v>23054</v>
          </cell>
          <cell r="X171">
            <v>213</v>
          </cell>
          <cell r="Y171">
            <v>213</v>
          </cell>
          <cell r="Z171">
            <v>217</v>
          </cell>
          <cell r="AA171">
            <v>215</v>
          </cell>
          <cell r="AB171">
            <v>215</v>
          </cell>
          <cell r="AC171">
            <v>214</v>
          </cell>
          <cell r="AD171">
            <v>213</v>
          </cell>
          <cell r="AE171">
            <v>212</v>
          </cell>
          <cell r="AF171">
            <v>217</v>
          </cell>
          <cell r="AG171">
            <v>217</v>
          </cell>
          <cell r="AH171">
            <v>214.6</v>
          </cell>
          <cell r="AV171" t="str">
            <v>23054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</row>
        <row r="172">
          <cell r="W172" t="str">
            <v>23309</v>
          </cell>
          <cell r="X172">
            <v>4167.9799999999996</v>
          </cell>
          <cell r="Y172">
            <v>4216.21</v>
          </cell>
          <cell r="Z172">
            <v>4193.26</v>
          </cell>
          <cell r="AA172">
            <v>4161.74</v>
          </cell>
          <cell r="AB172">
            <v>4160.0200000000004</v>
          </cell>
          <cell r="AC172">
            <v>4115.5</v>
          </cell>
          <cell r="AD172">
            <v>4099.68</v>
          </cell>
          <cell r="AE172">
            <v>4106.49</v>
          </cell>
          <cell r="AF172">
            <v>4103.9000000000005</v>
          </cell>
          <cell r="AG172">
            <v>4091.3900000000003</v>
          </cell>
          <cell r="AH172">
            <v>4141.6170000000002</v>
          </cell>
          <cell r="AV172" t="str">
            <v>23309</v>
          </cell>
          <cell r="AW172">
            <v>164.7</v>
          </cell>
          <cell r="AX172">
            <v>147.05000000000001</v>
          </cell>
          <cell r="AY172">
            <v>147.69999999999999</v>
          </cell>
          <cell r="AZ172">
            <v>147.76999999999998</v>
          </cell>
          <cell r="BA172">
            <v>150.76999999999998</v>
          </cell>
          <cell r="BB172">
            <v>153.1</v>
          </cell>
          <cell r="BC172">
            <v>143.80000000000001</v>
          </cell>
          <cell r="BD172">
            <v>152.16999999999999</v>
          </cell>
          <cell r="BE172">
            <v>143.97</v>
          </cell>
          <cell r="BF172">
            <v>143.97</v>
          </cell>
          <cell r="BG172">
            <v>149.50000000000003</v>
          </cell>
        </row>
        <row r="173">
          <cell r="W173" t="str">
            <v>23311</v>
          </cell>
          <cell r="X173">
            <v>1253.6200000000001</v>
          </cell>
          <cell r="Y173">
            <v>1484.1200000000001</v>
          </cell>
          <cell r="Z173">
            <v>1539.6200000000001</v>
          </cell>
          <cell r="AA173">
            <v>1487.1200000000001</v>
          </cell>
          <cell r="AB173">
            <v>1391.1200000000001</v>
          </cell>
          <cell r="AC173">
            <v>1395.6200000000001</v>
          </cell>
          <cell r="AD173">
            <v>1432.1200000000001</v>
          </cell>
          <cell r="AE173">
            <v>1380.5900000000001</v>
          </cell>
          <cell r="AF173">
            <v>1346.5900000000001</v>
          </cell>
          <cell r="AG173">
            <v>1325.0900000000001</v>
          </cell>
          <cell r="AH173">
            <v>1403.5610000000001</v>
          </cell>
          <cell r="AV173" t="str">
            <v>23311</v>
          </cell>
          <cell r="AW173">
            <v>1095</v>
          </cell>
          <cell r="AX173">
            <v>1320.5</v>
          </cell>
          <cell r="AY173">
            <v>1380</v>
          </cell>
          <cell r="AZ173">
            <v>1326.5</v>
          </cell>
          <cell r="BA173">
            <v>1227.5</v>
          </cell>
          <cell r="BB173">
            <v>1235</v>
          </cell>
          <cell r="BC173">
            <v>1267.5</v>
          </cell>
          <cell r="BD173">
            <v>1212</v>
          </cell>
          <cell r="BE173">
            <v>1181</v>
          </cell>
          <cell r="BF173">
            <v>1159.5</v>
          </cell>
          <cell r="BG173">
            <v>1240.45</v>
          </cell>
        </row>
        <row r="174">
          <cell r="W174" t="str">
            <v>23402</v>
          </cell>
          <cell r="X174">
            <v>665</v>
          </cell>
          <cell r="Y174">
            <v>692</v>
          </cell>
          <cell r="Z174">
            <v>698.72</v>
          </cell>
          <cell r="AA174">
            <v>697.18000000000006</v>
          </cell>
          <cell r="AB174">
            <v>695.11</v>
          </cell>
          <cell r="AC174">
            <v>694.11</v>
          </cell>
          <cell r="AD174">
            <v>696.11</v>
          </cell>
          <cell r="AE174">
            <v>703.12000000000012</v>
          </cell>
          <cell r="AF174">
            <v>707.86000000000013</v>
          </cell>
          <cell r="AG174">
            <v>710.86000000000013</v>
          </cell>
          <cell r="AH174">
            <v>696.00700000000018</v>
          </cell>
          <cell r="AV174" t="str">
            <v>23402</v>
          </cell>
          <cell r="AW174">
            <v>46</v>
          </cell>
          <cell r="AX174">
            <v>44</v>
          </cell>
          <cell r="AY174">
            <v>44</v>
          </cell>
          <cell r="AZ174">
            <v>38</v>
          </cell>
          <cell r="BA174">
            <v>27</v>
          </cell>
          <cell r="BB174">
            <v>27</v>
          </cell>
          <cell r="BC174">
            <v>26</v>
          </cell>
          <cell r="BD174">
            <v>28</v>
          </cell>
          <cell r="BE174">
            <v>29</v>
          </cell>
          <cell r="BF174">
            <v>28</v>
          </cell>
          <cell r="BG174">
            <v>33.700000000000003</v>
          </cell>
        </row>
        <row r="175">
          <cell r="W175" t="str">
            <v>23403</v>
          </cell>
          <cell r="X175">
            <v>2180.4299999999998</v>
          </cell>
          <cell r="Y175">
            <v>2212.2800000000002</v>
          </cell>
          <cell r="Z175">
            <v>2207.38</v>
          </cell>
          <cell r="AA175">
            <v>2192.86</v>
          </cell>
          <cell r="AB175">
            <v>2195.4599999999996</v>
          </cell>
          <cell r="AC175">
            <v>2200.42</v>
          </cell>
          <cell r="AD175">
            <v>2178.54</v>
          </cell>
          <cell r="AE175">
            <v>2153.84</v>
          </cell>
          <cell r="AF175">
            <v>2133.2400000000002</v>
          </cell>
          <cell r="AG175">
            <v>2128.4500000000003</v>
          </cell>
          <cell r="AH175">
            <v>2178.29</v>
          </cell>
          <cell r="AV175" t="str">
            <v>23403</v>
          </cell>
          <cell r="AW175">
            <v>133.69999999999999</v>
          </cell>
          <cell r="AX175">
            <v>158.41999999999999</v>
          </cell>
          <cell r="AY175">
            <v>178.42</v>
          </cell>
          <cell r="AZ175">
            <v>177.89999999999998</v>
          </cell>
          <cell r="BA175">
            <v>172.70000000000002</v>
          </cell>
          <cell r="BB175">
            <v>173.35</v>
          </cell>
          <cell r="BC175">
            <v>173.83</v>
          </cell>
          <cell r="BD175">
            <v>187.69</v>
          </cell>
          <cell r="BE175">
            <v>187.03</v>
          </cell>
          <cell r="BF175">
            <v>183.07999999999998</v>
          </cell>
          <cell r="BG175">
            <v>172.61199999999999</v>
          </cell>
        </row>
        <row r="176">
          <cell r="W176" t="str">
            <v>23404</v>
          </cell>
          <cell r="X176">
            <v>281</v>
          </cell>
          <cell r="Y176">
            <v>296</v>
          </cell>
          <cell r="Z176">
            <v>309</v>
          </cell>
          <cell r="AA176">
            <v>306</v>
          </cell>
          <cell r="AB176">
            <v>310</v>
          </cell>
          <cell r="AC176">
            <v>315</v>
          </cell>
          <cell r="AD176">
            <v>316</v>
          </cell>
          <cell r="AE176">
            <v>320.40999999999997</v>
          </cell>
          <cell r="AF176">
            <v>317</v>
          </cell>
          <cell r="AG176">
            <v>316</v>
          </cell>
          <cell r="AH176">
            <v>308.64099999999996</v>
          </cell>
          <cell r="AV176" t="str">
            <v>23404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</row>
        <row r="177">
          <cell r="W177" t="str">
            <v>24014</v>
          </cell>
          <cell r="X177">
            <v>130</v>
          </cell>
          <cell r="Y177">
            <v>127</v>
          </cell>
          <cell r="Z177">
            <v>130</v>
          </cell>
          <cell r="AA177">
            <v>128</v>
          </cell>
          <cell r="AB177">
            <v>127</v>
          </cell>
          <cell r="AC177">
            <v>127</v>
          </cell>
          <cell r="AD177">
            <v>129</v>
          </cell>
          <cell r="AE177">
            <v>130</v>
          </cell>
          <cell r="AF177">
            <v>131</v>
          </cell>
          <cell r="AG177">
            <v>131</v>
          </cell>
          <cell r="AH177">
            <v>129</v>
          </cell>
          <cell r="AV177" t="str">
            <v>24014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</row>
        <row r="178">
          <cell r="W178" t="str">
            <v>24019</v>
          </cell>
          <cell r="X178">
            <v>5767.0699999999988</v>
          </cell>
          <cell r="Y178">
            <v>6582.78</v>
          </cell>
          <cell r="Z178">
            <v>6511.2599999999993</v>
          </cell>
          <cell r="AA178">
            <v>6627.16</v>
          </cell>
          <cell r="AB178">
            <v>6301.26</v>
          </cell>
          <cell r="AC178">
            <v>6370.0099999999993</v>
          </cell>
          <cell r="AD178">
            <v>6230.65</v>
          </cell>
          <cell r="AE178">
            <v>6201.14</v>
          </cell>
          <cell r="AF178">
            <v>6177.12</v>
          </cell>
          <cell r="AG178">
            <v>6242.6099999999988</v>
          </cell>
          <cell r="AH178">
            <v>6301.1060000000007</v>
          </cell>
          <cell r="AV178" t="str">
            <v>24019</v>
          </cell>
          <cell r="AW178">
            <v>4172.4999999999991</v>
          </cell>
          <cell r="AX178">
            <v>4961.0899999999992</v>
          </cell>
          <cell r="AY178">
            <v>4911.08</v>
          </cell>
          <cell r="AZ178">
            <v>5028.5899999999992</v>
          </cell>
          <cell r="BA178">
            <v>4711.1399999999985</v>
          </cell>
          <cell r="BB178">
            <v>4793.4699999999984</v>
          </cell>
          <cell r="BC178">
            <v>4685.4799999999987</v>
          </cell>
          <cell r="BD178">
            <v>4660.8499999999995</v>
          </cell>
          <cell r="BE178">
            <v>4640.2999999999993</v>
          </cell>
          <cell r="BF178">
            <v>4708.07</v>
          </cell>
          <cell r="BG178">
            <v>4727.2569999999987</v>
          </cell>
        </row>
        <row r="179">
          <cell r="W179" t="str">
            <v>24105</v>
          </cell>
          <cell r="X179">
            <v>1003.22</v>
          </cell>
          <cell r="Y179">
            <v>1028.96</v>
          </cell>
          <cell r="Z179">
            <v>1018.8100000000001</v>
          </cell>
          <cell r="AA179">
            <v>1021.5300000000001</v>
          </cell>
          <cell r="AB179">
            <v>1019.0300000000001</v>
          </cell>
          <cell r="AC179">
            <v>1029.48</v>
          </cell>
          <cell r="AD179">
            <v>1035.1299999999999</v>
          </cell>
          <cell r="AE179">
            <v>1032.8799999999999</v>
          </cell>
          <cell r="AF179">
            <v>1036.29</v>
          </cell>
          <cell r="AG179">
            <v>1031.29</v>
          </cell>
          <cell r="AH179">
            <v>1025.6620000000003</v>
          </cell>
          <cell r="AV179" t="str">
            <v>24105</v>
          </cell>
          <cell r="AW179">
            <v>69.240000000000009</v>
          </cell>
          <cell r="AX179">
            <v>90.06</v>
          </cell>
          <cell r="AY179">
            <v>94.06</v>
          </cell>
          <cell r="AZ179">
            <v>96.05</v>
          </cell>
          <cell r="BA179">
            <v>99.759999999999991</v>
          </cell>
          <cell r="BB179">
            <v>105.6</v>
          </cell>
          <cell r="BC179">
            <v>113.60000000000001</v>
          </cell>
          <cell r="BD179">
            <v>112.492</v>
          </cell>
          <cell r="BE179">
            <v>119.6</v>
          </cell>
          <cell r="BF179">
            <v>119.6</v>
          </cell>
          <cell r="BG179">
            <v>102.00620000000001</v>
          </cell>
        </row>
        <row r="180">
          <cell r="W180" t="str">
            <v>24111</v>
          </cell>
          <cell r="X180">
            <v>934.94999999999993</v>
          </cell>
          <cell r="Y180">
            <v>932.79</v>
          </cell>
          <cell r="Z180">
            <v>926.58999999999992</v>
          </cell>
          <cell r="AA180">
            <v>927.58999999999992</v>
          </cell>
          <cell r="AB180">
            <v>916.58999999999992</v>
          </cell>
          <cell r="AC180">
            <v>963.27</v>
          </cell>
          <cell r="AD180">
            <v>969.22</v>
          </cell>
          <cell r="AE180">
            <v>977.88</v>
          </cell>
          <cell r="AF180">
            <v>972.01999999999987</v>
          </cell>
          <cell r="AG180">
            <v>967.88</v>
          </cell>
          <cell r="AH180">
            <v>948.87800000000004</v>
          </cell>
          <cell r="AV180" t="str">
            <v>24111</v>
          </cell>
          <cell r="AW180">
            <v>14</v>
          </cell>
          <cell r="AX180">
            <v>12.7</v>
          </cell>
          <cell r="AY180">
            <v>8.6999999999999993</v>
          </cell>
          <cell r="AZ180">
            <v>14.7</v>
          </cell>
          <cell r="BA180">
            <v>9.6999999999999993</v>
          </cell>
          <cell r="BB180">
            <v>19.7</v>
          </cell>
          <cell r="BC180">
            <v>20.7</v>
          </cell>
          <cell r="BD180">
            <v>20.7</v>
          </cell>
          <cell r="BE180">
            <v>18.7</v>
          </cell>
          <cell r="BF180">
            <v>21.7</v>
          </cell>
          <cell r="BG180">
            <v>16.13</v>
          </cell>
        </row>
        <row r="181">
          <cell r="W181" t="str">
            <v>24122</v>
          </cell>
          <cell r="X181">
            <v>284.69</v>
          </cell>
          <cell r="Y181">
            <v>285.43</v>
          </cell>
          <cell r="Z181">
            <v>285.73</v>
          </cell>
          <cell r="AA181">
            <v>285.45999999999998</v>
          </cell>
          <cell r="AB181">
            <v>289.86</v>
          </cell>
          <cell r="AC181">
            <v>290.5</v>
          </cell>
          <cell r="AD181">
            <v>288.5</v>
          </cell>
          <cell r="AE181">
            <v>285.84000000000003</v>
          </cell>
          <cell r="AF181">
            <v>287.63</v>
          </cell>
          <cell r="AG181">
            <v>286.63</v>
          </cell>
          <cell r="AH181">
            <v>287.02700000000004</v>
          </cell>
          <cell r="AV181" t="str">
            <v>24122</v>
          </cell>
          <cell r="AW181">
            <v>5.96</v>
          </cell>
          <cell r="AX181">
            <v>7.96</v>
          </cell>
          <cell r="AY181">
            <v>7.96</v>
          </cell>
          <cell r="AZ181">
            <v>7.96</v>
          </cell>
          <cell r="BA181">
            <v>8.9600000000000009</v>
          </cell>
          <cell r="BB181">
            <v>9.66</v>
          </cell>
          <cell r="BC181">
            <v>9.66</v>
          </cell>
          <cell r="BD181">
            <v>9.32</v>
          </cell>
          <cell r="BE181">
            <v>9.32</v>
          </cell>
          <cell r="BF181">
            <v>9.32</v>
          </cell>
          <cell r="BG181">
            <v>8.6079999999999988</v>
          </cell>
        </row>
        <row r="182">
          <cell r="W182" t="str">
            <v>24350</v>
          </cell>
          <cell r="X182">
            <v>705.7399999999999</v>
          </cell>
          <cell r="Y182">
            <v>708.19999999999993</v>
          </cell>
          <cell r="Z182">
            <v>706.72</v>
          </cell>
          <cell r="AA182">
            <v>708.7399999999999</v>
          </cell>
          <cell r="AB182">
            <v>714.66</v>
          </cell>
          <cell r="AC182">
            <v>714.24</v>
          </cell>
          <cell r="AD182">
            <v>713.9</v>
          </cell>
          <cell r="AE182">
            <v>707.81999999999994</v>
          </cell>
          <cell r="AF182">
            <v>711.74</v>
          </cell>
          <cell r="AG182">
            <v>706.98</v>
          </cell>
          <cell r="AH182">
            <v>709.8739999999998</v>
          </cell>
          <cell r="AV182" t="str">
            <v>24350</v>
          </cell>
          <cell r="AW182">
            <v>21.5</v>
          </cell>
          <cell r="AX182">
            <v>24.5</v>
          </cell>
          <cell r="AY182">
            <v>26.5</v>
          </cell>
          <cell r="AZ182">
            <v>28</v>
          </cell>
          <cell r="BA182">
            <v>28</v>
          </cell>
          <cell r="BB182">
            <v>29</v>
          </cell>
          <cell r="BC182">
            <v>30</v>
          </cell>
          <cell r="BD182">
            <v>30</v>
          </cell>
          <cell r="BE182">
            <v>30</v>
          </cell>
          <cell r="BF182">
            <v>30</v>
          </cell>
          <cell r="BG182">
            <v>27.75</v>
          </cell>
        </row>
        <row r="183">
          <cell r="W183" t="str">
            <v>24404</v>
          </cell>
          <cell r="X183">
            <v>1093.3900000000001</v>
          </cell>
          <cell r="Y183">
            <v>1089.3900000000001</v>
          </cell>
          <cell r="Z183">
            <v>1089.7</v>
          </cell>
          <cell r="AA183">
            <v>1079.6099999999999</v>
          </cell>
          <cell r="AB183">
            <v>1081.05</v>
          </cell>
          <cell r="AC183">
            <v>1080.8899999999999</v>
          </cell>
          <cell r="AD183">
            <v>1072.3799999999999</v>
          </cell>
          <cell r="AE183">
            <v>1065.23</v>
          </cell>
          <cell r="AF183">
            <v>1058.9199999999998</v>
          </cell>
          <cell r="AG183">
            <v>1055.51</v>
          </cell>
          <cell r="AH183">
            <v>1076.6070000000002</v>
          </cell>
          <cell r="AV183" t="str">
            <v>24404</v>
          </cell>
          <cell r="AW183">
            <v>109.54</v>
          </cell>
          <cell r="AX183">
            <v>114.54</v>
          </cell>
          <cell r="AY183">
            <v>114.54</v>
          </cell>
          <cell r="AZ183">
            <v>114.54</v>
          </cell>
          <cell r="BA183">
            <v>112.54</v>
          </cell>
          <cell r="BB183">
            <v>109</v>
          </cell>
          <cell r="BC183">
            <v>109</v>
          </cell>
          <cell r="BD183">
            <v>105</v>
          </cell>
          <cell r="BE183">
            <v>100</v>
          </cell>
          <cell r="BF183">
            <v>100</v>
          </cell>
          <cell r="BG183">
            <v>108.87</v>
          </cell>
        </row>
        <row r="184">
          <cell r="W184" t="str">
            <v>24410</v>
          </cell>
          <cell r="X184">
            <v>510.92</v>
          </cell>
          <cell r="Y184">
            <v>511.92</v>
          </cell>
          <cell r="Z184">
            <v>505.92</v>
          </cell>
          <cell r="AA184">
            <v>496.94999999999993</v>
          </cell>
          <cell r="AB184">
            <v>492.28999999999996</v>
          </cell>
          <cell r="AC184">
            <v>481.91999999999996</v>
          </cell>
          <cell r="AD184">
            <v>482.15</v>
          </cell>
          <cell r="AE184">
            <v>484.28999999999996</v>
          </cell>
          <cell r="AF184">
            <v>481.76</v>
          </cell>
          <cell r="AG184">
            <v>484.76</v>
          </cell>
          <cell r="AH184">
            <v>493.28800000000001</v>
          </cell>
          <cell r="AV184" t="str">
            <v>24410</v>
          </cell>
          <cell r="AW184">
            <v>9</v>
          </cell>
          <cell r="AX184">
            <v>14</v>
          </cell>
          <cell r="AY184">
            <v>17</v>
          </cell>
          <cell r="AZ184">
            <v>19</v>
          </cell>
          <cell r="BA184">
            <v>18</v>
          </cell>
          <cell r="BB184">
            <v>22</v>
          </cell>
          <cell r="BC184">
            <v>21.41</v>
          </cell>
          <cell r="BD184">
            <v>22.41</v>
          </cell>
          <cell r="BE184">
            <v>21.82</v>
          </cell>
          <cell r="BF184">
            <v>21.82</v>
          </cell>
          <cell r="BG184">
            <v>18.645999999999997</v>
          </cell>
        </row>
        <row r="185">
          <cell r="W185" t="str">
            <v>25101</v>
          </cell>
          <cell r="X185">
            <v>1006.82</v>
          </cell>
          <cell r="Y185">
            <v>1005.91</v>
          </cell>
          <cell r="Z185">
            <v>1010.18</v>
          </cell>
          <cell r="AA185">
            <v>1009.6899999999999</v>
          </cell>
          <cell r="AB185">
            <v>1005.88</v>
          </cell>
          <cell r="AC185">
            <v>993.27999999999986</v>
          </cell>
          <cell r="AD185">
            <v>981.0899999999998</v>
          </cell>
          <cell r="AE185">
            <v>973.63999999999987</v>
          </cell>
          <cell r="AF185">
            <v>981.23</v>
          </cell>
          <cell r="AG185">
            <v>972.97</v>
          </cell>
          <cell r="AH185">
            <v>994.06899999999985</v>
          </cell>
          <cell r="AV185" t="str">
            <v>25101</v>
          </cell>
          <cell r="AW185">
            <v>83.12</v>
          </cell>
          <cell r="AX185">
            <v>92.48</v>
          </cell>
          <cell r="AY185">
            <v>96.5</v>
          </cell>
          <cell r="AZ185">
            <v>97.890000000000015</v>
          </cell>
          <cell r="BA185">
            <v>86.77</v>
          </cell>
          <cell r="BB185">
            <v>86.699999999999989</v>
          </cell>
          <cell r="BC185">
            <v>82.84</v>
          </cell>
          <cell r="BD185">
            <v>91.860000000000014</v>
          </cell>
          <cell r="BE185">
            <v>93.9</v>
          </cell>
          <cell r="BF185">
            <v>87.720000000000013</v>
          </cell>
          <cell r="BG185">
            <v>89.978000000000009</v>
          </cell>
        </row>
        <row r="186">
          <cell r="W186" t="str">
            <v>25116</v>
          </cell>
          <cell r="X186">
            <v>506.27</v>
          </cell>
          <cell r="Y186">
            <v>496.99999999999994</v>
          </cell>
          <cell r="Z186">
            <v>497.82999999999993</v>
          </cell>
          <cell r="AA186">
            <v>501.09999999999997</v>
          </cell>
          <cell r="AB186">
            <v>503.40999999999997</v>
          </cell>
          <cell r="AC186">
            <v>495.58</v>
          </cell>
          <cell r="AD186">
            <v>494.44</v>
          </cell>
          <cell r="AE186">
            <v>489.22999999999996</v>
          </cell>
          <cell r="AF186">
            <v>486.22999999999996</v>
          </cell>
          <cell r="AG186">
            <v>477.91999999999996</v>
          </cell>
          <cell r="AH186">
            <v>494.90099999999995</v>
          </cell>
          <cell r="AV186" t="str">
            <v>25116</v>
          </cell>
          <cell r="AW186">
            <v>2</v>
          </cell>
          <cell r="AX186">
            <v>2</v>
          </cell>
          <cell r="AY186">
            <v>2</v>
          </cell>
          <cell r="AZ186">
            <v>2</v>
          </cell>
          <cell r="BA186">
            <v>2</v>
          </cell>
          <cell r="BB186">
            <v>1</v>
          </cell>
          <cell r="BC186">
            <v>2</v>
          </cell>
          <cell r="BD186">
            <v>2</v>
          </cell>
          <cell r="BE186">
            <v>1</v>
          </cell>
          <cell r="BF186">
            <v>1</v>
          </cell>
          <cell r="BG186">
            <v>1.7</v>
          </cell>
        </row>
        <row r="187">
          <cell r="W187" t="str">
            <v>25118</v>
          </cell>
          <cell r="X187">
            <v>543.41</v>
          </cell>
          <cell r="Y187">
            <v>542.41</v>
          </cell>
          <cell r="Z187">
            <v>536.71999999999991</v>
          </cell>
          <cell r="AA187">
            <v>527.88</v>
          </cell>
          <cell r="AB187">
            <v>531.88</v>
          </cell>
          <cell r="AC187">
            <v>536.66</v>
          </cell>
          <cell r="AD187">
            <v>543</v>
          </cell>
          <cell r="AE187">
            <v>546.02</v>
          </cell>
          <cell r="AF187">
            <v>541.02</v>
          </cell>
          <cell r="AG187">
            <v>536.02</v>
          </cell>
          <cell r="AH187">
            <v>538.50200000000007</v>
          </cell>
          <cell r="AV187" t="str">
            <v>25118</v>
          </cell>
          <cell r="AW187">
            <v>37.33</v>
          </cell>
          <cell r="AX187">
            <v>36.83</v>
          </cell>
          <cell r="AY187">
            <v>32.159999999999997</v>
          </cell>
          <cell r="AZ187">
            <v>33.159999999999997</v>
          </cell>
          <cell r="BA187">
            <v>32.159999999999997</v>
          </cell>
          <cell r="BB187">
            <v>30.66</v>
          </cell>
          <cell r="BC187">
            <v>36</v>
          </cell>
          <cell r="BD187">
            <v>34</v>
          </cell>
          <cell r="BE187">
            <v>34</v>
          </cell>
          <cell r="BF187">
            <v>31</v>
          </cell>
          <cell r="BG187">
            <v>33.729999999999997</v>
          </cell>
        </row>
        <row r="188">
          <cell r="W188" t="str">
            <v>25155</v>
          </cell>
          <cell r="X188">
            <v>303.12</v>
          </cell>
          <cell r="Y188">
            <v>303.59000000000003</v>
          </cell>
          <cell r="Z188">
            <v>303.54999999999995</v>
          </cell>
          <cell r="AA188">
            <v>304.39</v>
          </cell>
          <cell r="AB188">
            <v>304.48</v>
          </cell>
          <cell r="AC188">
            <v>305.95999999999992</v>
          </cell>
          <cell r="AD188">
            <v>297.03999999999996</v>
          </cell>
          <cell r="AE188">
            <v>297.40999999999997</v>
          </cell>
          <cell r="AF188">
            <v>295.77</v>
          </cell>
          <cell r="AG188">
            <v>289.77</v>
          </cell>
          <cell r="AH188">
            <v>300.50799999999998</v>
          </cell>
          <cell r="AV188" t="str">
            <v>25155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</row>
        <row r="189">
          <cell r="W189" t="str">
            <v>25160</v>
          </cell>
          <cell r="X189">
            <v>338.85999999999996</v>
          </cell>
          <cell r="Y189">
            <v>339.52000000000004</v>
          </cell>
          <cell r="Z189">
            <v>341.52000000000004</v>
          </cell>
          <cell r="AA189">
            <v>338.75</v>
          </cell>
          <cell r="AB189">
            <v>337.75</v>
          </cell>
          <cell r="AC189">
            <v>339.09</v>
          </cell>
          <cell r="AD189">
            <v>343.09</v>
          </cell>
          <cell r="AE189">
            <v>344.91999999999996</v>
          </cell>
          <cell r="AF189">
            <v>343.91999999999996</v>
          </cell>
          <cell r="AG189">
            <v>341.91999999999996</v>
          </cell>
          <cell r="AH189">
            <v>340.93400000000003</v>
          </cell>
          <cell r="AV189" t="str">
            <v>25160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</row>
        <row r="190">
          <cell r="W190" t="str">
            <v>25200</v>
          </cell>
          <cell r="X190">
            <v>87</v>
          </cell>
          <cell r="Y190">
            <v>84</v>
          </cell>
          <cell r="Z190">
            <v>86</v>
          </cell>
          <cell r="AA190">
            <v>83</v>
          </cell>
          <cell r="AB190">
            <v>77.16</v>
          </cell>
          <cell r="AC190">
            <v>77.97</v>
          </cell>
          <cell r="AD190">
            <v>76.97</v>
          </cell>
          <cell r="AE190">
            <v>77.13</v>
          </cell>
          <cell r="AF190">
            <v>77.13</v>
          </cell>
          <cell r="AG190">
            <v>78.13</v>
          </cell>
          <cell r="AH190">
            <v>80.448999999999998</v>
          </cell>
          <cell r="AV190" t="str">
            <v>25200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</row>
        <row r="191">
          <cell r="W191" t="str">
            <v>26056</v>
          </cell>
          <cell r="X191">
            <v>985.86999999999989</v>
          </cell>
          <cell r="Y191">
            <v>1007.8399999999999</v>
          </cell>
          <cell r="Z191">
            <v>1005.2299999999999</v>
          </cell>
          <cell r="AA191">
            <v>1018.55</v>
          </cell>
          <cell r="AB191">
            <v>1013.15</v>
          </cell>
          <cell r="AC191">
            <v>1014.77</v>
          </cell>
          <cell r="AD191">
            <v>992.18</v>
          </cell>
          <cell r="AE191">
            <v>985.41</v>
          </cell>
          <cell r="AF191">
            <v>980.97</v>
          </cell>
          <cell r="AG191">
            <v>968.18</v>
          </cell>
          <cell r="AH191">
            <v>997.21499999999992</v>
          </cell>
          <cell r="AV191" t="str">
            <v>26056</v>
          </cell>
          <cell r="AW191">
            <v>88.460000000000008</v>
          </cell>
          <cell r="AX191">
            <v>106.28000000000002</v>
          </cell>
          <cell r="AY191">
            <v>110.98</v>
          </cell>
          <cell r="AZ191">
            <v>119.21</v>
          </cell>
          <cell r="BA191">
            <v>121.68</v>
          </cell>
          <cell r="BB191">
            <v>118.9</v>
          </cell>
          <cell r="BC191">
            <v>119.03999999999999</v>
          </cell>
          <cell r="BD191">
            <v>116.66000000000001</v>
          </cell>
          <cell r="BE191">
            <v>116.24</v>
          </cell>
          <cell r="BF191">
            <v>110.82000000000001</v>
          </cell>
          <cell r="BG191">
            <v>112.827</v>
          </cell>
        </row>
        <row r="192">
          <cell r="W192" t="str">
            <v>26059</v>
          </cell>
          <cell r="X192">
            <v>318.55</v>
          </cell>
          <cell r="Y192">
            <v>322.60000000000002</v>
          </cell>
          <cell r="Z192">
            <v>323.05</v>
          </cell>
          <cell r="AA192">
            <v>319.05</v>
          </cell>
          <cell r="AB192">
            <v>323.95</v>
          </cell>
          <cell r="AC192">
            <v>320.5</v>
          </cell>
          <cell r="AD192">
            <v>329.5</v>
          </cell>
          <cell r="AE192">
            <v>333.34999999999997</v>
          </cell>
          <cell r="AF192">
            <v>334.45</v>
          </cell>
          <cell r="AG192">
            <v>332</v>
          </cell>
          <cell r="AH192">
            <v>325.69999999999993</v>
          </cell>
          <cell r="AV192" t="str">
            <v>26059</v>
          </cell>
          <cell r="AW192">
            <v>101.55</v>
          </cell>
          <cell r="AX192">
            <v>105.85</v>
          </cell>
          <cell r="AY192">
            <v>103.05</v>
          </cell>
          <cell r="AZ192">
            <v>104.05</v>
          </cell>
          <cell r="BA192">
            <v>104.05</v>
          </cell>
          <cell r="BB192">
            <v>102.55</v>
          </cell>
          <cell r="BC192">
            <v>104.55</v>
          </cell>
          <cell r="BD192">
            <v>90.8</v>
          </cell>
          <cell r="BE192">
            <v>91.8</v>
          </cell>
          <cell r="BF192">
            <v>90.3</v>
          </cell>
          <cell r="BG192">
            <v>99.854999999999976</v>
          </cell>
        </row>
        <row r="193">
          <cell r="W193" t="str">
            <v>26070</v>
          </cell>
          <cell r="X193">
            <v>225.43</v>
          </cell>
          <cell r="Y193">
            <v>228.78</v>
          </cell>
          <cell r="Z193">
            <v>231.78</v>
          </cell>
          <cell r="AA193">
            <v>230.78</v>
          </cell>
          <cell r="AB193">
            <v>231.78</v>
          </cell>
          <cell r="AC193">
            <v>233.29</v>
          </cell>
          <cell r="AD193">
            <v>230.46</v>
          </cell>
          <cell r="AE193">
            <v>231.93</v>
          </cell>
          <cell r="AF193">
            <v>232.93</v>
          </cell>
          <cell r="AG193">
            <v>234.93</v>
          </cell>
          <cell r="AH193">
            <v>231.20899999999997</v>
          </cell>
          <cell r="AV193" t="str">
            <v>26070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</row>
        <row r="194">
          <cell r="W194" t="str">
            <v>27001</v>
          </cell>
          <cell r="X194">
            <v>2957.46</v>
          </cell>
          <cell r="Y194">
            <v>2971.21</v>
          </cell>
          <cell r="Z194">
            <v>2963.8900000000003</v>
          </cell>
          <cell r="AA194">
            <v>2946.62</v>
          </cell>
          <cell r="AB194">
            <v>2929.2700000000004</v>
          </cell>
          <cell r="AC194">
            <v>2944.2400000000002</v>
          </cell>
          <cell r="AD194">
            <v>2945.7099999999996</v>
          </cell>
          <cell r="AE194">
            <v>2944.48</v>
          </cell>
          <cell r="AF194">
            <v>2943.75</v>
          </cell>
          <cell r="AG194">
            <v>2930.6400000000003</v>
          </cell>
          <cell r="AH194">
            <v>2947.7269999999999</v>
          </cell>
          <cell r="AV194" t="str">
            <v>27001</v>
          </cell>
          <cell r="AW194">
            <v>0</v>
          </cell>
          <cell r="AX194">
            <v>86.070000000000007</v>
          </cell>
          <cell r="AY194">
            <v>82.73</v>
          </cell>
          <cell r="AZ194">
            <v>78.39</v>
          </cell>
          <cell r="BA194">
            <v>75.73</v>
          </cell>
          <cell r="BB194">
            <v>80.45</v>
          </cell>
          <cell r="BC194">
            <v>80.55</v>
          </cell>
          <cell r="BD194">
            <v>72.740000000000009</v>
          </cell>
          <cell r="BE194">
            <v>61.539999999999992</v>
          </cell>
          <cell r="BF194">
            <v>59.87</v>
          </cell>
          <cell r="BG194">
            <v>67.807000000000002</v>
          </cell>
        </row>
        <row r="195">
          <cell r="W195" t="str">
            <v>27003</v>
          </cell>
          <cell r="X195">
            <v>21242.11</v>
          </cell>
          <cell r="Y195">
            <v>21668.03</v>
          </cell>
          <cell r="Z195">
            <v>21725.61</v>
          </cell>
          <cell r="AA195">
            <v>21720.260000000002</v>
          </cell>
          <cell r="AB195">
            <v>21685.31</v>
          </cell>
          <cell r="AC195">
            <v>21912.33</v>
          </cell>
          <cell r="AD195">
            <v>21983.75</v>
          </cell>
          <cell r="AE195">
            <v>21953.500000000004</v>
          </cell>
          <cell r="AF195">
            <v>21968.749999999996</v>
          </cell>
          <cell r="AG195">
            <v>21917.040000000001</v>
          </cell>
          <cell r="AH195">
            <v>21777.669000000002</v>
          </cell>
          <cell r="AV195" t="str">
            <v>27003</v>
          </cell>
          <cell r="AW195">
            <v>543.01</v>
          </cell>
          <cell r="AX195">
            <v>722.0100000000001</v>
          </cell>
          <cell r="AY195">
            <v>769.76</v>
          </cell>
          <cell r="AZ195">
            <v>823.14999999999986</v>
          </cell>
          <cell r="BA195">
            <v>831.35</v>
          </cell>
          <cell r="BB195">
            <v>830.95</v>
          </cell>
          <cell r="BC195">
            <v>885.57</v>
          </cell>
          <cell r="BD195">
            <v>928.95999999999992</v>
          </cell>
          <cell r="BE195">
            <v>950.73</v>
          </cell>
          <cell r="BF195">
            <v>936.45999999999992</v>
          </cell>
          <cell r="BG195">
            <v>822.19499999999994</v>
          </cell>
        </row>
        <row r="196">
          <cell r="W196" t="str">
            <v>27010</v>
          </cell>
          <cell r="X196">
            <v>26106.459999999995</v>
          </cell>
          <cell r="Y196">
            <v>26753.64</v>
          </cell>
          <cell r="Z196">
            <v>26724.050000000003</v>
          </cell>
          <cell r="AA196">
            <v>26708.880000000001</v>
          </cell>
          <cell r="AB196">
            <v>26613.059999999998</v>
          </cell>
          <cell r="AC196">
            <v>26502.09</v>
          </cell>
          <cell r="AD196">
            <v>26407.870000000003</v>
          </cell>
          <cell r="AE196">
            <v>26256.570000000003</v>
          </cell>
          <cell r="AF196">
            <v>26226.55</v>
          </cell>
          <cell r="AG196">
            <v>26114.7</v>
          </cell>
          <cell r="AH196">
            <v>26441.386999999999</v>
          </cell>
          <cell r="AV196" t="str">
            <v>27010</v>
          </cell>
          <cell r="AW196">
            <v>1380.9699999999998</v>
          </cell>
          <cell r="AX196">
            <v>1636.8600000000001</v>
          </cell>
          <cell r="AY196">
            <v>1619.5700000000002</v>
          </cell>
          <cell r="AZ196">
            <v>1632.51</v>
          </cell>
          <cell r="BA196">
            <v>1573.1399999999999</v>
          </cell>
          <cell r="BB196">
            <v>1547.7399999999998</v>
          </cell>
          <cell r="BC196">
            <v>1615.17</v>
          </cell>
          <cell r="BD196">
            <v>1558.77</v>
          </cell>
          <cell r="BE196">
            <v>1563.1100000000001</v>
          </cell>
          <cell r="BF196">
            <v>1546.1200000000001</v>
          </cell>
          <cell r="BG196">
            <v>1567.3960000000002</v>
          </cell>
        </row>
        <row r="197">
          <cell r="W197" t="str">
            <v>27019</v>
          </cell>
          <cell r="X197">
            <v>178.3</v>
          </cell>
          <cell r="Y197">
            <v>177.60000000000002</v>
          </cell>
          <cell r="Z197">
            <v>178.3</v>
          </cell>
          <cell r="AA197">
            <v>177.3</v>
          </cell>
          <cell r="AB197">
            <v>177.3</v>
          </cell>
          <cell r="AC197">
            <v>177.3</v>
          </cell>
          <cell r="AD197">
            <v>175.3</v>
          </cell>
          <cell r="AE197">
            <v>177.3</v>
          </cell>
          <cell r="AF197">
            <v>175.70000000000002</v>
          </cell>
          <cell r="AG197">
            <v>175.70000000000002</v>
          </cell>
          <cell r="AH197">
            <v>177.01</v>
          </cell>
          <cell r="AV197" t="str">
            <v>27019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</row>
        <row r="198">
          <cell r="W198" t="str">
            <v>27083</v>
          </cell>
          <cell r="X198">
            <v>5296.41</v>
          </cell>
          <cell r="Y198">
            <v>5362.2599999999993</v>
          </cell>
          <cell r="Z198">
            <v>5363.7699999999995</v>
          </cell>
          <cell r="AA198">
            <v>5345.7699999999995</v>
          </cell>
          <cell r="AB198">
            <v>5328.0300000000007</v>
          </cell>
          <cell r="AC198">
            <v>5311.8799999999992</v>
          </cell>
          <cell r="AD198">
            <v>5318.05</v>
          </cell>
          <cell r="AE198">
            <v>5310.91</v>
          </cell>
          <cell r="AF198">
            <v>5303.3300000000008</v>
          </cell>
          <cell r="AG198">
            <v>5298.880000000001</v>
          </cell>
          <cell r="AH198">
            <v>5323.929000000001</v>
          </cell>
          <cell r="AV198" t="str">
            <v>27083</v>
          </cell>
          <cell r="AW198">
            <v>50</v>
          </cell>
          <cell r="AX198">
            <v>48</v>
          </cell>
          <cell r="AY198">
            <v>50</v>
          </cell>
          <cell r="AZ198">
            <v>55</v>
          </cell>
          <cell r="BA198">
            <v>59</v>
          </cell>
          <cell r="BB198">
            <v>76</v>
          </cell>
          <cell r="BC198">
            <v>86</v>
          </cell>
          <cell r="BD198">
            <v>95</v>
          </cell>
          <cell r="BE198">
            <v>89</v>
          </cell>
          <cell r="BF198">
            <v>88</v>
          </cell>
          <cell r="BG198">
            <v>69.599999999999994</v>
          </cell>
        </row>
        <row r="199">
          <cell r="W199" t="str">
            <v>27320</v>
          </cell>
          <cell r="X199">
            <v>9648.66</v>
          </cell>
          <cell r="Y199">
            <v>9696.57</v>
          </cell>
          <cell r="Z199">
            <v>9679.24</v>
          </cell>
          <cell r="AA199">
            <v>9645.32</v>
          </cell>
          <cell r="AB199">
            <v>9638.2899999999991</v>
          </cell>
          <cell r="AC199">
            <v>9654.8799999999992</v>
          </cell>
          <cell r="AD199">
            <v>9675.3399999999983</v>
          </cell>
          <cell r="AE199">
            <v>9673.07</v>
          </cell>
          <cell r="AF199">
            <v>9687.5199999999986</v>
          </cell>
          <cell r="AG199">
            <v>9646.6999999999989</v>
          </cell>
          <cell r="AH199">
            <v>9664.5589999999993</v>
          </cell>
          <cell r="AV199" t="str">
            <v>27320</v>
          </cell>
          <cell r="AW199">
            <v>163.88</v>
          </cell>
          <cell r="AX199">
            <v>159.5</v>
          </cell>
          <cell r="AY199">
            <v>157.54</v>
          </cell>
          <cell r="AZ199">
            <v>146.39999999999998</v>
          </cell>
          <cell r="BA199">
            <v>139.29999999999998</v>
          </cell>
          <cell r="BB199">
            <v>130.24</v>
          </cell>
          <cell r="BC199">
            <v>162.1</v>
          </cell>
          <cell r="BD199">
            <v>183.66</v>
          </cell>
          <cell r="BE199">
            <v>200.04</v>
          </cell>
          <cell r="BF199">
            <v>194.48</v>
          </cell>
          <cell r="BG199">
            <v>163.714</v>
          </cell>
        </row>
        <row r="200">
          <cell r="W200" t="str">
            <v>27343</v>
          </cell>
          <cell r="X200">
            <v>1358.1599999999999</v>
          </cell>
          <cell r="Y200">
            <v>1363.1599999999999</v>
          </cell>
          <cell r="Z200">
            <v>1370.1599999999999</v>
          </cell>
          <cell r="AA200">
            <v>1366.1599999999999</v>
          </cell>
          <cell r="AB200">
            <v>1370.1599999999999</v>
          </cell>
          <cell r="AC200">
            <v>1375.1599999999999</v>
          </cell>
          <cell r="AD200">
            <v>1372.33</v>
          </cell>
          <cell r="AE200">
            <v>1374.33</v>
          </cell>
          <cell r="AF200">
            <v>1377.33</v>
          </cell>
          <cell r="AG200">
            <v>1375.5</v>
          </cell>
          <cell r="AH200">
            <v>1370.2449999999999</v>
          </cell>
          <cell r="AV200" t="str">
            <v>27343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</row>
        <row r="201">
          <cell r="W201" t="str">
            <v>27344</v>
          </cell>
          <cell r="X201">
            <v>2532.08</v>
          </cell>
          <cell r="Y201">
            <v>2556.5300000000002</v>
          </cell>
          <cell r="Z201">
            <v>2543.87</v>
          </cell>
          <cell r="AA201">
            <v>2545.3100000000004</v>
          </cell>
          <cell r="AB201">
            <v>2533.08</v>
          </cell>
          <cell r="AC201">
            <v>2528.7999999999997</v>
          </cell>
          <cell r="AD201">
            <v>2512.4299999999998</v>
          </cell>
          <cell r="AE201">
            <v>2510.4900000000002</v>
          </cell>
          <cell r="AF201">
            <v>2505.3200000000002</v>
          </cell>
          <cell r="AG201">
            <v>2505.4299999999998</v>
          </cell>
          <cell r="AH201">
            <v>2527.3339999999998</v>
          </cell>
          <cell r="AV201" t="str">
            <v>27344</v>
          </cell>
          <cell r="AW201">
            <v>15.32</v>
          </cell>
          <cell r="AX201">
            <v>17.64</v>
          </cell>
          <cell r="AY201">
            <v>23.64</v>
          </cell>
          <cell r="AZ201">
            <v>26.62</v>
          </cell>
          <cell r="BA201">
            <v>25.11</v>
          </cell>
          <cell r="BB201">
            <v>29.110000000000003</v>
          </cell>
          <cell r="BC201">
            <v>30.110000000000003</v>
          </cell>
          <cell r="BD201">
            <v>31.62</v>
          </cell>
          <cell r="BE201">
            <v>34.790000000000006</v>
          </cell>
          <cell r="BF201">
            <v>35.790000000000006</v>
          </cell>
          <cell r="BG201">
            <v>26.975000000000005</v>
          </cell>
        </row>
        <row r="202">
          <cell r="W202" t="str">
            <v>27400</v>
          </cell>
          <cell r="X202">
            <v>11414.31</v>
          </cell>
          <cell r="Y202">
            <v>11806.429999999998</v>
          </cell>
          <cell r="Z202">
            <v>11756.560000000003</v>
          </cell>
          <cell r="AA202">
            <v>11742.819999999998</v>
          </cell>
          <cell r="AB202">
            <v>11642.269999999997</v>
          </cell>
          <cell r="AC202">
            <v>11637.029999999999</v>
          </cell>
          <cell r="AD202">
            <v>11494.280000000002</v>
          </cell>
          <cell r="AE202">
            <v>11425.809999999998</v>
          </cell>
          <cell r="AF202">
            <v>11437.34</v>
          </cell>
          <cell r="AG202">
            <v>11288.749999999998</v>
          </cell>
          <cell r="AH202">
            <v>11564.56</v>
          </cell>
          <cell r="AV202" t="str">
            <v>27400</v>
          </cell>
          <cell r="AW202">
            <v>578.6</v>
          </cell>
          <cell r="AX202">
            <v>562.79999999999995</v>
          </cell>
          <cell r="AY202">
            <v>521.79999999999995</v>
          </cell>
          <cell r="AZ202">
            <v>553.79999999999995</v>
          </cell>
          <cell r="BA202">
            <v>529.79999999999995</v>
          </cell>
          <cell r="BB202">
            <v>577.79999999999995</v>
          </cell>
          <cell r="BC202">
            <v>553.79999999999995</v>
          </cell>
          <cell r="BD202">
            <v>540.79999999999995</v>
          </cell>
          <cell r="BE202">
            <v>558.79999999999995</v>
          </cell>
          <cell r="BF202">
            <v>525</v>
          </cell>
          <cell r="BG202">
            <v>550.30000000000007</v>
          </cell>
        </row>
        <row r="203">
          <cell r="W203" t="str">
            <v>27401</v>
          </cell>
          <cell r="X203">
            <v>8110.5700000000006</v>
          </cell>
          <cell r="Y203">
            <v>8256.7999999999993</v>
          </cell>
          <cell r="Z203">
            <v>8260.9500000000007</v>
          </cell>
          <cell r="AA203">
            <v>8245.42</v>
          </cell>
          <cell r="AB203">
            <v>8263.6299999999974</v>
          </cell>
          <cell r="AC203">
            <v>8225.42</v>
          </cell>
          <cell r="AD203">
            <v>8200.9600000000009</v>
          </cell>
          <cell r="AE203">
            <v>8191.7400000000007</v>
          </cell>
          <cell r="AF203">
            <v>8173.98</v>
          </cell>
          <cell r="AG203">
            <v>8158.04</v>
          </cell>
          <cell r="AH203">
            <v>8208.7509999999984</v>
          </cell>
          <cell r="AV203" t="str">
            <v>27401</v>
          </cell>
          <cell r="AW203">
            <v>112.54</v>
          </cell>
          <cell r="AX203">
            <v>202.68</v>
          </cell>
          <cell r="AY203">
            <v>207.65</v>
          </cell>
          <cell r="AZ203">
            <v>197.37</v>
          </cell>
          <cell r="BA203">
            <v>164.83</v>
          </cell>
          <cell r="BB203">
            <v>144.54000000000002</v>
          </cell>
          <cell r="BC203">
            <v>164.2</v>
          </cell>
          <cell r="BD203">
            <v>165.49999999999997</v>
          </cell>
          <cell r="BE203">
            <v>161.37</v>
          </cell>
          <cell r="BF203">
            <v>157.72999999999999</v>
          </cell>
          <cell r="BG203">
            <v>167.84100000000004</v>
          </cell>
        </row>
        <row r="204">
          <cell r="W204" t="str">
            <v>27402</v>
          </cell>
          <cell r="X204">
            <v>7155.4599999999991</v>
          </cell>
          <cell r="Y204">
            <v>7210.84</v>
          </cell>
          <cell r="Z204">
            <v>7195.24</v>
          </cell>
          <cell r="AA204">
            <v>7160.71</v>
          </cell>
          <cell r="AB204">
            <v>7111.77</v>
          </cell>
          <cell r="AC204">
            <v>7097.23</v>
          </cell>
          <cell r="AD204">
            <v>7063.7199999999993</v>
          </cell>
          <cell r="AE204">
            <v>7047.58</v>
          </cell>
          <cell r="AF204">
            <v>7066.0800000000008</v>
          </cell>
          <cell r="AG204">
            <v>7030.75</v>
          </cell>
          <cell r="AH204">
            <v>7113.9380000000001</v>
          </cell>
          <cell r="AV204" t="str">
            <v>27402</v>
          </cell>
          <cell r="AW204">
            <v>103</v>
          </cell>
          <cell r="AX204">
            <v>51</v>
          </cell>
          <cell r="AY204">
            <v>110</v>
          </cell>
          <cell r="AZ204">
            <v>110</v>
          </cell>
          <cell r="BA204">
            <v>115</v>
          </cell>
          <cell r="BB204">
            <v>123</v>
          </cell>
          <cell r="BC204">
            <v>123</v>
          </cell>
          <cell r="BD204">
            <v>102</v>
          </cell>
          <cell r="BE204">
            <v>100</v>
          </cell>
          <cell r="BF204">
            <v>94</v>
          </cell>
          <cell r="BG204">
            <v>103.1</v>
          </cell>
        </row>
        <row r="205">
          <cell r="W205" t="str">
            <v>27403</v>
          </cell>
          <cell r="X205">
            <v>19366.590000000007</v>
          </cell>
          <cell r="Y205">
            <v>19780.579999999994</v>
          </cell>
          <cell r="Z205">
            <v>19727.140000000007</v>
          </cell>
          <cell r="AA205">
            <v>19692.43</v>
          </cell>
          <cell r="AB205">
            <v>19538.170000000002</v>
          </cell>
          <cell r="AC205">
            <v>19546.400000000001</v>
          </cell>
          <cell r="AD205">
            <v>19470.769999999997</v>
          </cell>
          <cell r="AE205">
            <v>19408.739999999994</v>
          </cell>
          <cell r="AF205">
            <v>19367.869999999995</v>
          </cell>
          <cell r="AG205">
            <v>19274.020000000004</v>
          </cell>
          <cell r="AH205">
            <v>19517.270999999997</v>
          </cell>
          <cell r="AV205" t="str">
            <v>27403</v>
          </cell>
          <cell r="AW205">
            <v>1087.52</v>
          </cell>
          <cell r="AX205">
            <v>1189.32</v>
          </cell>
          <cell r="AY205">
            <v>1135.24</v>
          </cell>
          <cell r="AZ205">
            <v>1145.8900000000001</v>
          </cell>
          <cell r="BA205">
            <v>1114.6200000000001</v>
          </cell>
          <cell r="BB205">
            <v>1100.3400000000001</v>
          </cell>
          <cell r="BC205">
            <v>1080.04</v>
          </cell>
          <cell r="BD205">
            <v>1086.8400000000001</v>
          </cell>
          <cell r="BE205">
            <v>1096.54</v>
          </cell>
          <cell r="BF205">
            <v>1085.6899999999998</v>
          </cell>
          <cell r="BG205">
            <v>1112.2040000000002</v>
          </cell>
        </row>
        <row r="206">
          <cell r="W206" t="str">
            <v>27404</v>
          </cell>
          <cell r="X206">
            <v>1852.31</v>
          </cell>
          <cell r="Y206">
            <v>1847.41</v>
          </cell>
          <cell r="Z206">
            <v>1844.9</v>
          </cell>
          <cell r="AA206">
            <v>1836.75</v>
          </cell>
          <cell r="AB206">
            <v>1829.1799999999998</v>
          </cell>
          <cell r="AC206">
            <v>1811.26</v>
          </cell>
          <cell r="AD206">
            <v>1822.1899999999998</v>
          </cell>
          <cell r="AE206">
            <v>1794.3999999999999</v>
          </cell>
          <cell r="AF206">
            <v>1798.9799999999998</v>
          </cell>
          <cell r="AG206">
            <v>1796.3899999999999</v>
          </cell>
          <cell r="AH206">
            <v>1823.377</v>
          </cell>
          <cell r="AV206" t="str">
            <v>27404</v>
          </cell>
          <cell r="AW206">
            <v>63.14</v>
          </cell>
          <cell r="AX206">
            <v>70.440000000000012</v>
          </cell>
          <cell r="AY206">
            <v>66.78</v>
          </cell>
          <cell r="AZ206">
            <v>60.93</v>
          </cell>
          <cell r="BA206">
            <v>61.73</v>
          </cell>
          <cell r="BB206">
            <v>57.85</v>
          </cell>
          <cell r="BC206">
            <v>67.53</v>
          </cell>
          <cell r="BD206">
            <v>62.730000000000004</v>
          </cell>
          <cell r="BE206">
            <v>62.730000000000004</v>
          </cell>
          <cell r="BF206">
            <v>64.73</v>
          </cell>
          <cell r="BG206">
            <v>63.859000000000016</v>
          </cell>
        </row>
        <row r="207">
          <cell r="W207" t="str">
            <v>27416</v>
          </cell>
          <cell r="X207">
            <v>3984.6900000000005</v>
          </cell>
          <cell r="Y207">
            <v>4011.3800000000006</v>
          </cell>
          <cell r="Z207">
            <v>4013.0200000000004</v>
          </cell>
          <cell r="AA207">
            <v>4012.7200000000007</v>
          </cell>
          <cell r="AB207">
            <v>3994.3199999999997</v>
          </cell>
          <cell r="AC207">
            <v>3984.6300000000006</v>
          </cell>
          <cell r="AD207">
            <v>3975.4399999999996</v>
          </cell>
          <cell r="AE207">
            <v>3975.6199999999994</v>
          </cell>
          <cell r="AF207">
            <v>3992.91</v>
          </cell>
          <cell r="AG207">
            <v>3975.059999999999</v>
          </cell>
          <cell r="AH207">
            <v>3991.9790000000003</v>
          </cell>
          <cell r="AV207" t="str">
            <v>27416</v>
          </cell>
          <cell r="AW207">
            <v>59</v>
          </cell>
          <cell r="AX207">
            <v>48</v>
          </cell>
          <cell r="AY207">
            <v>47</v>
          </cell>
          <cell r="AZ207">
            <v>44</v>
          </cell>
          <cell r="BA207">
            <v>36</v>
          </cell>
          <cell r="BB207">
            <v>34</v>
          </cell>
          <cell r="BC207">
            <v>31</v>
          </cell>
          <cell r="BD207">
            <v>32</v>
          </cell>
          <cell r="BE207">
            <v>33</v>
          </cell>
          <cell r="BF207">
            <v>31</v>
          </cell>
          <cell r="BG207">
            <v>39.5</v>
          </cell>
        </row>
        <row r="208">
          <cell r="W208" t="str">
            <v>27417</v>
          </cell>
          <cell r="X208">
            <v>3585.48</v>
          </cell>
          <cell r="Y208">
            <v>3638.6299999999997</v>
          </cell>
          <cell r="Z208">
            <v>3668.18</v>
          </cell>
          <cell r="AA208">
            <v>3663.0600000000004</v>
          </cell>
          <cell r="AB208">
            <v>3656.96</v>
          </cell>
          <cell r="AC208">
            <v>3640.8700000000003</v>
          </cell>
          <cell r="AD208">
            <v>3645.37</v>
          </cell>
          <cell r="AE208">
            <v>3634.3599999999997</v>
          </cell>
          <cell r="AF208">
            <v>3646.7099999999996</v>
          </cell>
          <cell r="AG208">
            <v>3645.2000000000003</v>
          </cell>
          <cell r="AH208">
            <v>3642.4819999999991</v>
          </cell>
          <cell r="AV208" t="str">
            <v>27417</v>
          </cell>
          <cell r="AW208">
            <v>5.65</v>
          </cell>
          <cell r="AX208">
            <v>6.65</v>
          </cell>
          <cell r="AY208">
            <v>7.65</v>
          </cell>
          <cell r="AZ208">
            <v>8.25</v>
          </cell>
          <cell r="BA208">
            <v>9.25</v>
          </cell>
          <cell r="BB208">
            <v>9.25</v>
          </cell>
          <cell r="BC208">
            <v>13.25</v>
          </cell>
          <cell r="BD208">
            <v>15.25</v>
          </cell>
          <cell r="BE208">
            <v>17.25</v>
          </cell>
          <cell r="BF208">
            <v>18.649999999999999</v>
          </cell>
          <cell r="BG208">
            <v>11.11</v>
          </cell>
        </row>
        <row r="209">
          <cell r="W209" t="str">
            <v>27901</v>
          </cell>
          <cell r="X209">
            <v>543</v>
          </cell>
          <cell r="Y209">
            <v>594.09</v>
          </cell>
          <cell r="Z209">
            <v>587.29</v>
          </cell>
          <cell r="AA209">
            <v>585.37</v>
          </cell>
          <cell r="AB209">
            <v>585.23</v>
          </cell>
          <cell r="AC209">
            <v>585.11</v>
          </cell>
          <cell r="AD209">
            <v>576.11</v>
          </cell>
          <cell r="AE209">
            <v>570.09</v>
          </cell>
          <cell r="AF209">
            <v>569.94000000000005</v>
          </cell>
          <cell r="AG209">
            <v>569.67000000000007</v>
          </cell>
          <cell r="AH209">
            <v>576.58999999999992</v>
          </cell>
          <cell r="AV209" t="str">
            <v>27901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</row>
        <row r="210">
          <cell r="W210" t="str">
            <v>27902</v>
          </cell>
          <cell r="X210">
            <v>282</v>
          </cell>
          <cell r="Y210">
            <v>271</v>
          </cell>
          <cell r="Z210">
            <v>266</v>
          </cell>
          <cell r="AA210">
            <v>261</v>
          </cell>
          <cell r="AB210">
            <v>262</v>
          </cell>
          <cell r="AC210">
            <v>257</v>
          </cell>
          <cell r="AD210">
            <v>255.58</v>
          </cell>
          <cell r="AE210">
            <v>250.58</v>
          </cell>
          <cell r="AF210">
            <v>248.58</v>
          </cell>
          <cell r="AG210">
            <v>240</v>
          </cell>
          <cell r="AH210">
            <v>259.37399999999997</v>
          </cell>
          <cell r="AV210" t="str">
            <v>27902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</row>
        <row r="211">
          <cell r="W211" t="str">
            <v>27905</v>
          </cell>
          <cell r="X211">
            <v>180</v>
          </cell>
          <cell r="Y211">
            <v>181</v>
          </cell>
          <cell r="Z211">
            <v>183</v>
          </cell>
          <cell r="AA211">
            <v>178</v>
          </cell>
          <cell r="AB211">
            <v>179</v>
          </cell>
          <cell r="AC211">
            <v>176</v>
          </cell>
          <cell r="AD211">
            <v>177</v>
          </cell>
          <cell r="AE211">
            <v>173</v>
          </cell>
          <cell r="AF211">
            <v>170</v>
          </cell>
          <cell r="AG211">
            <v>164</v>
          </cell>
          <cell r="AH211">
            <v>176.1</v>
          </cell>
          <cell r="AV211" t="str">
            <v>27905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</row>
        <row r="212">
          <cell r="W212" t="str">
            <v>27931</v>
          </cell>
          <cell r="X212">
            <v>365.30000000000007</v>
          </cell>
          <cell r="Y212">
            <v>378.3</v>
          </cell>
          <cell r="Z212">
            <v>371.85000000000008</v>
          </cell>
          <cell r="AA212">
            <v>359.80000000000007</v>
          </cell>
          <cell r="AB212">
            <v>430.85</v>
          </cell>
          <cell r="AC212">
            <v>416.20000000000005</v>
          </cell>
          <cell r="AD212">
            <v>409.1</v>
          </cell>
          <cell r="AE212">
            <v>421.30000000000018</v>
          </cell>
          <cell r="AF212">
            <v>427.10000000000014</v>
          </cell>
          <cell r="AG212">
            <v>424.10000000000014</v>
          </cell>
          <cell r="AH212">
            <v>400.39000000000004</v>
          </cell>
          <cell r="AV212" t="str">
            <v>27931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</row>
        <row r="213">
          <cell r="W213" t="str">
            <v>27932</v>
          </cell>
          <cell r="X213">
            <v>175.88000000000002</v>
          </cell>
          <cell r="Y213">
            <v>175.88000000000002</v>
          </cell>
          <cell r="Z213">
            <v>169.64000000000004</v>
          </cell>
          <cell r="AA213">
            <v>162.78</v>
          </cell>
          <cell r="AB213">
            <v>155.9</v>
          </cell>
          <cell r="AC213">
            <v>145.74</v>
          </cell>
          <cell r="AD213">
            <v>139.5</v>
          </cell>
          <cell r="AE213">
            <v>175.46000000000006</v>
          </cell>
          <cell r="AF213">
            <v>174.32000000000005</v>
          </cell>
          <cell r="AG213">
            <v>173.42000000000007</v>
          </cell>
          <cell r="AH213">
            <v>164.85200000000003</v>
          </cell>
          <cell r="AV213" t="str">
            <v>27932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</row>
        <row r="214">
          <cell r="W214" t="str">
            <v>28010</v>
          </cell>
          <cell r="X214">
            <v>10</v>
          </cell>
          <cell r="Y214">
            <v>10</v>
          </cell>
          <cell r="Z214">
            <v>10</v>
          </cell>
          <cell r="AA214">
            <v>10</v>
          </cell>
          <cell r="AB214">
            <v>9</v>
          </cell>
          <cell r="AC214">
            <v>9</v>
          </cell>
          <cell r="AD214">
            <v>9</v>
          </cell>
          <cell r="AE214">
            <v>9</v>
          </cell>
          <cell r="AF214">
            <v>9</v>
          </cell>
          <cell r="AG214">
            <v>9</v>
          </cell>
          <cell r="AH214">
            <v>9.4</v>
          </cell>
          <cell r="AV214" t="str">
            <v>28010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</row>
        <row r="215">
          <cell r="W215" t="str">
            <v>28137</v>
          </cell>
          <cell r="X215">
            <v>716.17</v>
          </cell>
          <cell r="Y215">
            <v>727.17</v>
          </cell>
          <cell r="Z215">
            <v>720.68999999999994</v>
          </cell>
          <cell r="AA215">
            <v>722.79</v>
          </cell>
          <cell r="AB215">
            <v>725.70999999999992</v>
          </cell>
          <cell r="AC215">
            <v>717.70999999999992</v>
          </cell>
          <cell r="AD215">
            <v>718.05000000000007</v>
          </cell>
          <cell r="AE215">
            <v>713.36</v>
          </cell>
          <cell r="AF215">
            <v>711.21</v>
          </cell>
          <cell r="AG215">
            <v>710.22</v>
          </cell>
          <cell r="AH215">
            <v>718.30799999999999</v>
          </cell>
          <cell r="AV215" t="str">
            <v>28137</v>
          </cell>
          <cell r="AW215">
            <v>309.56</v>
          </cell>
          <cell r="AX215">
            <v>320.74</v>
          </cell>
          <cell r="AY215">
            <v>314.87</v>
          </cell>
          <cell r="AZ215">
            <v>311.96999999999997</v>
          </cell>
          <cell r="BA215">
            <v>311.89000000000004</v>
          </cell>
          <cell r="BB215">
            <v>308.89000000000004</v>
          </cell>
          <cell r="BC215">
            <v>309.60999999999996</v>
          </cell>
          <cell r="BD215">
            <v>303.05</v>
          </cell>
          <cell r="BE215">
            <v>302.05</v>
          </cell>
          <cell r="BF215">
            <v>301.05</v>
          </cell>
          <cell r="BG215">
            <v>309.36800000000005</v>
          </cell>
        </row>
        <row r="216">
          <cell r="W216" t="str">
            <v>28144</v>
          </cell>
          <cell r="X216">
            <v>239.29000000000002</v>
          </cell>
          <cell r="Y216">
            <v>239.11999999999998</v>
          </cell>
          <cell r="Z216">
            <v>242.04999999999998</v>
          </cell>
          <cell r="AA216">
            <v>241.38</v>
          </cell>
          <cell r="AB216">
            <v>240.14</v>
          </cell>
          <cell r="AC216">
            <v>240.39999999999998</v>
          </cell>
          <cell r="AD216">
            <v>239.26999999999998</v>
          </cell>
          <cell r="AE216">
            <v>239.07999999999998</v>
          </cell>
          <cell r="AF216">
            <v>240.14999999999998</v>
          </cell>
          <cell r="AG216">
            <v>239.14999999999998</v>
          </cell>
          <cell r="AH216">
            <v>240.00300000000001</v>
          </cell>
          <cell r="AV216" t="str">
            <v>28144</v>
          </cell>
          <cell r="AW216">
            <v>21.340000000000003</v>
          </cell>
          <cell r="AX216">
            <v>21.779999999999998</v>
          </cell>
          <cell r="AY216">
            <v>21.62</v>
          </cell>
          <cell r="AZ216">
            <v>18.48</v>
          </cell>
          <cell r="BA216">
            <v>15.580000000000004</v>
          </cell>
          <cell r="BB216">
            <v>18</v>
          </cell>
          <cell r="BC216">
            <v>17.739999999999998</v>
          </cell>
          <cell r="BD216">
            <v>17.34</v>
          </cell>
          <cell r="BE216">
            <v>18.059999999999999</v>
          </cell>
          <cell r="BF216">
            <v>16.020000000000003</v>
          </cell>
          <cell r="BG216">
            <v>18.596000000000004</v>
          </cell>
        </row>
        <row r="217">
          <cell r="W217" t="str">
            <v>28149</v>
          </cell>
          <cell r="X217">
            <v>762.15</v>
          </cell>
          <cell r="Y217">
            <v>763.19</v>
          </cell>
          <cell r="Z217">
            <v>768.81</v>
          </cell>
          <cell r="AA217">
            <v>767.95999999999992</v>
          </cell>
          <cell r="AB217">
            <v>768.7</v>
          </cell>
          <cell r="AC217">
            <v>765.06999999999994</v>
          </cell>
          <cell r="AD217">
            <v>763.45999999999992</v>
          </cell>
          <cell r="AE217">
            <v>762.7299999999999</v>
          </cell>
          <cell r="AF217">
            <v>767.02999999999986</v>
          </cell>
          <cell r="AG217">
            <v>769.03999999999985</v>
          </cell>
          <cell r="AH217">
            <v>765.81399999999996</v>
          </cell>
          <cell r="AV217" t="str">
            <v>28149</v>
          </cell>
          <cell r="AW217">
            <v>36.540000000000006</v>
          </cell>
          <cell r="AX217">
            <v>35.82</v>
          </cell>
          <cell r="AY217">
            <v>37.04</v>
          </cell>
          <cell r="AZ217">
            <v>39.239999999999995</v>
          </cell>
          <cell r="BA217">
            <v>37.32</v>
          </cell>
          <cell r="BB217">
            <v>36.629999999999995</v>
          </cell>
          <cell r="BC217">
            <v>38.630000000000003</v>
          </cell>
          <cell r="BD217">
            <v>42.35</v>
          </cell>
          <cell r="BE217">
            <v>42.35</v>
          </cell>
          <cell r="BF217">
            <v>43.629999999999995</v>
          </cell>
          <cell r="BG217">
            <v>38.954999999999998</v>
          </cell>
        </row>
        <row r="218">
          <cell r="W218" t="str">
            <v>29011</v>
          </cell>
          <cell r="X218">
            <v>482.57</v>
          </cell>
          <cell r="Y218">
            <v>491.61</v>
          </cell>
          <cell r="Z218">
            <v>481.1</v>
          </cell>
          <cell r="AA218">
            <v>477.1</v>
          </cell>
          <cell r="AB218">
            <v>480.1</v>
          </cell>
          <cell r="AC218">
            <v>478.55999999999995</v>
          </cell>
          <cell r="AD218">
            <v>477.08</v>
          </cell>
          <cell r="AE218">
            <v>487.08</v>
          </cell>
          <cell r="AF218">
            <v>480.8</v>
          </cell>
          <cell r="AG218">
            <v>479.8</v>
          </cell>
          <cell r="AH218">
            <v>481.58000000000004</v>
          </cell>
          <cell r="AV218" t="str">
            <v>29011</v>
          </cell>
          <cell r="AW218">
            <v>2.25</v>
          </cell>
          <cell r="AX218">
            <v>2.25</v>
          </cell>
          <cell r="AY218">
            <v>4.25</v>
          </cell>
          <cell r="AZ218">
            <v>5.25</v>
          </cell>
          <cell r="BA218">
            <v>6.25</v>
          </cell>
          <cell r="BB218">
            <v>7.25</v>
          </cell>
          <cell r="BC218">
            <v>7.25</v>
          </cell>
          <cell r="BD218">
            <v>7.25</v>
          </cell>
          <cell r="BE218">
            <v>7.25</v>
          </cell>
          <cell r="BF218">
            <v>7.25</v>
          </cell>
          <cell r="BG218">
            <v>5.65</v>
          </cell>
        </row>
        <row r="219">
          <cell r="W219" t="str">
            <v>29100</v>
          </cell>
          <cell r="X219">
            <v>3228.06</v>
          </cell>
          <cell r="Y219">
            <v>3236.0199999999995</v>
          </cell>
          <cell r="Z219">
            <v>3205.3999999999996</v>
          </cell>
          <cell r="AA219">
            <v>3187.4799999999996</v>
          </cell>
          <cell r="AB219">
            <v>3186.48</v>
          </cell>
          <cell r="AC219">
            <v>3192.8700000000003</v>
          </cell>
          <cell r="AD219">
            <v>3174.64</v>
          </cell>
          <cell r="AE219">
            <v>3174.8</v>
          </cell>
          <cell r="AF219">
            <v>3176.89</v>
          </cell>
          <cell r="AG219">
            <v>3160.4899999999993</v>
          </cell>
          <cell r="AH219">
            <v>3192.3129999999992</v>
          </cell>
          <cell r="AV219" t="str">
            <v>29100</v>
          </cell>
          <cell r="AW219">
            <v>13.3</v>
          </cell>
          <cell r="AX219">
            <v>22.96</v>
          </cell>
          <cell r="AY219">
            <v>26.240000000000002</v>
          </cell>
          <cell r="AZ219">
            <v>24.26</v>
          </cell>
          <cell r="BA219">
            <v>22.42</v>
          </cell>
          <cell r="BB219">
            <v>28.36</v>
          </cell>
          <cell r="BC219">
            <v>31.24</v>
          </cell>
          <cell r="BD219">
            <v>27.4</v>
          </cell>
          <cell r="BE219">
            <v>30.4</v>
          </cell>
          <cell r="BF219">
            <v>24.64</v>
          </cell>
          <cell r="BG219">
            <v>25.122000000000003</v>
          </cell>
        </row>
        <row r="220">
          <cell r="W220" t="str">
            <v>29101</v>
          </cell>
          <cell r="X220">
            <v>4098.7199999999993</v>
          </cell>
          <cell r="Y220">
            <v>4248.96</v>
          </cell>
          <cell r="Z220">
            <v>4241.3</v>
          </cell>
          <cell r="AA220">
            <v>4214.04</v>
          </cell>
          <cell r="AB220">
            <v>4195.4400000000005</v>
          </cell>
          <cell r="AC220">
            <v>4232.1000000000004</v>
          </cell>
          <cell r="AD220">
            <v>4239.72</v>
          </cell>
          <cell r="AE220">
            <v>4226.8599999999997</v>
          </cell>
          <cell r="AF220">
            <v>4226.1699999999992</v>
          </cell>
          <cell r="AG220">
            <v>4206.63</v>
          </cell>
          <cell r="AH220">
            <v>4212.9939999999997</v>
          </cell>
          <cell r="AV220" t="str">
            <v>29101</v>
          </cell>
          <cell r="AW220">
            <v>58.95</v>
          </cell>
          <cell r="AX220">
            <v>205.8</v>
          </cell>
          <cell r="AY220">
            <v>202.70000000000002</v>
          </cell>
          <cell r="AZ220">
            <v>195.29</v>
          </cell>
          <cell r="BA220">
            <v>185.42999999999998</v>
          </cell>
          <cell r="BB220">
            <v>176.27999999999997</v>
          </cell>
          <cell r="BC220">
            <v>196.19</v>
          </cell>
          <cell r="BD220">
            <v>195.85</v>
          </cell>
          <cell r="BE220">
            <v>174.59</v>
          </cell>
          <cell r="BF220">
            <v>168.41000000000003</v>
          </cell>
          <cell r="BG220">
            <v>175.94899999999998</v>
          </cell>
        </row>
        <row r="221">
          <cell r="W221" t="str">
            <v>29103</v>
          </cell>
          <cell r="X221">
            <v>2467.59</v>
          </cell>
          <cell r="Y221">
            <v>2473.0299999999997</v>
          </cell>
          <cell r="Z221">
            <v>2469.4299999999998</v>
          </cell>
          <cell r="AA221">
            <v>2461.5</v>
          </cell>
          <cell r="AB221">
            <v>2458.54</v>
          </cell>
          <cell r="AC221">
            <v>2437.42</v>
          </cell>
          <cell r="AD221">
            <v>2437.4500000000003</v>
          </cell>
          <cell r="AE221">
            <v>2444.0399999999995</v>
          </cell>
          <cell r="AF221">
            <v>2452.5399999999995</v>
          </cell>
          <cell r="AG221">
            <v>2447.9099999999994</v>
          </cell>
          <cell r="AH221">
            <v>2454.9450000000002</v>
          </cell>
          <cell r="AV221" t="str">
            <v>29103</v>
          </cell>
          <cell r="AW221">
            <v>95.449999999999989</v>
          </cell>
          <cell r="AX221">
            <v>102.44999999999999</v>
          </cell>
          <cell r="AY221">
            <v>111.00000000000001</v>
          </cell>
          <cell r="AZ221">
            <v>113.7</v>
          </cell>
          <cell r="BA221">
            <v>112</v>
          </cell>
          <cell r="BB221">
            <v>105</v>
          </cell>
          <cell r="BC221">
            <v>106.55000000000001</v>
          </cell>
          <cell r="BD221">
            <v>109.55000000000001</v>
          </cell>
          <cell r="BE221">
            <v>114.4</v>
          </cell>
          <cell r="BF221">
            <v>113.85000000000001</v>
          </cell>
          <cell r="BG221">
            <v>108.39499999999998</v>
          </cell>
        </row>
        <row r="222">
          <cell r="W222" t="str">
            <v>29311</v>
          </cell>
          <cell r="X222">
            <v>563.12</v>
          </cell>
          <cell r="Y222">
            <v>562.85</v>
          </cell>
          <cell r="Z222">
            <v>559.68999999999994</v>
          </cell>
          <cell r="AA222">
            <v>560.37</v>
          </cell>
          <cell r="AB222">
            <v>553.29</v>
          </cell>
          <cell r="AC222">
            <v>546.45999999999992</v>
          </cell>
          <cell r="AD222">
            <v>536.67999999999995</v>
          </cell>
          <cell r="AE222">
            <v>537.14</v>
          </cell>
          <cell r="AF222">
            <v>539.84</v>
          </cell>
          <cell r="AG222">
            <v>534.76</v>
          </cell>
          <cell r="AH222">
            <v>549.41999999999996</v>
          </cell>
          <cell r="AV222" t="str">
            <v>29311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</row>
        <row r="223">
          <cell r="W223" t="str">
            <v>29317</v>
          </cell>
          <cell r="X223">
            <v>444.66999999999996</v>
          </cell>
          <cell r="Y223">
            <v>449.66999999999996</v>
          </cell>
          <cell r="Z223">
            <v>453.66999999999996</v>
          </cell>
          <cell r="AA223">
            <v>453.66999999999996</v>
          </cell>
          <cell r="AB223">
            <v>451.66999999999996</v>
          </cell>
          <cell r="AC223">
            <v>449.46999999999997</v>
          </cell>
          <cell r="AD223">
            <v>449.46999999999997</v>
          </cell>
          <cell r="AE223">
            <v>456.46999999999997</v>
          </cell>
          <cell r="AF223">
            <v>456.46999999999997</v>
          </cell>
          <cell r="AG223">
            <v>456.46999999999997</v>
          </cell>
          <cell r="AH223">
            <v>452.1699999999999</v>
          </cell>
          <cell r="AV223" t="str">
            <v>29317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</row>
        <row r="224">
          <cell r="W224" t="str">
            <v>29320</v>
          </cell>
          <cell r="X224">
            <v>6383.47</v>
          </cell>
          <cell r="Y224">
            <v>6414.53</v>
          </cell>
          <cell r="Z224">
            <v>6511.8099999999986</v>
          </cell>
          <cell r="AA224">
            <v>6469.1299999999983</v>
          </cell>
          <cell r="AB224">
            <v>6394.6599999999989</v>
          </cell>
          <cell r="AC224">
            <v>6424.11</v>
          </cell>
          <cell r="AD224">
            <v>6423.38</v>
          </cell>
          <cell r="AE224">
            <v>6422.6799999999985</v>
          </cell>
          <cell r="AF224">
            <v>6406.5899999999992</v>
          </cell>
          <cell r="AG224">
            <v>6402.6599999999989</v>
          </cell>
          <cell r="AH224">
            <v>6425.3019999999979</v>
          </cell>
          <cell r="AV224" t="str">
            <v>29320</v>
          </cell>
          <cell r="AW224">
            <v>397.91999999999996</v>
          </cell>
          <cell r="AX224">
            <v>425.29999999999995</v>
          </cell>
          <cell r="AY224">
            <v>423.03999999999996</v>
          </cell>
          <cell r="AZ224">
            <v>413.89000000000004</v>
          </cell>
          <cell r="BA224">
            <v>399.82</v>
          </cell>
          <cell r="BB224">
            <v>418.62</v>
          </cell>
          <cell r="BC224">
            <v>432.66000000000008</v>
          </cell>
          <cell r="BD224">
            <v>447.6</v>
          </cell>
          <cell r="BE224">
            <v>459.16999999999996</v>
          </cell>
          <cell r="BF224">
            <v>466.47</v>
          </cell>
          <cell r="BG224">
            <v>428.44899999999996</v>
          </cell>
        </row>
        <row r="225">
          <cell r="W225" t="str">
            <v>30002</v>
          </cell>
          <cell r="X225">
            <v>61</v>
          </cell>
          <cell r="Y225">
            <v>69</v>
          </cell>
          <cell r="Z225">
            <v>68</v>
          </cell>
          <cell r="AA225">
            <v>63</v>
          </cell>
          <cell r="AB225">
            <v>64</v>
          </cell>
          <cell r="AC225">
            <v>61</v>
          </cell>
          <cell r="AD225">
            <v>61</v>
          </cell>
          <cell r="AE225">
            <v>62</v>
          </cell>
          <cell r="AF225">
            <v>63</v>
          </cell>
          <cell r="AG225">
            <v>62</v>
          </cell>
          <cell r="AH225">
            <v>63.4</v>
          </cell>
          <cell r="AV225" t="str">
            <v>30002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</row>
        <row r="226">
          <cell r="W226" t="str">
            <v>30029</v>
          </cell>
          <cell r="X226">
            <v>59</v>
          </cell>
          <cell r="Y226">
            <v>58</v>
          </cell>
          <cell r="Z226">
            <v>62</v>
          </cell>
          <cell r="AA226">
            <v>60</v>
          </cell>
          <cell r="AB226">
            <v>60</v>
          </cell>
          <cell r="AC226">
            <v>60</v>
          </cell>
          <cell r="AD226">
            <v>58</v>
          </cell>
          <cell r="AE226">
            <v>58</v>
          </cell>
          <cell r="AF226">
            <v>57</v>
          </cell>
          <cell r="AG226">
            <v>57</v>
          </cell>
          <cell r="AH226">
            <v>58.9</v>
          </cell>
          <cell r="AV226" t="str">
            <v>30029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</row>
        <row r="227">
          <cell r="W227" t="str">
            <v>30031</v>
          </cell>
          <cell r="X227">
            <v>55.129999999999995</v>
          </cell>
          <cell r="Y227">
            <v>53.07</v>
          </cell>
          <cell r="Z227">
            <v>52.07</v>
          </cell>
          <cell r="AA227">
            <v>51.07</v>
          </cell>
          <cell r="AB227">
            <v>51.07</v>
          </cell>
          <cell r="AC227">
            <v>52.26</v>
          </cell>
          <cell r="AD227">
            <v>53.21</v>
          </cell>
          <cell r="AE227">
            <v>53.21</v>
          </cell>
          <cell r="AF227">
            <v>53.21</v>
          </cell>
          <cell r="AG227">
            <v>53.21</v>
          </cell>
          <cell r="AH227">
            <v>52.750999999999991</v>
          </cell>
          <cell r="AV227" t="str">
            <v>30031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</row>
        <row r="228">
          <cell r="W228" t="str">
            <v>30303</v>
          </cell>
          <cell r="X228">
            <v>786.72</v>
          </cell>
          <cell r="Y228">
            <v>777.12</v>
          </cell>
          <cell r="Z228">
            <v>776.82999999999993</v>
          </cell>
          <cell r="AA228">
            <v>775.61999999999989</v>
          </cell>
          <cell r="AB228">
            <v>773.61999999999989</v>
          </cell>
          <cell r="AC228">
            <v>769.32999999999993</v>
          </cell>
          <cell r="AD228">
            <v>773.32</v>
          </cell>
          <cell r="AE228">
            <v>771.25</v>
          </cell>
          <cell r="AF228">
            <v>769.25</v>
          </cell>
          <cell r="AG228">
            <v>769.25</v>
          </cell>
          <cell r="AH228">
            <v>774.23099999999999</v>
          </cell>
          <cell r="AV228" t="str">
            <v>30303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</row>
        <row r="229">
          <cell r="W229" t="str">
            <v>31002</v>
          </cell>
          <cell r="X229">
            <v>19004.010000000002</v>
          </cell>
          <cell r="Y229">
            <v>19372.010000000002</v>
          </cell>
          <cell r="Z229">
            <v>19397.990000000002</v>
          </cell>
          <cell r="AA229">
            <v>19368.009999999998</v>
          </cell>
          <cell r="AB229">
            <v>19341.939999999999</v>
          </cell>
          <cell r="AC229">
            <v>19388.62</v>
          </cell>
          <cell r="AD229">
            <v>19320.55</v>
          </cell>
          <cell r="AE229">
            <v>19296.05</v>
          </cell>
          <cell r="AF229">
            <v>19265.86</v>
          </cell>
          <cell r="AG229">
            <v>19210.96</v>
          </cell>
          <cell r="AH229">
            <v>19296.599999999999</v>
          </cell>
          <cell r="AV229" t="str">
            <v>31002</v>
          </cell>
          <cell r="AW229">
            <v>257.58999999999997</v>
          </cell>
          <cell r="AX229">
            <v>258.52999999999997</v>
          </cell>
          <cell r="AY229">
            <v>256.14999999999998</v>
          </cell>
          <cell r="AZ229">
            <v>252.36</v>
          </cell>
          <cell r="BA229">
            <v>250.61</v>
          </cell>
          <cell r="BB229">
            <v>253.62</v>
          </cell>
          <cell r="BC229">
            <v>272.24</v>
          </cell>
          <cell r="BD229">
            <v>272.85000000000002</v>
          </cell>
          <cell r="BE229">
            <v>278</v>
          </cell>
          <cell r="BF229">
            <v>287.5</v>
          </cell>
          <cell r="BG229">
            <v>263.94499999999999</v>
          </cell>
        </row>
        <row r="230">
          <cell r="W230" t="str">
            <v>31004</v>
          </cell>
          <cell r="X230">
            <v>9093.1999999999989</v>
          </cell>
          <cell r="Y230">
            <v>9160.3799999999992</v>
          </cell>
          <cell r="Z230">
            <v>9152.6</v>
          </cell>
          <cell r="AA230">
            <v>9137.43</v>
          </cell>
          <cell r="AB230">
            <v>9111.84</v>
          </cell>
          <cell r="AC230">
            <v>9088.6400000000012</v>
          </cell>
          <cell r="AD230">
            <v>9101.66</v>
          </cell>
          <cell r="AE230">
            <v>9094.1299999999992</v>
          </cell>
          <cell r="AF230">
            <v>9084.6</v>
          </cell>
          <cell r="AG230">
            <v>9052.6600000000017</v>
          </cell>
          <cell r="AH230">
            <v>9107.7140000000018</v>
          </cell>
          <cell r="AV230" t="str">
            <v>31004</v>
          </cell>
          <cell r="AW230">
            <v>26.459999999999997</v>
          </cell>
          <cell r="AX230">
            <v>84.22</v>
          </cell>
          <cell r="AY230">
            <v>82.27</v>
          </cell>
          <cell r="AZ230">
            <v>79.919999999999987</v>
          </cell>
          <cell r="BA230">
            <v>79.94</v>
          </cell>
          <cell r="BB230">
            <v>77.75</v>
          </cell>
          <cell r="BC230">
            <v>87.059999999999988</v>
          </cell>
          <cell r="BD230">
            <v>84.72999999999999</v>
          </cell>
          <cell r="BE230">
            <v>87.699999999999989</v>
          </cell>
          <cell r="BF230">
            <v>84.49</v>
          </cell>
          <cell r="BG230">
            <v>77.453999999999994</v>
          </cell>
        </row>
        <row r="231">
          <cell r="W231" t="str">
            <v>31006</v>
          </cell>
          <cell r="X231">
            <v>14286.190000000004</v>
          </cell>
          <cell r="Y231">
            <v>14826.500000000004</v>
          </cell>
          <cell r="Z231">
            <v>14860.95</v>
          </cell>
          <cell r="AA231">
            <v>14746.270000000004</v>
          </cell>
          <cell r="AB231">
            <v>14722.460000000005</v>
          </cell>
          <cell r="AC231">
            <v>14698.630000000003</v>
          </cell>
          <cell r="AD231">
            <v>14656.870000000003</v>
          </cell>
          <cell r="AE231">
            <v>14651.810000000007</v>
          </cell>
          <cell r="AF231">
            <v>14649.620000000004</v>
          </cell>
          <cell r="AG231">
            <v>14620.860000000008</v>
          </cell>
          <cell r="AH231">
            <v>14672.016000000007</v>
          </cell>
          <cell r="AV231" t="str">
            <v>31006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</row>
        <row r="232">
          <cell r="W232" t="str">
            <v>31015</v>
          </cell>
          <cell r="X232">
            <v>19353.509999999998</v>
          </cell>
          <cell r="Y232">
            <v>19564.490000000002</v>
          </cell>
          <cell r="Z232">
            <v>19603.449999999997</v>
          </cell>
          <cell r="AA232">
            <v>19593.55</v>
          </cell>
          <cell r="AB232">
            <v>19602.05</v>
          </cell>
          <cell r="AC232">
            <v>19529.089999999997</v>
          </cell>
          <cell r="AD232">
            <v>19506.759999999998</v>
          </cell>
          <cell r="AE232">
            <v>19458.329999999998</v>
          </cell>
          <cell r="AF232">
            <v>19465.88</v>
          </cell>
          <cell r="AG232">
            <v>19410.64</v>
          </cell>
          <cell r="AH232">
            <v>19508.775000000001</v>
          </cell>
          <cell r="AV232" t="str">
            <v>31015</v>
          </cell>
          <cell r="AW232">
            <v>848.16000000000008</v>
          </cell>
          <cell r="AX232">
            <v>895.41</v>
          </cell>
          <cell r="AY232">
            <v>904</v>
          </cell>
          <cell r="AZ232">
            <v>881.59</v>
          </cell>
          <cell r="BA232">
            <v>892.41000000000008</v>
          </cell>
          <cell r="BB232">
            <v>951.31999999999994</v>
          </cell>
          <cell r="BC232">
            <v>1004.32</v>
          </cell>
          <cell r="BD232">
            <v>1045.6099999999999</v>
          </cell>
          <cell r="BE232">
            <v>1055.42</v>
          </cell>
          <cell r="BF232">
            <v>1027.44</v>
          </cell>
          <cell r="BG232">
            <v>950.56799999999998</v>
          </cell>
        </row>
        <row r="233">
          <cell r="W233" t="str">
            <v>31016</v>
          </cell>
          <cell r="X233">
            <v>5202.1899999999996</v>
          </cell>
          <cell r="Y233">
            <v>5260.39</v>
          </cell>
          <cell r="Z233">
            <v>5267.3399999999992</v>
          </cell>
          <cell r="AA233">
            <v>5263.03</v>
          </cell>
          <cell r="AB233">
            <v>5248.34</v>
          </cell>
          <cell r="AC233">
            <v>5224.0800000000008</v>
          </cell>
          <cell r="AD233">
            <v>5191.4799999999996</v>
          </cell>
          <cell r="AE233">
            <v>5192.66</v>
          </cell>
          <cell r="AF233">
            <v>5196.08</v>
          </cell>
          <cell r="AG233">
            <v>5203.1499999999996</v>
          </cell>
          <cell r="AH233">
            <v>5224.8739999999998</v>
          </cell>
          <cell r="AV233" t="str">
            <v>31016</v>
          </cell>
          <cell r="AW233">
            <v>194.33</v>
          </cell>
          <cell r="AX233">
            <v>217.59999999999997</v>
          </cell>
          <cell r="AY233">
            <v>216.21999999999997</v>
          </cell>
          <cell r="AZ233">
            <v>223.66</v>
          </cell>
          <cell r="BA233">
            <v>231.48999999999998</v>
          </cell>
          <cell r="BB233">
            <v>230.74</v>
          </cell>
          <cell r="BC233">
            <v>252.45999999999998</v>
          </cell>
          <cell r="BD233">
            <v>265.05</v>
          </cell>
          <cell r="BE233">
            <v>265.72000000000003</v>
          </cell>
          <cell r="BF233">
            <v>269.17</v>
          </cell>
          <cell r="BG233">
            <v>236.64399999999995</v>
          </cell>
        </row>
        <row r="234">
          <cell r="W234" t="str">
            <v>31025</v>
          </cell>
          <cell r="X234">
            <v>9606.6100000000024</v>
          </cell>
          <cell r="Y234">
            <v>9784.5400000000009</v>
          </cell>
          <cell r="Z234">
            <v>9719.2800000000007</v>
          </cell>
          <cell r="AA234">
            <v>9682.11</v>
          </cell>
          <cell r="AB234">
            <v>9627.1400000000012</v>
          </cell>
          <cell r="AC234">
            <v>9584.5000000000036</v>
          </cell>
          <cell r="AD234">
            <v>9560.7000000000025</v>
          </cell>
          <cell r="AE234">
            <v>9516.5800000000017</v>
          </cell>
          <cell r="AF234">
            <v>9472.0500000000011</v>
          </cell>
          <cell r="AG234">
            <v>9431.5400000000045</v>
          </cell>
          <cell r="AH234">
            <v>9598.505000000001</v>
          </cell>
          <cell r="AV234" t="str">
            <v>31025</v>
          </cell>
          <cell r="AW234">
            <v>305.68</v>
          </cell>
          <cell r="AX234">
            <v>358.11999999999995</v>
          </cell>
          <cell r="AY234">
            <v>350.51</v>
          </cell>
          <cell r="AZ234">
            <v>348.09</v>
          </cell>
          <cell r="BA234">
            <v>321.36</v>
          </cell>
          <cell r="BB234">
            <v>300.57000000000005</v>
          </cell>
          <cell r="BC234">
            <v>312.44</v>
          </cell>
          <cell r="BD234">
            <v>320.57</v>
          </cell>
          <cell r="BE234">
            <v>319.10000000000002</v>
          </cell>
          <cell r="BF234">
            <v>315.89</v>
          </cell>
          <cell r="BG234">
            <v>325.233</v>
          </cell>
        </row>
        <row r="235">
          <cell r="W235" t="str">
            <v>31063</v>
          </cell>
          <cell r="X235">
            <v>23.08</v>
          </cell>
          <cell r="Y235">
            <v>23.08</v>
          </cell>
          <cell r="Z235">
            <v>23.08</v>
          </cell>
          <cell r="AA235">
            <v>23.08</v>
          </cell>
          <cell r="AB235">
            <v>26.08</v>
          </cell>
          <cell r="AC235">
            <v>26.08</v>
          </cell>
          <cell r="AD235">
            <v>25.08</v>
          </cell>
          <cell r="AE235">
            <v>25.08</v>
          </cell>
          <cell r="AF235">
            <v>25.08</v>
          </cell>
          <cell r="AG235">
            <v>27.08</v>
          </cell>
          <cell r="AH235">
            <v>24.679999999999996</v>
          </cell>
          <cell r="AV235" t="str">
            <v>31063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</row>
        <row r="236">
          <cell r="W236" t="str">
            <v>31103</v>
          </cell>
          <cell r="X236">
            <v>5611.41</v>
          </cell>
          <cell r="Y236">
            <v>5666.46</v>
          </cell>
          <cell r="Z236">
            <v>5663.5999999999995</v>
          </cell>
          <cell r="AA236">
            <v>5636.7799999999988</v>
          </cell>
          <cell r="AB236">
            <v>5611.2300000000014</v>
          </cell>
          <cell r="AC236">
            <v>5605.579999999999</v>
          </cell>
          <cell r="AD236">
            <v>5577.65</v>
          </cell>
          <cell r="AE236">
            <v>5611.1100000000006</v>
          </cell>
          <cell r="AF236">
            <v>5597.6600000000008</v>
          </cell>
          <cell r="AG236">
            <v>5570.5999999999995</v>
          </cell>
          <cell r="AH236">
            <v>5615.2080000000005</v>
          </cell>
          <cell r="AV236" t="str">
            <v>31103</v>
          </cell>
          <cell r="AW236">
            <v>750.44</v>
          </cell>
          <cell r="AX236">
            <v>756.77</v>
          </cell>
          <cell r="AY236">
            <v>771.7399999999999</v>
          </cell>
          <cell r="AZ236">
            <v>773.52</v>
          </cell>
          <cell r="BA236">
            <v>760.75000000000023</v>
          </cell>
          <cell r="BB236">
            <v>764.22</v>
          </cell>
          <cell r="BC236">
            <v>774.62</v>
          </cell>
          <cell r="BD236">
            <v>770.64</v>
          </cell>
          <cell r="BE236">
            <v>771.62</v>
          </cell>
          <cell r="BF236">
            <v>770</v>
          </cell>
          <cell r="BG236">
            <v>766.43200000000002</v>
          </cell>
        </row>
        <row r="237">
          <cell r="W237" t="str">
            <v>31201</v>
          </cell>
          <cell r="X237">
            <v>9074.9699999999993</v>
          </cell>
          <cell r="Y237">
            <v>9054.48</v>
          </cell>
          <cell r="Z237">
            <v>9048.4599999999991</v>
          </cell>
          <cell r="AA237">
            <v>9054.5600000000013</v>
          </cell>
          <cell r="AB237">
            <v>9037.42</v>
          </cell>
          <cell r="AC237">
            <v>9025.74</v>
          </cell>
          <cell r="AD237">
            <v>9001.52</v>
          </cell>
          <cell r="AE237">
            <v>8990.6</v>
          </cell>
          <cell r="AF237">
            <v>8982.6100000000024</v>
          </cell>
          <cell r="AG237">
            <v>8965.66</v>
          </cell>
          <cell r="AH237">
            <v>9023.6020000000008</v>
          </cell>
          <cell r="AV237" t="str">
            <v>31201</v>
          </cell>
          <cell r="AW237">
            <v>191.24</v>
          </cell>
          <cell r="AX237">
            <v>201.32999999999998</v>
          </cell>
          <cell r="AY237">
            <v>218.58</v>
          </cell>
          <cell r="AZ237">
            <v>228.03</v>
          </cell>
          <cell r="BA237">
            <v>220.63</v>
          </cell>
          <cell r="BB237">
            <v>236.74</v>
          </cell>
          <cell r="BC237">
            <v>234.08999999999997</v>
          </cell>
          <cell r="BD237">
            <v>231.8</v>
          </cell>
          <cell r="BE237">
            <v>233.29000000000002</v>
          </cell>
          <cell r="BF237">
            <v>228.29000000000002</v>
          </cell>
          <cell r="BG237">
            <v>222.40199999999999</v>
          </cell>
        </row>
        <row r="238">
          <cell r="W238" t="str">
            <v>31306</v>
          </cell>
          <cell r="X238">
            <v>2481.2200000000003</v>
          </cell>
          <cell r="Y238">
            <v>2516.2500000000005</v>
          </cell>
          <cell r="Z238">
            <v>2496.0699999999997</v>
          </cell>
          <cell r="AA238">
            <v>2517.2800000000002</v>
          </cell>
          <cell r="AB238">
            <v>2519.3999999999996</v>
          </cell>
          <cell r="AC238">
            <v>2500.35</v>
          </cell>
          <cell r="AD238">
            <v>2480.6099999999997</v>
          </cell>
          <cell r="AE238">
            <v>2459.5699999999997</v>
          </cell>
          <cell r="AF238">
            <v>2458.36</v>
          </cell>
          <cell r="AG238">
            <v>2433.7499999999995</v>
          </cell>
          <cell r="AH238">
            <v>2486.2860000000001</v>
          </cell>
          <cell r="AV238" t="str">
            <v>31306</v>
          </cell>
          <cell r="AW238">
            <v>104.44</v>
          </cell>
          <cell r="AX238">
            <v>78.710000000000008</v>
          </cell>
          <cell r="AY238">
            <v>72.330000000000013</v>
          </cell>
          <cell r="AZ238">
            <v>72.33</v>
          </cell>
          <cell r="BA238">
            <v>67.600000000000009</v>
          </cell>
          <cell r="BB238">
            <v>68.23</v>
          </cell>
          <cell r="BC238">
            <v>73.38000000000001</v>
          </cell>
          <cell r="BD238">
            <v>73.36999999999999</v>
          </cell>
          <cell r="BE238">
            <v>65.61</v>
          </cell>
          <cell r="BF238">
            <v>61.570000000000007</v>
          </cell>
          <cell r="BG238">
            <v>73.757000000000019</v>
          </cell>
        </row>
        <row r="239">
          <cell r="W239" t="str">
            <v>31311</v>
          </cell>
          <cell r="X239">
            <v>1879.77</v>
          </cell>
          <cell r="Y239">
            <v>1899.77</v>
          </cell>
          <cell r="Z239">
            <v>1910.02</v>
          </cell>
          <cell r="AA239">
            <v>1919.49</v>
          </cell>
          <cell r="AB239">
            <v>1923.49</v>
          </cell>
          <cell r="AC239">
            <v>1921.7</v>
          </cell>
          <cell r="AD239">
            <v>1917.49</v>
          </cell>
          <cell r="AE239">
            <v>1903.78</v>
          </cell>
          <cell r="AF239">
            <v>1912.47</v>
          </cell>
          <cell r="AG239">
            <v>1894.8700000000001</v>
          </cell>
          <cell r="AH239">
            <v>1908.2849999999999</v>
          </cell>
          <cell r="AV239" t="str">
            <v>31311</v>
          </cell>
          <cell r="AW239">
            <v>82.05</v>
          </cell>
          <cell r="AX239">
            <v>102.5</v>
          </cell>
          <cell r="AY239">
            <v>92.949999999999989</v>
          </cell>
          <cell r="AZ239">
            <v>93.1</v>
          </cell>
          <cell r="BA239">
            <v>87.1</v>
          </cell>
          <cell r="BB239">
            <v>97.7</v>
          </cell>
          <cell r="BC239">
            <v>100.25999999999999</v>
          </cell>
          <cell r="BD239">
            <v>94.91</v>
          </cell>
          <cell r="BE239">
            <v>92.259999999999991</v>
          </cell>
          <cell r="BF239">
            <v>89.259999999999991</v>
          </cell>
          <cell r="BG239">
            <v>93.209000000000003</v>
          </cell>
        </row>
        <row r="240">
          <cell r="W240" t="str">
            <v>31330</v>
          </cell>
          <cell r="X240">
            <v>400.39</v>
          </cell>
          <cell r="Y240">
            <v>398.65999999999997</v>
          </cell>
          <cell r="Z240">
            <v>400.9799999999999</v>
          </cell>
          <cell r="AA240">
            <v>404.28</v>
          </cell>
          <cell r="AB240">
            <v>405.12999999999994</v>
          </cell>
          <cell r="AC240">
            <v>414.1</v>
          </cell>
          <cell r="AD240">
            <v>414.18</v>
          </cell>
          <cell r="AE240">
            <v>421.59999999999997</v>
          </cell>
          <cell r="AF240">
            <v>418.84999999999997</v>
          </cell>
          <cell r="AG240">
            <v>423.65999999999997</v>
          </cell>
          <cell r="AH240">
            <v>410.18299999999988</v>
          </cell>
          <cell r="AV240" t="str">
            <v>31330</v>
          </cell>
          <cell r="AW240">
            <v>3.3299999999999996</v>
          </cell>
          <cell r="AX240">
            <v>3.69</v>
          </cell>
          <cell r="AY240">
            <v>5.9400000000000013</v>
          </cell>
          <cell r="AZ240">
            <v>5.04</v>
          </cell>
          <cell r="BA240">
            <v>6.34</v>
          </cell>
          <cell r="BB240">
            <v>5.08</v>
          </cell>
          <cell r="BC240">
            <v>5.58</v>
          </cell>
          <cell r="BD240">
            <v>5.58</v>
          </cell>
          <cell r="BE240">
            <v>5.4</v>
          </cell>
          <cell r="BF240">
            <v>5.04</v>
          </cell>
          <cell r="BG240">
            <v>5.1019999999999994</v>
          </cell>
        </row>
        <row r="241">
          <cell r="W241" t="str">
            <v>31332</v>
          </cell>
          <cell r="X241">
            <v>2092.6799999999998</v>
          </cell>
          <cell r="Y241">
            <v>2092.1899999999996</v>
          </cell>
          <cell r="Z241">
            <v>2113.7799999999997</v>
          </cell>
          <cell r="AA241">
            <v>2108.73</v>
          </cell>
          <cell r="AB241">
            <v>2122.79</v>
          </cell>
          <cell r="AC241">
            <v>2132.1799999999998</v>
          </cell>
          <cell r="AD241">
            <v>2133.9499999999998</v>
          </cell>
          <cell r="AE241">
            <v>2139.6099999999997</v>
          </cell>
          <cell r="AF241">
            <v>2128.52</v>
          </cell>
          <cell r="AG241">
            <v>2107.58</v>
          </cell>
          <cell r="AH241">
            <v>2117.201</v>
          </cell>
          <cell r="AV241" t="str">
            <v>31332</v>
          </cell>
          <cell r="AW241">
            <v>129</v>
          </cell>
          <cell r="AX241">
            <v>131.05000000000001</v>
          </cell>
          <cell r="AY241">
            <v>141.4</v>
          </cell>
          <cell r="AZ241">
            <v>143.5</v>
          </cell>
          <cell r="BA241">
            <v>152.34</v>
          </cell>
          <cell r="BB241">
            <v>163.51</v>
          </cell>
          <cell r="BC241">
            <v>170.67000000000002</v>
          </cell>
          <cell r="BD241">
            <v>173.51</v>
          </cell>
          <cell r="BE241">
            <v>169.84</v>
          </cell>
          <cell r="BF241">
            <v>167.84</v>
          </cell>
          <cell r="BG241">
            <v>154.26599999999999</v>
          </cell>
        </row>
        <row r="242">
          <cell r="W242" t="str">
            <v>31401</v>
          </cell>
          <cell r="X242">
            <v>4441.1799999999994</v>
          </cell>
          <cell r="Y242">
            <v>4497.4399999999996</v>
          </cell>
          <cell r="Z242">
            <v>4496.1899999999987</v>
          </cell>
          <cell r="AA242">
            <v>4501.8900000000003</v>
          </cell>
          <cell r="AB242">
            <v>4507.26</v>
          </cell>
          <cell r="AC242">
            <v>4541.32</v>
          </cell>
          <cell r="AD242">
            <v>4543.4399999999996</v>
          </cell>
          <cell r="AE242">
            <v>4526.2400000000007</v>
          </cell>
          <cell r="AF242">
            <v>4532.22</v>
          </cell>
          <cell r="AG242">
            <v>4505.05</v>
          </cell>
          <cell r="AH242">
            <v>4509.223</v>
          </cell>
          <cell r="AV242" t="str">
            <v>31401</v>
          </cell>
          <cell r="AW242">
            <v>263.22999999999996</v>
          </cell>
          <cell r="AX242">
            <v>278.82999999999993</v>
          </cell>
          <cell r="AY242">
            <v>271.53999999999996</v>
          </cell>
          <cell r="AZ242">
            <v>271.69000000000005</v>
          </cell>
          <cell r="BA242">
            <v>266.26000000000005</v>
          </cell>
          <cell r="BB242">
            <v>275.20000000000005</v>
          </cell>
          <cell r="BC242">
            <v>288.42999999999995</v>
          </cell>
          <cell r="BD242">
            <v>279.43</v>
          </cell>
          <cell r="BE242">
            <v>278.14</v>
          </cell>
          <cell r="BF242">
            <v>275.14</v>
          </cell>
          <cell r="BG242">
            <v>274.78899999999993</v>
          </cell>
        </row>
        <row r="243">
          <cell r="W243" t="str">
            <v>32081</v>
          </cell>
          <cell r="X243">
            <v>27739.510000000002</v>
          </cell>
          <cell r="Y243">
            <v>28035.60999999999</v>
          </cell>
          <cell r="Z243">
            <v>27989.339999999997</v>
          </cell>
          <cell r="AA243">
            <v>27940.999999999993</v>
          </cell>
          <cell r="AB243">
            <v>27899.779999999992</v>
          </cell>
          <cell r="AC243">
            <v>27884.210000000006</v>
          </cell>
          <cell r="AD243">
            <v>27770.080000000009</v>
          </cell>
          <cell r="AE243">
            <v>27746.340000000007</v>
          </cell>
          <cell r="AF243">
            <v>27738.790000000008</v>
          </cell>
          <cell r="AG243">
            <v>27651.770000000004</v>
          </cell>
          <cell r="AH243">
            <v>27839.643000000004</v>
          </cell>
          <cell r="AV243" t="str">
            <v>32081</v>
          </cell>
          <cell r="AW243">
            <v>1193.5999999999997</v>
          </cell>
          <cell r="AX243">
            <v>1259.3999999999996</v>
          </cell>
          <cell r="AY243">
            <v>1339.9799999999998</v>
          </cell>
          <cell r="AZ243">
            <v>1416.0499999999997</v>
          </cell>
          <cell r="BA243">
            <v>1457.5399999999997</v>
          </cell>
          <cell r="BB243">
            <v>1488.5899999999997</v>
          </cell>
          <cell r="BC243">
            <v>1580.9399999999991</v>
          </cell>
          <cell r="BD243">
            <v>1374.0599999999993</v>
          </cell>
          <cell r="BE243">
            <v>1410.1999999999994</v>
          </cell>
          <cell r="BF243">
            <v>1429.3299999999997</v>
          </cell>
          <cell r="BG243">
            <v>1394.9689999999996</v>
          </cell>
        </row>
        <row r="244">
          <cell r="W244" t="str">
            <v>32123</v>
          </cell>
          <cell r="X244">
            <v>71</v>
          </cell>
          <cell r="Y244">
            <v>70</v>
          </cell>
          <cell r="Z244">
            <v>68</v>
          </cell>
          <cell r="AA244">
            <v>68</v>
          </cell>
          <cell r="AB244">
            <v>65</v>
          </cell>
          <cell r="AC244">
            <v>66</v>
          </cell>
          <cell r="AD244">
            <v>66</v>
          </cell>
          <cell r="AE244">
            <v>68</v>
          </cell>
          <cell r="AF244">
            <v>71</v>
          </cell>
          <cell r="AG244">
            <v>74</v>
          </cell>
          <cell r="AH244">
            <v>68.7</v>
          </cell>
          <cell r="AV244" t="str">
            <v>32123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</row>
        <row r="245">
          <cell r="W245" t="str">
            <v>32312</v>
          </cell>
          <cell r="X245">
            <v>30</v>
          </cell>
          <cell r="Y245">
            <v>27</v>
          </cell>
          <cell r="Z245">
            <v>27</v>
          </cell>
          <cell r="AA245">
            <v>28</v>
          </cell>
          <cell r="AB245">
            <v>28</v>
          </cell>
          <cell r="AC245">
            <v>26</v>
          </cell>
          <cell r="AD245">
            <v>31</v>
          </cell>
          <cell r="AE245">
            <v>34</v>
          </cell>
          <cell r="AF245">
            <v>33</v>
          </cell>
          <cell r="AG245">
            <v>30</v>
          </cell>
          <cell r="AH245">
            <v>29.4</v>
          </cell>
          <cell r="AV245" t="str">
            <v>32312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</row>
        <row r="246">
          <cell r="W246" t="str">
            <v>32325</v>
          </cell>
          <cell r="X246">
            <v>1317.73</v>
          </cell>
          <cell r="Y246">
            <v>1329.97</v>
          </cell>
          <cell r="Z246">
            <v>1332.2299999999998</v>
          </cell>
          <cell r="AA246">
            <v>1335.59</v>
          </cell>
          <cell r="AB246">
            <v>1336.05</v>
          </cell>
          <cell r="AC246">
            <v>1324.3600000000001</v>
          </cell>
          <cell r="AD246">
            <v>1316.8600000000001</v>
          </cell>
          <cell r="AE246">
            <v>1309.5</v>
          </cell>
          <cell r="AF246">
            <v>1309.3200000000002</v>
          </cell>
          <cell r="AG246">
            <v>1313.6799999999998</v>
          </cell>
          <cell r="AH246">
            <v>1322.529</v>
          </cell>
          <cell r="AV246" t="str">
            <v>32325</v>
          </cell>
          <cell r="AW246">
            <v>35.519999999999996</v>
          </cell>
          <cell r="AX246">
            <v>53.839999999999996</v>
          </cell>
          <cell r="AY246">
            <v>57.839999999999996</v>
          </cell>
          <cell r="AZ246">
            <v>61.199999999999996</v>
          </cell>
          <cell r="BA246">
            <v>61.3</v>
          </cell>
          <cell r="BB246">
            <v>64.02</v>
          </cell>
          <cell r="BC246">
            <v>66.739999999999995</v>
          </cell>
          <cell r="BD246">
            <v>67.38</v>
          </cell>
          <cell r="BE246">
            <v>67.5</v>
          </cell>
          <cell r="BF246">
            <v>67.56</v>
          </cell>
          <cell r="BG246">
            <v>60.289999999999985</v>
          </cell>
        </row>
        <row r="247">
          <cell r="W247" t="str">
            <v>32326</v>
          </cell>
          <cell r="X247">
            <v>1741.93</v>
          </cell>
          <cell r="Y247">
            <v>1738.9499999999998</v>
          </cell>
          <cell r="Z247">
            <v>1732.1799999999998</v>
          </cell>
          <cell r="AA247">
            <v>1724.4899999999998</v>
          </cell>
          <cell r="AB247">
            <v>1717.4899999999998</v>
          </cell>
          <cell r="AC247">
            <v>1724.1599999999999</v>
          </cell>
          <cell r="AD247">
            <v>1725.2599999999998</v>
          </cell>
          <cell r="AE247">
            <v>1726.7</v>
          </cell>
          <cell r="AF247">
            <v>1722.54</v>
          </cell>
          <cell r="AG247">
            <v>1710.6799999999998</v>
          </cell>
          <cell r="AH247">
            <v>1726.4380000000001</v>
          </cell>
          <cell r="AV247" t="str">
            <v>32326</v>
          </cell>
          <cell r="AW247">
            <v>75.67</v>
          </cell>
          <cell r="AX247">
            <v>77.88</v>
          </cell>
          <cell r="AY247">
            <v>86.789999999999992</v>
          </cell>
          <cell r="AZ247">
            <v>91.789999999999992</v>
          </cell>
          <cell r="BA247">
            <v>84.33</v>
          </cell>
          <cell r="BB247">
            <v>88.570000000000007</v>
          </cell>
          <cell r="BC247">
            <v>96.490000000000009</v>
          </cell>
          <cell r="BD247">
            <v>88.69</v>
          </cell>
          <cell r="BE247">
            <v>91</v>
          </cell>
          <cell r="BF247">
            <v>89.910000000000011</v>
          </cell>
          <cell r="BG247">
            <v>87.111999999999995</v>
          </cell>
        </row>
        <row r="248">
          <cell r="W248" t="str">
            <v>32354</v>
          </cell>
          <cell r="X248">
            <v>9870.0099999999984</v>
          </cell>
          <cell r="Y248">
            <v>9874.14</v>
          </cell>
          <cell r="Z248">
            <v>9841.7499999999982</v>
          </cell>
          <cell r="AA248">
            <v>9838.0000000000018</v>
          </cell>
          <cell r="AB248">
            <v>9865.35</v>
          </cell>
          <cell r="AC248">
            <v>9894.5099999999984</v>
          </cell>
          <cell r="AD248">
            <v>9898.6400000000012</v>
          </cell>
          <cell r="AE248">
            <v>9898.01</v>
          </cell>
          <cell r="AF248">
            <v>9895.4100000000017</v>
          </cell>
          <cell r="AG248">
            <v>9856.58</v>
          </cell>
          <cell r="AH248">
            <v>9873.24</v>
          </cell>
          <cell r="AV248" t="str">
            <v>32354</v>
          </cell>
          <cell r="AW248">
            <v>528.00000000000011</v>
          </cell>
          <cell r="AX248">
            <v>537.30000000000007</v>
          </cell>
          <cell r="AY248">
            <v>537.50000000000011</v>
          </cell>
          <cell r="AZ248">
            <v>544.20000000000005</v>
          </cell>
          <cell r="BA248">
            <v>541.90000000000009</v>
          </cell>
          <cell r="BB248">
            <v>548.70000000000005</v>
          </cell>
          <cell r="BC248">
            <v>567.70000000000005</v>
          </cell>
          <cell r="BD248">
            <v>574.70000000000005</v>
          </cell>
          <cell r="BE248">
            <v>576.2700000000001</v>
          </cell>
          <cell r="BF248">
            <v>568.87000000000012</v>
          </cell>
          <cell r="BG248">
            <v>552.51400000000001</v>
          </cell>
        </row>
        <row r="249">
          <cell r="W249" t="str">
            <v>32356</v>
          </cell>
          <cell r="X249">
            <v>13729.080000000004</v>
          </cell>
          <cell r="Y249">
            <v>13770.780000000002</v>
          </cell>
          <cell r="Z249">
            <v>13677.960000000003</v>
          </cell>
          <cell r="AA249">
            <v>13671.070000000002</v>
          </cell>
          <cell r="AB249">
            <v>13657.560000000003</v>
          </cell>
          <cell r="AC249">
            <v>13635.070000000002</v>
          </cell>
          <cell r="AD249">
            <v>13621.970000000001</v>
          </cell>
          <cell r="AE249">
            <v>13581.280000000002</v>
          </cell>
          <cell r="AF249">
            <v>13574.640000000003</v>
          </cell>
          <cell r="AG249">
            <v>13528.930000000004</v>
          </cell>
          <cell r="AH249">
            <v>13644.834000000003</v>
          </cell>
          <cell r="AV249" t="str">
            <v>32356</v>
          </cell>
          <cell r="AW249">
            <v>212.02999999999997</v>
          </cell>
          <cell r="AX249">
            <v>234.01</v>
          </cell>
          <cell r="AY249">
            <v>228.69</v>
          </cell>
          <cell r="AZ249">
            <v>232.59</v>
          </cell>
          <cell r="BA249">
            <v>232.64</v>
          </cell>
          <cell r="BB249">
            <v>264.43</v>
          </cell>
          <cell r="BC249">
            <v>277.72000000000003</v>
          </cell>
          <cell r="BD249">
            <v>280.40000000000003</v>
          </cell>
          <cell r="BE249">
            <v>271.13000000000005</v>
          </cell>
          <cell r="BF249">
            <v>271.04000000000002</v>
          </cell>
          <cell r="BG249">
            <v>250.46800000000002</v>
          </cell>
        </row>
        <row r="250">
          <cell r="W250" t="str">
            <v>32358</v>
          </cell>
          <cell r="X250">
            <v>832.98</v>
          </cell>
          <cell r="Y250">
            <v>834.41</v>
          </cell>
          <cell r="Z250">
            <v>835.41</v>
          </cell>
          <cell r="AA250">
            <v>836.14</v>
          </cell>
          <cell r="AB250">
            <v>836.38999999999987</v>
          </cell>
          <cell r="AC250">
            <v>841.53</v>
          </cell>
          <cell r="AD250">
            <v>841.55</v>
          </cell>
          <cell r="AE250">
            <v>838.18999999999994</v>
          </cell>
          <cell r="AF250">
            <v>834.18999999999994</v>
          </cell>
          <cell r="AG250">
            <v>837.18999999999994</v>
          </cell>
          <cell r="AH250">
            <v>836.798</v>
          </cell>
          <cell r="AV250" t="str">
            <v>32358</v>
          </cell>
          <cell r="AW250">
            <v>1</v>
          </cell>
          <cell r="AX250">
            <v>2</v>
          </cell>
          <cell r="AY250">
            <v>2</v>
          </cell>
          <cell r="AZ250">
            <v>2</v>
          </cell>
          <cell r="BA250">
            <v>2</v>
          </cell>
          <cell r="BB250">
            <v>2</v>
          </cell>
          <cell r="BC250">
            <v>3</v>
          </cell>
          <cell r="BD250">
            <v>5</v>
          </cell>
          <cell r="BE250">
            <v>4</v>
          </cell>
          <cell r="BF250">
            <v>4</v>
          </cell>
          <cell r="BG250">
            <v>2.7</v>
          </cell>
        </row>
        <row r="251">
          <cell r="W251" t="str">
            <v>32360</v>
          </cell>
          <cell r="X251">
            <v>4995.7599999999993</v>
          </cell>
          <cell r="Y251">
            <v>5058.74</v>
          </cell>
          <cell r="Z251">
            <v>5065.5800000000008</v>
          </cell>
          <cell r="AA251">
            <v>5053.8300000000008</v>
          </cell>
          <cell r="AB251">
            <v>5064.0200000000004</v>
          </cell>
          <cell r="AC251">
            <v>5076.25</v>
          </cell>
          <cell r="AD251">
            <v>5074.3100000000013</v>
          </cell>
          <cell r="AE251">
            <v>5055.74</v>
          </cell>
          <cell r="AF251">
            <v>5058.91</v>
          </cell>
          <cell r="AG251">
            <v>5067.5</v>
          </cell>
          <cell r="AH251">
            <v>5057.0640000000003</v>
          </cell>
          <cell r="AV251" t="str">
            <v>32360</v>
          </cell>
          <cell r="AW251">
            <v>309.34000000000003</v>
          </cell>
          <cell r="AX251">
            <v>320.11</v>
          </cell>
          <cell r="AY251">
            <v>312.78999999999996</v>
          </cell>
          <cell r="AZ251">
            <v>311.39</v>
          </cell>
          <cell r="BA251">
            <v>306.26</v>
          </cell>
          <cell r="BB251">
            <v>304.37</v>
          </cell>
          <cell r="BC251">
            <v>304.57</v>
          </cell>
          <cell r="BD251">
            <v>306.07</v>
          </cell>
          <cell r="BE251">
            <v>303.79000000000002</v>
          </cell>
          <cell r="BF251">
            <v>302.79000000000002</v>
          </cell>
          <cell r="BG251">
            <v>308.14800000000002</v>
          </cell>
        </row>
        <row r="252">
          <cell r="W252" t="str">
            <v>32361</v>
          </cell>
          <cell r="X252">
            <v>3420.65</v>
          </cell>
          <cell r="Y252">
            <v>3425.48</v>
          </cell>
          <cell r="Z252">
            <v>3423.5499999999997</v>
          </cell>
          <cell r="AA252">
            <v>3406.47</v>
          </cell>
          <cell r="AB252">
            <v>3383.23</v>
          </cell>
          <cell r="AC252">
            <v>3376.1500000000005</v>
          </cell>
          <cell r="AD252">
            <v>3397.55</v>
          </cell>
          <cell r="AE252">
            <v>3393.46</v>
          </cell>
          <cell r="AF252">
            <v>3399.27</v>
          </cell>
          <cell r="AG252">
            <v>3374.0699999999997</v>
          </cell>
          <cell r="AH252">
            <v>3399.9880000000003</v>
          </cell>
          <cell r="AV252" t="str">
            <v>32361</v>
          </cell>
          <cell r="AW252">
            <v>277.24</v>
          </cell>
          <cell r="AX252">
            <v>291.05</v>
          </cell>
          <cell r="AY252">
            <v>290.85000000000002</v>
          </cell>
          <cell r="AZ252">
            <v>298.03999999999996</v>
          </cell>
          <cell r="BA252">
            <v>291.29999999999995</v>
          </cell>
          <cell r="BB252">
            <v>295.88</v>
          </cell>
          <cell r="BC252">
            <v>295.54999999999995</v>
          </cell>
          <cell r="BD252">
            <v>293.18</v>
          </cell>
          <cell r="BE252">
            <v>286.58</v>
          </cell>
          <cell r="BF252">
            <v>282.96000000000004</v>
          </cell>
          <cell r="BG252">
            <v>290.26299999999998</v>
          </cell>
        </row>
        <row r="253">
          <cell r="W253" t="str">
            <v>32362</v>
          </cell>
          <cell r="X253">
            <v>562.04</v>
          </cell>
          <cell r="Y253">
            <v>561.04</v>
          </cell>
          <cell r="Z253">
            <v>563</v>
          </cell>
          <cell r="AA253">
            <v>556.84</v>
          </cell>
          <cell r="AB253">
            <v>558.84</v>
          </cell>
          <cell r="AC253">
            <v>556.12000000000012</v>
          </cell>
          <cell r="AD253">
            <v>557.5200000000001</v>
          </cell>
          <cell r="AE253">
            <v>554.96</v>
          </cell>
          <cell r="AF253">
            <v>553.6</v>
          </cell>
          <cell r="AG253">
            <v>550.6</v>
          </cell>
          <cell r="AH253">
            <v>557.45600000000013</v>
          </cell>
          <cell r="AV253" t="str">
            <v>32362</v>
          </cell>
          <cell r="AW253">
            <v>3</v>
          </cell>
          <cell r="AX253">
            <v>3</v>
          </cell>
          <cell r="AY253">
            <v>3</v>
          </cell>
          <cell r="AZ253">
            <v>7</v>
          </cell>
          <cell r="BA253">
            <v>7</v>
          </cell>
          <cell r="BB253">
            <v>7</v>
          </cell>
          <cell r="BC253">
            <v>7</v>
          </cell>
          <cell r="BD253">
            <v>6</v>
          </cell>
          <cell r="BE253">
            <v>5</v>
          </cell>
          <cell r="BF253">
            <v>3</v>
          </cell>
          <cell r="BG253">
            <v>5.0999999999999996</v>
          </cell>
        </row>
        <row r="254">
          <cell r="W254" t="str">
            <v>32363</v>
          </cell>
          <cell r="X254">
            <v>3338.88</v>
          </cell>
          <cell r="Y254">
            <v>3328.06</v>
          </cell>
          <cell r="Z254">
            <v>3337.91</v>
          </cell>
          <cell r="AA254">
            <v>3346.21</v>
          </cell>
          <cell r="AB254">
            <v>3348.4799999999996</v>
          </cell>
          <cell r="AC254">
            <v>3331.4500000000003</v>
          </cell>
          <cell r="AD254">
            <v>3329.2999999999997</v>
          </cell>
          <cell r="AE254">
            <v>3325.07</v>
          </cell>
          <cell r="AF254">
            <v>3331.2099999999996</v>
          </cell>
          <cell r="AG254">
            <v>3307.37</v>
          </cell>
          <cell r="AH254">
            <v>3332.3940000000002</v>
          </cell>
          <cell r="AV254" t="str">
            <v>32363</v>
          </cell>
          <cell r="AW254">
            <v>680.78</v>
          </cell>
          <cell r="AX254">
            <v>691.47</v>
          </cell>
          <cell r="AY254">
            <v>725.47</v>
          </cell>
          <cell r="AZ254">
            <v>750.45000000000016</v>
          </cell>
          <cell r="BA254">
            <v>754.52000000000021</v>
          </cell>
          <cell r="BB254">
            <v>767.4100000000002</v>
          </cell>
          <cell r="BC254">
            <v>796.34</v>
          </cell>
          <cell r="BD254">
            <v>802.26</v>
          </cell>
          <cell r="BE254">
            <v>804.86000000000013</v>
          </cell>
          <cell r="BF254">
            <v>792.86000000000013</v>
          </cell>
          <cell r="BG254">
            <v>756.64200000000017</v>
          </cell>
        </row>
        <row r="255">
          <cell r="W255" t="str">
            <v>32414</v>
          </cell>
          <cell r="X255">
            <v>2439.7800000000002</v>
          </cell>
          <cell r="Y255">
            <v>2435.0399999999995</v>
          </cell>
          <cell r="Z255">
            <v>2426.8199999999997</v>
          </cell>
          <cell r="AA255">
            <v>2414.92</v>
          </cell>
          <cell r="AB255">
            <v>2415.56</v>
          </cell>
          <cell r="AC255">
            <v>2399.0099999999998</v>
          </cell>
          <cell r="AD255">
            <v>2392.66</v>
          </cell>
          <cell r="AE255">
            <v>2395.2399999999998</v>
          </cell>
          <cell r="AF255">
            <v>2387.16</v>
          </cell>
          <cell r="AG255">
            <v>2385.06</v>
          </cell>
          <cell r="AH255">
            <v>2409.125</v>
          </cell>
          <cell r="AV255" t="str">
            <v>32414</v>
          </cell>
          <cell r="AW255">
            <v>561.62</v>
          </cell>
          <cell r="AX255">
            <v>562.46</v>
          </cell>
          <cell r="AY255">
            <v>563.88000000000011</v>
          </cell>
          <cell r="AZ255">
            <v>560.08000000000004</v>
          </cell>
          <cell r="BA255">
            <v>560.68000000000006</v>
          </cell>
          <cell r="BB255">
            <v>566.74</v>
          </cell>
          <cell r="BC255">
            <v>569.1</v>
          </cell>
          <cell r="BD255">
            <v>577.7600000000001</v>
          </cell>
          <cell r="BE255">
            <v>575.66000000000008</v>
          </cell>
          <cell r="BF255">
            <v>573.66000000000008</v>
          </cell>
          <cell r="BG255">
            <v>567.16399999999999</v>
          </cell>
        </row>
        <row r="256">
          <cell r="W256" t="str">
            <v>32416</v>
          </cell>
          <cell r="X256">
            <v>1421.71</v>
          </cell>
          <cell r="Y256">
            <v>1413.1599999999999</v>
          </cell>
          <cell r="Z256">
            <v>1410.49</v>
          </cell>
          <cell r="AA256">
            <v>1418.84</v>
          </cell>
          <cell r="AB256">
            <v>1400.8100000000002</v>
          </cell>
          <cell r="AC256">
            <v>1386.29</v>
          </cell>
          <cell r="AD256">
            <v>1389.42</v>
          </cell>
          <cell r="AE256">
            <v>1391.87</v>
          </cell>
          <cell r="AF256">
            <v>1388.13</v>
          </cell>
          <cell r="AG256">
            <v>1388.13</v>
          </cell>
          <cell r="AH256">
            <v>1400.8850000000002</v>
          </cell>
          <cell r="AV256" t="str">
            <v>32416</v>
          </cell>
          <cell r="AW256">
            <v>144.54000000000002</v>
          </cell>
          <cell r="AX256">
            <v>140.74</v>
          </cell>
          <cell r="AY256">
            <v>138.14000000000001</v>
          </cell>
          <cell r="AZ256">
            <v>144.94</v>
          </cell>
          <cell r="BA256">
            <v>145.46</v>
          </cell>
          <cell r="BB256">
            <v>140.28</v>
          </cell>
          <cell r="BC256">
            <v>132.47999999999999</v>
          </cell>
          <cell r="BD256">
            <v>143.66</v>
          </cell>
          <cell r="BE256">
            <v>134.83000000000001</v>
          </cell>
          <cell r="BF256">
            <v>136.31</v>
          </cell>
          <cell r="BG256">
            <v>140.13800000000001</v>
          </cell>
        </row>
        <row r="257">
          <cell r="W257" t="str">
            <v>32901</v>
          </cell>
          <cell r="X257">
            <v>672</v>
          </cell>
          <cell r="Y257">
            <v>681.98</v>
          </cell>
          <cell r="Z257">
            <v>681</v>
          </cell>
          <cell r="AA257">
            <v>681</v>
          </cell>
          <cell r="AB257">
            <v>675</v>
          </cell>
          <cell r="AC257">
            <v>675</v>
          </cell>
          <cell r="AD257">
            <v>679</v>
          </cell>
          <cell r="AE257">
            <v>670</v>
          </cell>
          <cell r="AF257">
            <v>664</v>
          </cell>
          <cell r="AG257">
            <v>658</v>
          </cell>
          <cell r="AH257">
            <v>673.69799999999998</v>
          </cell>
          <cell r="AV257" t="str">
            <v>32901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</row>
        <row r="258">
          <cell r="W258" t="str">
            <v>32903</v>
          </cell>
          <cell r="X258">
            <v>38</v>
          </cell>
          <cell r="Y258">
            <v>34</v>
          </cell>
          <cell r="Z258">
            <v>31</v>
          </cell>
          <cell r="AA258">
            <v>31</v>
          </cell>
          <cell r="AB258">
            <v>35</v>
          </cell>
          <cell r="AC258">
            <v>37</v>
          </cell>
          <cell r="AD258">
            <v>39</v>
          </cell>
          <cell r="AE258">
            <v>37</v>
          </cell>
          <cell r="AF258">
            <v>39</v>
          </cell>
          <cell r="AG258">
            <v>36</v>
          </cell>
          <cell r="AH258">
            <v>35.700000000000003</v>
          </cell>
          <cell r="AV258" t="str">
            <v>32903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</row>
        <row r="259">
          <cell r="W259" t="str">
            <v>32907</v>
          </cell>
          <cell r="X259">
            <v>670.35</v>
          </cell>
          <cell r="Y259">
            <v>646.45000000000005</v>
          </cell>
          <cell r="Z259">
            <v>624.39</v>
          </cell>
          <cell r="AA259">
            <v>610.39</v>
          </cell>
          <cell r="AB259">
            <v>607.39</v>
          </cell>
          <cell r="AC259">
            <v>597.5</v>
          </cell>
          <cell r="AD259">
            <v>578.34</v>
          </cell>
          <cell r="AE259">
            <v>571.54999999999995</v>
          </cell>
          <cell r="AF259">
            <v>564.0200000000001</v>
          </cell>
          <cell r="AG259">
            <v>557.95000000000005</v>
          </cell>
          <cell r="AH259">
            <v>602.83299999999997</v>
          </cell>
          <cell r="AV259" t="str">
            <v>32907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</row>
        <row r="260">
          <cell r="W260" t="str">
            <v>33030</v>
          </cell>
          <cell r="X260">
            <v>50</v>
          </cell>
          <cell r="Y260">
            <v>50</v>
          </cell>
          <cell r="Z260">
            <v>48</v>
          </cell>
          <cell r="AA260">
            <v>48</v>
          </cell>
          <cell r="AB260">
            <v>48</v>
          </cell>
          <cell r="AC260">
            <v>47</v>
          </cell>
          <cell r="AD260">
            <v>48</v>
          </cell>
          <cell r="AE260">
            <v>45</v>
          </cell>
          <cell r="AF260">
            <v>45</v>
          </cell>
          <cell r="AG260">
            <v>45</v>
          </cell>
          <cell r="AH260">
            <v>47.4</v>
          </cell>
          <cell r="AV260" t="str">
            <v>33030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</row>
        <row r="261">
          <cell r="W261" t="str">
            <v>33036</v>
          </cell>
          <cell r="X261">
            <v>705.23</v>
          </cell>
          <cell r="Y261">
            <v>716.89</v>
          </cell>
          <cell r="Z261">
            <v>723.89</v>
          </cell>
          <cell r="AA261">
            <v>741.06</v>
          </cell>
          <cell r="AB261">
            <v>750.53</v>
          </cell>
          <cell r="AC261">
            <v>738.68000000000006</v>
          </cell>
          <cell r="AD261">
            <v>736.18000000000006</v>
          </cell>
          <cell r="AE261">
            <v>734.68000000000006</v>
          </cell>
          <cell r="AF261">
            <v>733.68000000000006</v>
          </cell>
          <cell r="AG261">
            <v>730.68000000000006</v>
          </cell>
          <cell r="AH261">
            <v>731.15000000000009</v>
          </cell>
          <cell r="AV261" t="str">
            <v>33036</v>
          </cell>
          <cell r="AW261">
            <v>113.13999999999999</v>
          </cell>
          <cell r="AX261">
            <v>115.47999999999999</v>
          </cell>
          <cell r="AY261">
            <v>117.33</v>
          </cell>
          <cell r="AZ261">
            <v>120.16</v>
          </cell>
          <cell r="BA261">
            <v>125.46</v>
          </cell>
          <cell r="BB261">
            <v>124.27</v>
          </cell>
          <cell r="BC261">
            <v>128.77000000000001</v>
          </cell>
          <cell r="BD261">
            <v>133.1</v>
          </cell>
          <cell r="BE261">
            <v>135.1</v>
          </cell>
          <cell r="BF261">
            <v>134.1</v>
          </cell>
          <cell r="BG261">
            <v>124.69099999999999</v>
          </cell>
        </row>
        <row r="262">
          <cell r="W262" t="str">
            <v>33049</v>
          </cell>
          <cell r="X262">
            <v>373</v>
          </cell>
          <cell r="Y262">
            <v>372.24</v>
          </cell>
          <cell r="Z262">
            <v>363.72999999999996</v>
          </cell>
          <cell r="AA262">
            <v>364.72999999999996</v>
          </cell>
          <cell r="AB262">
            <v>353.72999999999996</v>
          </cell>
          <cell r="AC262">
            <v>345.59</v>
          </cell>
          <cell r="AD262">
            <v>333.72999999999996</v>
          </cell>
          <cell r="AE262">
            <v>334.72999999999996</v>
          </cell>
          <cell r="AF262">
            <v>331.59</v>
          </cell>
          <cell r="AG262">
            <v>331.59</v>
          </cell>
          <cell r="AH262">
            <v>350.46600000000001</v>
          </cell>
          <cell r="AV262" t="str">
            <v>33049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</row>
        <row r="263">
          <cell r="W263" t="str">
            <v>33070</v>
          </cell>
          <cell r="X263">
            <v>1206.76</v>
          </cell>
          <cell r="Y263">
            <v>1197.75</v>
          </cell>
          <cell r="Z263">
            <v>1158.0500000000002</v>
          </cell>
          <cell r="AA263">
            <v>1122.7700000000002</v>
          </cell>
          <cell r="AB263">
            <v>1095.5</v>
          </cell>
          <cell r="AC263">
            <v>1067.01</v>
          </cell>
          <cell r="AD263">
            <v>1033.3600000000001</v>
          </cell>
          <cell r="AE263">
            <v>1009.55</v>
          </cell>
          <cell r="AF263">
            <v>1001.1600000000001</v>
          </cell>
          <cell r="AG263">
            <v>976.3</v>
          </cell>
          <cell r="AH263">
            <v>1086.8209999999999</v>
          </cell>
          <cell r="AV263" t="str">
            <v>33070</v>
          </cell>
          <cell r="AW263">
            <v>946.56</v>
          </cell>
          <cell r="AX263">
            <v>940.55</v>
          </cell>
          <cell r="AY263">
            <v>900.85000000000014</v>
          </cell>
          <cell r="AZ263">
            <v>873.56999999999994</v>
          </cell>
          <cell r="BA263">
            <v>842.3</v>
          </cell>
          <cell r="BB263">
            <v>814.21</v>
          </cell>
          <cell r="BC263">
            <v>785.56000000000006</v>
          </cell>
          <cell r="BD263">
            <v>767.75</v>
          </cell>
          <cell r="BE263">
            <v>760.36</v>
          </cell>
          <cell r="BF263">
            <v>732.5</v>
          </cell>
          <cell r="BG263">
            <v>836.42099999999994</v>
          </cell>
        </row>
        <row r="264">
          <cell r="W264" t="str">
            <v>33115</v>
          </cell>
          <cell r="X264">
            <v>1597.3000000000002</v>
          </cell>
          <cell r="Y264">
            <v>1610.5200000000002</v>
          </cell>
          <cell r="Z264">
            <v>1612.3200000000002</v>
          </cell>
          <cell r="AA264">
            <v>1599.5100000000002</v>
          </cell>
          <cell r="AB264">
            <v>1592.4800000000002</v>
          </cell>
          <cell r="AC264">
            <v>1581.01</v>
          </cell>
          <cell r="AD264">
            <v>1581.0299999999997</v>
          </cell>
          <cell r="AE264">
            <v>1574.9599999999998</v>
          </cell>
          <cell r="AF264">
            <v>1572.3100000000002</v>
          </cell>
          <cell r="AG264">
            <v>1564.6100000000004</v>
          </cell>
          <cell r="AH264">
            <v>1588.605</v>
          </cell>
          <cell r="AV264" t="str">
            <v>33115</v>
          </cell>
          <cell r="AW264">
            <v>61.8</v>
          </cell>
          <cell r="AX264">
            <v>67.759999999999991</v>
          </cell>
          <cell r="AY264">
            <v>68.259999999999991</v>
          </cell>
          <cell r="AZ264">
            <v>68.13</v>
          </cell>
          <cell r="BA264">
            <v>63.480000000000004</v>
          </cell>
          <cell r="BB264">
            <v>64.39</v>
          </cell>
          <cell r="BC264">
            <v>62.160000000000004</v>
          </cell>
          <cell r="BD264">
            <v>62.640000000000008</v>
          </cell>
          <cell r="BE264">
            <v>56.470000000000006</v>
          </cell>
          <cell r="BF264">
            <v>49.470000000000006</v>
          </cell>
          <cell r="BG264">
            <v>62.456000000000003</v>
          </cell>
        </row>
        <row r="265">
          <cell r="W265" t="str">
            <v>33183</v>
          </cell>
          <cell r="X265">
            <v>226.2</v>
          </cell>
          <cell r="Y265">
            <v>231.2</v>
          </cell>
          <cell r="Z265">
            <v>229.7</v>
          </cell>
          <cell r="AA265">
            <v>233.2</v>
          </cell>
          <cell r="AB265">
            <v>235.2</v>
          </cell>
          <cell r="AC265">
            <v>236.7</v>
          </cell>
          <cell r="AD265">
            <v>235.7</v>
          </cell>
          <cell r="AE265">
            <v>235.7</v>
          </cell>
          <cell r="AF265">
            <v>236.7</v>
          </cell>
          <cell r="AG265">
            <v>236.7</v>
          </cell>
          <cell r="AH265">
            <v>233.7</v>
          </cell>
          <cell r="AV265" t="str">
            <v>33183</v>
          </cell>
          <cell r="AW265">
            <v>121.2</v>
          </cell>
          <cell r="AX265">
            <v>125.2</v>
          </cell>
          <cell r="AY265">
            <v>125.7</v>
          </cell>
          <cell r="AZ265">
            <v>130.20000000000002</v>
          </cell>
          <cell r="BA265">
            <v>129.20000000000002</v>
          </cell>
          <cell r="BB265">
            <v>135.70000000000002</v>
          </cell>
          <cell r="BC265">
            <v>132.70000000000002</v>
          </cell>
          <cell r="BD265">
            <v>130.70000000000002</v>
          </cell>
          <cell r="BE265">
            <v>130.70000000000002</v>
          </cell>
          <cell r="BF265">
            <v>130.70000000000002</v>
          </cell>
          <cell r="BG265">
            <v>129.20000000000002</v>
          </cell>
        </row>
        <row r="266">
          <cell r="W266" t="str">
            <v>33202</v>
          </cell>
          <cell r="X266">
            <v>72.69</v>
          </cell>
          <cell r="Y266">
            <v>72.69</v>
          </cell>
          <cell r="Z266">
            <v>71.69</v>
          </cell>
          <cell r="AA266">
            <v>70.69</v>
          </cell>
          <cell r="AB266">
            <v>70.69</v>
          </cell>
          <cell r="AC266">
            <v>69.69</v>
          </cell>
          <cell r="AD266">
            <v>68.69</v>
          </cell>
          <cell r="AE266">
            <v>68.69</v>
          </cell>
          <cell r="AF266">
            <v>68.69</v>
          </cell>
          <cell r="AG266">
            <v>66.69</v>
          </cell>
          <cell r="AH266">
            <v>70.09</v>
          </cell>
          <cell r="AV266" t="str">
            <v>33202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</row>
        <row r="267">
          <cell r="W267" t="str">
            <v>33205</v>
          </cell>
          <cell r="X267">
            <v>27</v>
          </cell>
          <cell r="Y267">
            <v>27</v>
          </cell>
          <cell r="Z267">
            <v>23</v>
          </cell>
          <cell r="AA267">
            <v>24</v>
          </cell>
          <cell r="AB267">
            <v>28</v>
          </cell>
          <cell r="AC267">
            <v>28</v>
          </cell>
          <cell r="AD267">
            <v>28</v>
          </cell>
          <cell r="AE267">
            <v>28</v>
          </cell>
          <cell r="AF267">
            <v>28</v>
          </cell>
          <cell r="AG267">
            <v>29</v>
          </cell>
          <cell r="AH267">
            <v>27</v>
          </cell>
          <cell r="AV267" t="str">
            <v>33205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</row>
        <row r="268">
          <cell r="W268" t="str">
            <v>33206</v>
          </cell>
          <cell r="X268">
            <v>104</v>
          </cell>
          <cell r="Y268">
            <v>102</v>
          </cell>
          <cell r="Z268">
            <v>102.96000000000001</v>
          </cell>
          <cell r="AA268">
            <v>103.96000000000001</v>
          </cell>
          <cell r="AB268">
            <v>106.88</v>
          </cell>
          <cell r="AC268">
            <v>108.88</v>
          </cell>
          <cell r="AD268">
            <v>111.88</v>
          </cell>
          <cell r="AE268">
            <v>117</v>
          </cell>
          <cell r="AF268">
            <v>117.96000000000001</v>
          </cell>
          <cell r="AG268">
            <v>117.96000000000001</v>
          </cell>
          <cell r="AH268">
            <v>109.348</v>
          </cell>
          <cell r="AV268" t="str">
            <v>33206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</row>
        <row r="269">
          <cell r="W269" t="str">
            <v>33207</v>
          </cell>
          <cell r="X269">
            <v>427.96000000000004</v>
          </cell>
          <cell r="Y269">
            <v>434.99</v>
          </cell>
          <cell r="Z269">
            <v>447.99</v>
          </cell>
          <cell r="AA269">
            <v>450.49</v>
          </cell>
          <cell r="AB269">
            <v>457.49</v>
          </cell>
          <cell r="AC269">
            <v>460.24</v>
          </cell>
          <cell r="AD269">
            <v>457.41</v>
          </cell>
          <cell r="AE269">
            <v>461.41</v>
          </cell>
          <cell r="AF269">
            <v>470.41</v>
          </cell>
          <cell r="AG269">
            <v>473.41</v>
          </cell>
          <cell r="AH269">
            <v>454.17999999999995</v>
          </cell>
          <cell r="AV269" t="str">
            <v>33207</v>
          </cell>
          <cell r="AW269">
            <v>15.7</v>
          </cell>
          <cell r="AX269">
            <v>32.700000000000003</v>
          </cell>
          <cell r="AY269">
            <v>42.7</v>
          </cell>
          <cell r="AZ269">
            <v>45.9</v>
          </cell>
          <cell r="BA269">
            <v>51.9</v>
          </cell>
          <cell r="BB269">
            <v>56.599999999999994</v>
          </cell>
          <cell r="BC269">
            <v>55.099999999999994</v>
          </cell>
          <cell r="BD269">
            <v>52.55</v>
          </cell>
          <cell r="BE269">
            <v>51.55</v>
          </cell>
          <cell r="BF269">
            <v>52.55</v>
          </cell>
          <cell r="BG269">
            <v>45.725000000000009</v>
          </cell>
        </row>
        <row r="270">
          <cell r="W270" t="str">
            <v>33211</v>
          </cell>
          <cell r="X270">
            <v>255.10000000000002</v>
          </cell>
          <cell r="Y270">
            <v>253.96</v>
          </cell>
          <cell r="Z270">
            <v>254.14000000000001</v>
          </cell>
          <cell r="AA270">
            <v>247.46</v>
          </cell>
          <cell r="AB270">
            <v>240.98000000000005</v>
          </cell>
          <cell r="AC270">
            <v>248.92000000000004</v>
          </cell>
          <cell r="AD270">
            <v>248.92000000000004</v>
          </cell>
          <cell r="AE270">
            <v>245.32000000000002</v>
          </cell>
          <cell r="AF270">
            <v>243.32000000000002</v>
          </cell>
          <cell r="AG270">
            <v>242.32000000000002</v>
          </cell>
          <cell r="AH270">
            <v>248.04400000000004</v>
          </cell>
          <cell r="AV270" t="str">
            <v>33211</v>
          </cell>
          <cell r="AW270">
            <v>107.05</v>
          </cell>
          <cell r="AX270">
            <v>107.94</v>
          </cell>
          <cell r="AY270">
            <v>107.14</v>
          </cell>
          <cell r="AZ270">
            <v>105.44</v>
          </cell>
          <cell r="BA270">
            <v>106.24</v>
          </cell>
          <cell r="BB270">
            <v>107.37</v>
          </cell>
          <cell r="BC270">
            <v>107.37</v>
          </cell>
          <cell r="BD270">
            <v>104.77000000000001</v>
          </cell>
          <cell r="BE270">
            <v>104.77000000000001</v>
          </cell>
          <cell r="BF270">
            <v>104.77000000000001</v>
          </cell>
          <cell r="BG270">
            <v>106.28599999999999</v>
          </cell>
        </row>
        <row r="271">
          <cell r="W271" t="str">
            <v>33212</v>
          </cell>
          <cell r="X271">
            <v>1031.92</v>
          </cell>
          <cell r="Y271">
            <v>1043.76</v>
          </cell>
          <cell r="Z271">
            <v>1039.0999999999999</v>
          </cell>
          <cell r="AA271">
            <v>1025.0999999999999</v>
          </cell>
          <cell r="AB271">
            <v>1026.71</v>
          </cell>
          <cell r="AC271">
            <v>1021.34</v>
          </cell>
          <cell r="AD271">
            <v>1015.4</v>
          </cell>
          <cell r="AE271">
            <v>1009.73</v>
          </cell>
          <cell r="AF271">
            <v>1010.8</v>
          </cell>
          <cell r="AG271">
            <v>1003.77</v>
          </cell>
          <cell r="AH271">
            <v>1022.7629999999999</v>
          </cell>
          <cell r="AV271" t="str">
            <v>33212</v>
          </cell>
          <cell r="AW271">
            <v>334.58000000000004</v>
          </cell>
          <cell r="AX271">
            <v>334.22</v>
          </cell>
          <cell r="AY271">
            <v>327.56000000000006</v>
          </cell>
          <cell r="AZ271">
            <v>319.66000000000003</v>
          </cell>
          <cell r="BA271">
            <v>319.25</v>
          </cell>
          <cell r="BB271">
            <v>309.08</v>
          </cell>
          <cell r="BC271">
            <v>306.15999999999997</v>
          </cell>
          <cell r="BD271">
            <v>299.13</v>
          </cell>
          <cell r="BE271">
            <v>293.2</v>
          </cell>
          <cell r="BF271">
            <v>285.99</v>
          </cell>
          <cell r="BG271">
            <v>312.88299999999998</v>
          </cell>
        </row>
        <row r="272">
          <cell r="W272" t="str">
            <v>34002</v>
          </cell>
          <cell r="X272">
            <v>5153.2800000000007</v>
          </cell>
          <cell r="Y272">
            <v>5256.44</v>
          </cell>
          <cell r="Z272">
            <v>5244.77</v>
          </cell>
          <cell r="AA272">
            <v>5245.3000000000011</v>
          </cell>
          <cell r="AB272">
            <v>5253.6600000000008</v>
          </cell>
          <cell r="AC272">
            <v>5238.5600000000004</v>
          </cell>
          <cell r="AD272">
            <v>5232.7699999999995</v>
          </cell>
          <cell r="AE272">
            <v>5214.8</v>
          </cell>
          <cell r="AF272">
            <v>5201.4500000000007</v>
          </cell>
          <cell r="AG272">
            <v>5152.95</v>
          </cell>
          <cell r="AH272">
            <v>5219.3979999999992</v>
          </cell>
          <cell r="AV272" t="str">
            <v>34002</v>
          </cell>
          <cell r="AW272">
            <v>54.31</v>
          </cell>
          <cell r="AX272">
            <v>66.81</v>
          </cell>
          <cell r="AY272">
            <v>85.67</v>
          </cell>
          <cell r="AZ272">
            <v>97.16</v>
          </cell>
          <cell r="BA272">
            <v>99.490000000000009</v>
          </cell>
          <cell r="BB272">
            <v>102.97</v>
          </cell>
          <cell r="BC272">
            <v>105.1</v>
          </cell>
          <cell r="BD272">
            <v>122.93</v>
          </cell>
          <cell r="BE272">
            <v>121.27000000000001</v>
          </cell>
          <cell r="BF272">
            <v>118.44999999999999</v>
          </cell>
          <cell r="BG272">
            <v>97.416000000000011</v>
          </cell>
        </row>
        <row r="273">
          <cell r="W273" t="str">
            <v>34003</v>
          </cell>
          <cell r="X273">
            <v>14324.410000000002</v>
          </cell>
          <cell r="Y273">
            <v>14442.420000000002</v>
          </cell>
          <cell r="Z273">
            <v>14472.530000000002</v>
          </cell>
          <cell r="AA273">
            <v>14418.300000000003</v>
          </cell>
          <cell r="AB273">
            <v>14388.84</v>
          </cell>
          <cell r="AC273">
            <v>14373.890000000001</v>
          </cell>
          <cell r="AD273">
            <v>14388.859999999999</v>
          </cell>
          <cell r="AE273">
            <v>14329.7</v>
          </cell>
          <cell r="AF273">
            <v>14317.900000000001</v>
          </cell>
          <cell r="AG273">
            <v>14203.000000000002</v>
          </cell>
          <cell r="AH273">
            <v>14365.985000000001</v>
          </cell>
          <cell r="AV273" t="str">
            <v>34003</v>
          </cell>
          <cell r="AW273">
            <v>618.56999999999994</v>
          </cell>
          <cell r="AX273">
            <v>651.71999999999991</v>
          </cell>
          <cell r="AY273">
            <v>678.2</v>
          </cell>
          <cell r="AZ273">
            <v>655.49000000000012</v>
          </cell>
          <cell r="BA273">
            <v>630.67000000000007</v>
          </cell>
          <cell r="BB273">
            <v>620.17999999999995</v>
          </cell>
          <cell r="BC273">
            <v>675.02</v>
          </cell>
          <cell r="BD273">
            <v>668.07</v>
          </cell>
          <cell r="BE273">
            <v>660.78000000000009</v>
          </cell>
          <cell r="BF273">
            <v>654.78000000000009</v>
          </cell>
          <cell r="BG273">
            <v>651.34799999999996</v>
          </cell>
        </row>
        <row r="274">
          <cell r="W274" t="str">
            <v>34033</v>
          </cell>
          <cell r="X274">
            <v>6313.35</v>
          </cell>
          <cell r="Y274">
            <v>6417.5799999999981</v>
          </cell>
          <cell r="Z274">
            <v>6407.61</v>
          </cell>
          <cell r="AA274">
            <v>6441.3099999999995</v>
          </cell>
          <cell r="AB274">
            <v>6428.1399999999994</v>
          </cell>
          <cell r="AC274">
            <v>6409.8000000000011</v>
          </cell>
          <cell r="AD274">
            <v>6416.5800000000017</v>
          </cell>
          <cell r="AE274">
            <v>6398.7300000000005</v>
          </cell>
          <cell r="AF274">
            <v>6408.6800000000012</v>
          </cell>
          <cell r="AG274">
            <v>6385.7999999999993</v>
          </cell>
          <cell r="AH274">
            <v>6402.7579999999998</v>
          </cell>
          <cell r="AV274" t="str">
            <v>34033</v>
          </cell>
          <cell r="AW274">
            <v>292.64</v>
          </cell>
          <cell r="AX274">
            <v>360.78</v>
          </cell>
          <cell r="AY274">
            <v>380.64</v>
          </cell>
          <cell r="AZ274">
            <v>408.39000000000004</v>
          </cell>
          <cell r="BA274">
            <v>392.34000000000003</v>
          </cell>
          <cell r="BB274">
            <v>387.02</v>
          </cell>
          <cell r="BC274">
            <v>389.49</v>
          </cell>
          <cell r="BD274">
            <v>396.70000000000005</v>
          </cell>
          <cell r="BE274">
            <v>406.28000000000003</v>
          </cell>
          <cell r="BF274">
            <v>399.27</v>
          </cell>
          <cell r="BG274">
            <v>381.35500000000002</v>
          </cell>
        </row>
        <row r="275">
          <cell r="W275" t="str">
            <v>34111</v>
          </cell>
          <cell r="X275">
            <v>9223.5999999999985</v>
          </cell>
          <cell r="Y275">
            <v>9231.48</v>
          </cell>
          <cell r="Z275">
            <v>9229.0500000000011</v>
          </cell>
          <cell r="AA275">
            <v>9202.02</v>
          </cell>
          <cell r="AB275">
            <v>9191.64</v>
          </cell>
          <cell r="AC275">
            <v>9140.84</v>
          </cell>
          <cell r="AD275">
            <v>9113.8399999999983</v>
          </cell>
          <cell r="AE275">
            <v>9072.58</v>
          </cell>
          <cell r="AF275">
            <v>9105.6</v>
          </cell>
          <cell r="AG275">
            <v>9098.61</v>
          </cell>
          <cell r="AH275">
            <v>9160.9259999999995</v>
          </cell>
          <cell r="AV275" t="str">
            <v>34111</v>
          </cell>
          <cell r="AW275">
            <v>887.19</v>
          </cell>
          <cell r="AX275">
            <v>859.81999999999994</v>
          </cell>
          <cell r="AY275">
            <v>849.25999999999988</v>
          </cell>
          <cell r="AZ275">
            <v>816.76</v>
          </cell>
          <cell r="BA275">
            <v>750.17</v>
          </cell>
          <cell r="BB275">
            <v>729.56000000000017</v>
          </cell>
          <cell r="BC275">
            <v>739.54</v>
          </cell>
          <cell r="BD275">
            <v>734.80000000000007</v>
          </cell>
          <cell r="BE275">
            <v>729.26999999999987</v>
          </cell>
          <cell r="BF275">
            <v>721.25</v>
          </cell>
          <cell r="BG275">
            <v>781.76199999999994</v>
          </cell>
        </row>
        <row r="276">
          <cell r="W276" t="str">
            <v>34307</v>
          </cell>
          <cell r="X276">
            <v>866.61999999999989</v>
          </cell>
          <cell r="Y276">
            <v>877.86999999999989</v>
          </cell>
          <cell r="Z276">
            <v>865.8</v>
          </cell>
          <cell r="AA276">
            <v>854.75</v>
          </cell>
          <cell r="AB276">
            <v>853.9</v>
          </cell>
          <cell r="AC276">
            <v>848.29</v>
          </cell>
          <cell r="AD276">
            <v>836.82999999999993</v>
          </cell>
          <cell r="AE276">
            <v>837.82999999999993</v>
          </cell>
          <cell r="AF276">
            <v>839.12</v>
          </cell>
          <cell r="AG276">
            <v>839.12</v>
          </cell>
          <cell r="AH276">
            <v>852.01299999999992</v>
          </cell>
          <cell r="AV276" t="str">
            <v>34307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</row>
        <row r="277">
          <cell r="W277" t="str">
            <v>34324</v>
          </cell>
          <cell r="X277">
            <v>610.37999999999988</v>
          </cell>
          <cell r="Y277">
            <v>603.65000000000009</v>
          </cell>
          <cell r="Z277">
            <v>596.12999999999988</v>
          </cell>
          <cell r="AA277">
            <v>598.8599999999999</v>
          </cell>
          <cell r="AB277">
            <v>606.01</v>
          </cell>
          <cell r="AC277">
            <v>603.99</v>
          </cell>
          <cell r="AD277">
            <v>602.01</v>
          </cell>
          <cell r="AE277">
            <v>604.01</v>
          </cell>
          <cell r="AF277">
            <v>601.01</v>
          </cell>
          <cell r="AG277">
            <v>600.36</v>
          </cell>
          <cell r="AH277">
            <v>602.64099999999996</v>
          </cell>
          <cell r="AV277" t="str">
            <v>34324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5</v>
          </cell>
          <cell r="BE277">
            <v>5</v>
          </cell>
          <cell r="BF277">
            <v>5</v>
          </cell>
          <cell r="BG277">
            <v>1.5</v>
          </cell>
        </row>
        <row r="278">
          <cell r="W278" t="str">
            <v>34401</v>
          </cell>
          <cell r="X278">
            <v>1980.89</v>
          </cell>
          <cell r="Y278">
            <v>2003.14</v>
          </cell>
          <cell r="Z278">
            <v>2008.5900000000001</v>
          </cell>
          <cell r="AA278">
            <v>2008.2300000000002</v>
          </cell>
          <cell r="AB278">
            <v>1993.7000000000003</v>
          </cell>
          <cell r="AC278">
            <v>1987.0399999999997</v>
          </cell>
          <cell r="AD278">
            <v>1995.9600000000003</v>
          </cell>
          <cell r="AE278">
            <v>1967.21</v>
          </cell>
          <cell r="AF278">
            <v>1962.44</v>
          </cell>
          <cell r="AG278">
            <v>1952.52</v>
          </cell>
          <cell r="AH278">
            <v>1985.9720000000002</v>
          </cell>
          <cell r="AV278" t="str">
            <v>34401</v>
          </cell>
          <cell r="AW278">
            <v>7</v>
          </cell>
          <cell r="AX278">
            <v>13</v>
          </cell>
          <cell r="AY278">
            <v>11</v>
          </cell>
          <cell r="AZ278">
            <v>19</v>
          </cell>
          <cell r="BA278">
            <v>14</v>
          </cell>
          <cell r="BB278">
            <v>20</v>
          </cell>
          <cell r="BC278">
            <v>33.5</v>
          </cell>
          <cell r="BD278">
            <v>21.009999999999998</v>
          </cell>
          <cell r="BE278">
            <v>15.51</v>
          </cell>
          <cell r="BF278">
            <v>13.64</v>
          </cell>
          <cell r="BG278">
            <v>16.765999999999998</v>
          </cell>
        </row>
        <row r="279">
          <cell r="W279" t="str">
            <v>34402</v>
          </cell>
          <cell r="X279">
            <v>1226.98</v>
          </cell>
          <cell r="Y279">
            <v>1217.1100000000001</v>
          </cell>
          <cell r="Z279">
            <v>1206.56</v>
          </cell>
          <cell r="AA279">
            <v>1202.04</v>
          </cell>
          <cell r="AB279">
            <v>1196.73</v>
          </cell>
          <cell r="AC279">
            <v>1175.71</v>
          </cell>
          <cell r="AD279">
            <v>1174.4500000000003</v>
          </cell>
          <cell r="AE279">
            <v>1185.6899999999998</v>
          </cell>
          <cell r="AF279">
            <v>1181.4599999999998</v>
          </cell>
          <cell r="AG279">
            <v>1175.5199999999998</v>
          </cell>
          <cell r="AH279">
            <v>1194.2249999999999</v>
          </cell>
          <cell r="AV279" t="str">
            <v>34402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</row>
        <row r="280">
          <cell r="W280" t="str">
            <v>34901</v>
          </cell>
          <cell r="X280">
            <v>122</v>
          </cell>
          <cell r="Y280">
            <v>124</v>
          </cell>
          <cell r="Z280">
            <v>127</v>
          </cell>
          <cell r="AA280">
            <v>127</v>
          </cell>
          <cell r="AB280">
            <v>124</v>
          </cell>
          <cell r="AC280">
            <v>125</v>
          </cell>
          <cell r="AD280">
            <v>124</v>
          </cell>
          <cell r="AE280">
            <v>131</v>
          </cell>
          <cell r="AF280">
            <v>134</v>
          </cell>
          <cell r="AG280">
            <v>136</v>
          </cell>
          <cell r="AH280">
            <v>127.4</v>
          </cell>
          <cell r="AV280" t="str">
            <v>34901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</row>
        <row r="281">
          <cell r="W281" t="str">
            <v>35200</v>
          </cell>
          <cell r="X281">
            <v>449.12</v>
          </cell>
          <cell r="Y281">
            <v>449.38</v>
          </cell>
          <cell r="Z281">
            <v>445.38</v>
          </cell>
          <cell r="AA281">
            <v>439.38</v>
          </cell>
          <cell r="AB281">
            <v>437.38</v>
          </cell>
          <cell r="AC281">
            <v>435.36</v>
          </cell>
          <cell r="AD281">
            <v>434.54</v>
          </cell>
          <cell r="AE281">
            <v>435.54</v>
          </cell>
          <cell r="AF281">
            <v>436.56</v>
          </cell>
          <cell r="AG281">
            <v>428.56</v>
          </cell>
          <cell r="AH281">
            <v>439.12000000000006</v>
          </cell>
          <cell r="AV281" t="str">
            <v>35200</v>
          </cell>
          <cell r="AW281">
            <v>19.66</v>
          </cell>
          <cell r="AX281">
            <v>19.66</v>
          </cell>
          <cell r="AY281">
            <v>19.09</v>
          </cell>
          <cell r="AZ281">
            <v>20.259999999999998</v>
          </cell>
          <cell r="BA281">
            <v>20.259999999999998</v>
          </cell>
          <cell r="BB281">
            <v>18.32</v>
          </cell>
          <cell r="BC281">
            <v>19.52</v>
          </cell>
          <cell r="BD281">
            <v>18.72</v>
          </cell>
          <cell r="BE281">
            <v>18.52</v>
          </cell>
          <cell r="BF281">
            <v>16.52</v>
          </cell>
          <cell r="BG281">
            <v>19.053000000000001</v>
          </cell>
        </row>
        <row r="282">
          <cell r="W282" t="str">
            <v>36101</v>
          </cell>
          <cell r="X282">
            <v>18</v>
          </cell>
          <cell r="Y282">
            <v>18</v>
          </cell>
          <cell r="Z282">
            <v>17</v>
          </cell>
          <cell r="AA282">
            <v>17</v>
          </cell>
          <cell r="AB282">
            <v>18</v>
          </cell>
          <cell r="AC282">
            <v>17</v>
          </cell>
          <cell r="AD282">
            <v>17</v>
          </cell>
          <cell r="AE282">
            <v>17</v>
          </cell>
          <cell r="AF282">
            <v>17</v>
          </cell>
          <cell r="AG282">
            <v>17</v>
          </cell>
          <cell r="AH282">
            <v>17.3</v>
          </cell>
          <cell r="AV282" t="str">
            <v>36101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</row>
        <row r="283">
          <cell r="W283" t="str">
            <v>36140</v>
          </cell>
          <cell r="X283">
            <v>5208.03</v>
          </cell>
          <cell r="Y283">
            <v>5298.5</v>
          </cell>
          <cell r="Z283">
            <v>5307.49</v>
          </cell>
          <cell r="AA283">
            <v>5312.03</v>
          </cell>
          <cell r="AB283">
            <v>5308.5</v>
          </cell>
          <cell r="AC283">
            <v>5315.64</v>
          </cell>
          <cell r="AD283">
            <v>5300.75</v>
          </cell>
          <cell r="AE283">
            <v>5306.4499999999989</v>
          </cell>
          <cell r="AF283">
            <v>5324.2899999999991</v>
          </cell>
          <cell r="AG283">
            <v>5309.3200000000006</v>
          </cell>
          <cell r="AH283">
            <v>5299.1</v>
          </cell>
          <cell r="AV283" t="str">
            <v>36140</v>
          </cell>
          <cell r="AW283">
            <v>326.37</v>
          </cell>
          <cell r="AX283">
            <v>348.58000000000004</v>
          </cell>
          <cell r="AY283">
            <v>352.67999999999995</v>
          </cell>
          <cell r="AZ283">
            <v>360.3</v>
          </cell>
          <cell r="BA283">
            <v>361.09999999999997</v>
          </cell>
          <cell r="BB283">
            <v>378.63</v>
          </cell>
          <cell r="BC283">
            <v>381.05</v>
          </cell>
          <cell r="BD283">
            <v>400.12</v>
          </cell>
          <cell r="BE283">
            <v>404.75</v>
          </cell>
          <cell r="BF283">
            <v>397.53000000000003</v>
          </cell>
          <cell r="BG283">
            <v>371.11099999999999</v>
          </cell>
        </row>
        <row r="284">
          <cell r="W284" t="str">
            <v>36250</v>
          </cell>
          <cell r="X284">
            <v>1474.67</v>
          </cell>
          <cell r="Y284">
            <v>1477.75</v>
          </cell>
          <cell r="Z284">
            <v>1477.72</v>
          </cell>
          <cell r="AA284">
            <v>1470.0800000000002</v>
          </cell>
          <cell r="AB284">
            <v>1467.4600000000003</v>
          </cell>
          <cell r="AC284">
            <v>1475.25</v>
          </cell>
          <cell r="AD284">
            <v>1465.42</v>
          </cell>
          <cell r="AE284">
            <v>1457.6</v>
          </cell>
          <cell r="AF284">
            <v>1459.6399999999999</v>
          </cell>
          <cell r="AG284">
            <v>1461.5199999999998</v>
          </cell>
          <cell r="AH284">
            <v>1468.711</v>
          </cell>
          <cell r="AV284" t="str">
            <v>36250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</row>
        <row r="285">
          <cell r="W285" t="str">
            <v>36300</v>
          </cell>
          <cell r="X285">
            <v>200.95</v>
          </cell>
          <cell r="Y285">
            <v>200.12</v>
          </cell>
          <cell r="Z285">
            <v>197.12</v>
          </cell>
          <cell r="AA285">
            <v>195.12</v>
          </cell>
          <cell r="AB285">
            <v>194.12</v>
          </cell>
          <cell r="AC285">
            <v>192.91</v>
          </cell>
          <cell r="AD285">
            <v>193.12</v>
          </cell>
          <cell r="AE285">
            <v>193.33</v>
          </cell>
          <cell r="AF285">
            <v>193.33</v>
          </cell>
          <cell r="AG285">
            <v>191.33</v>
          </cell>
          <cell r="AH285">
            <v>195.14499999999998</v>
          </cell>
          <cell r="AV285" t="str">
            <v>36300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</row>
        <row r="286">
          <cell r="W286" t="str">
            <v>36400</v>
          </cell>
          <cell r="X286">
            <v>683.36</v>
          </cell>
          <cell r="Y286">
            <v>690.16</v>
          </cell>
          <cell r="Z286">
            <v>685.36</v>
          </cell>
          <cell r="AA286">
            <v>691.4</v>
          </cell>
          <cell r="AB286">
            <v>706.58000000000015</v>
          </cell>
          <cell r="AC286">
            <v>713.88000000000011</v>
          </cell>
          <cell r="AD286">
            <v>707.99</v>
          </cell>
          <cell r="AE286">
            <v>707.63</v>
          </cell>
          <cell r="AF286">
            <v>708.46999999999991</v>
          </cell>
          <cell r="AG286">
            <v>706.46999999999991</v>
          </cell>
          <cell r="AH286">
            <v>700.13000000000011</v>
          </cell>
          <cell r="AV286" t="str">
            <v>36400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</row>
        <row r="287">
          <cell r="W287" t="str">
            <v>36401</v>
          </cell>
          <cell r="X287">
            <v>254.5</v>
          </cell>
          <cell r="Y287">
            <v>259.25</v>
          </cell>
          <cell r="Z287">
            <v>259.71000000000004</v>
          </cell>
          <cell r="AA287">
            <v>259.89999999999998</v>
          </cell>
          <cell r="AB287">
            <v>259.54000000000002</v>
          </cell>
          <cell r="AC287">
            <v>255.11</v>
          </cell>
          <cell r="AD287">
            <v>253.26</v>
          </cell>
          <cell r="AE287">
            <v>255.6</v>
          </cell>
          <cell r="AF287">
            <v>251.6</v>
          </cell>
          <cell r="AG287">
            <v>250.6</v>
          </cell>
          <cell r="AH287">
            <v>255.90700000000001</v>
          </cell>
          <cell r="AV287" t="str">
            <v>36401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</row>
        <row r="288">
          <cell r="W288" t="str">
            <v>36402</v>
          </cell>
          <cell r="X288">
            <v>245.70999999999998</v>
          </cell>
          <cell r="Y288">
            <v>246.70999999999998</v>
          </cell>
          <cell r="Z288">
            <v>245.70999999999998</v>
          </cell>
          <cell r="AA288">
            <v>246.70999999999998</v>
          </cell>
          <cell r="AB288">
            <v>246.70999999999998</v>
          </cell>
          <cell r="AC288">
            <v>251.54</v>
          </cell>
          <cell r="AD288">
            <v>251.54</v>
          </cell>
          <cell r="AE288">
            <v>249.54</v>
          </cell>
          <cell r="AF288">
            <v>243.54</v>
          </cell>
          <cell r="AG288">
            <v>235.51</v>
          </cell>
          <cell r="AH288">
            <v>246.32200000000003</v>
          </cell>
          <cell r="AV288" t="str">
            <v>36402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</row>
        <row r="289">
          <cell r="W289" t="str">
            <v>37501</v>
          </cell>
          <cell r="X289">
            <v>10720.7</v>
          </cell>
          <cell r="Y289">
            <v>10872.42</v>
          </cell>
          <cell r="Z289">
            <v>10860.9</v>
          </cell>
          <cell r="AA289">
            <v>10863.400000000001</v>
          </cell>
          <cell r="AB289">
            <v>10991.800000000001</v>
          </cell>
          <cell r="AC289">
            <v>10962.419999999998</v>
          </cell>
          <cell r="AD289">
            <v>10959.239999999998</v>
          </cell>
          <cell r="AE289">
            <v>10945.220000000001</v>
          </cell>
          <cell r="AF289">
            <v>10936.04</v>
          </cell>
          <cell r="AG289">
            <v>10852.330000000002</v>
          </cell>
          <cell r="AH289">
            <v>10896.447000000002</v>
          </cell>
          <cell r="AV289" t="str">
            <v>37501</v>
          </cell>
          <cell r="AW289">
            <v>437.49999999999994</v>
          </cell>
          <cell r="AX289">
            <v>493.0200000000001</v>
          </cell>
          <cell r="AY289">
            <v>497.78999999999991</v>
          </cell>
          <cell r="AZ289">
            <v>499.01</v>
          </cell>
          <cell r="BA289">
            <v>464.07</v>
          </cell>
          <cell r="BB289">
            <v>482.97999999999996</v>
          </cell>
          <cell r="BC289">
            <v>490.67</v>
          </cell>
          <cell r="BD289">
            <v>472.05000000000007</v>
          </cell>
          <cell r="BE289">
            <v>471.90999999999997</v>
          </cell>
          <cell r="BF289">
            <v>447.0100000000001</v>
          </cell>
          <cell r="BG289">
            <v>475.601</v>
          </cell>
        </row>
        <row r="290">
          <cell r="W290" t="str">
            <v>37502</v>
          </cell>
          <cell r="X290">
            <v>4189.84</v>
          </cell>
          <cell r="Y290">
            <v>4245.5</v>
          </cell>
          <cell r="Z290">
            <v>4223.8900000000003</v>
          </cell>
          <cell r="AA290">
            <v>4230.3900000000003</v>
          </cell>
          <cell r="AB290">
            <v>4228.1099999999997</v>
          </cell>
          <cell r="AC290">
            <v>4231.1400000000003</v>
          </cell>
          <cell r="AD290">
            <v>4225.6400000000003</v>
          </cell>
          <cell r="AE290">
            <v>4228.2999999999993</v>
          </cell>
          <cell r="AF290">
            <v>4232.7999999999993</v>
          </cell>
          <cell r="AG290">
            <v>4237.9500000000007</v>
          </cell>
          <cell r="AH290">
            <v>4227.3559999999998</v>
          </cell>
          <cell r="AV290" t="str">
            <v>37502</v>
          </cell>
          <cell r="AW290">
            <v>76.820000000000007</v>
          </cell>
          <cell r="AX290">
            <v>99.86</v>
          </cell>
          <cell r="AY290">
            <v>106.56</v>
          </cell>
          <cell r="AZ290">
            <v>101.11000000000001</v>
          </cell>
          <cell r="BA290">
            <v>101.59</v>
          </cell>
          <cell r="BB290">
            <v>117.42</v>
          </cell>
          <cell r="BC290">
            <v>137.53</v>
          </cell>
          <cell r="BD290">
            <v>143.09</v>
          </cell>
          <cell r="BE290">
            <v>149.23000000000002</v>
          </cell>
          <cell r="BF290">
            <v>148.26</v>
          </cell>
          <cell r="BG290">
            <v>118.14700000000001</v>
          </cell>
        </row>
        <row r="291">
          <cell r="W291" t="str">
            <v>37503</v>
          </cell>
          <cell r="X291">
            <v>2037.9</v>
          </cell>
          <cell r="Y291">
            <v>2060.0300000000002</v>
          </cell>
          <cell r="Z291">
            <v>2039.5099999999998</v>
          </cell>
          <cell r="AA291">
            <v>2031.2299999999998</v>
          </cell>
          <cell r="AB291">
            <v>2035.22</v>
          </cell>
          <cell r="AC291">
            <v>2037.54</v>
          </cell>
          <cell r="AD291">
            <v>2018.8600000000004</v>
          </cell>
          <cell r="AE291">
            <v>2017.61</v>
          </cell>
          <cell r="AF291">
            <v>2019.7499999999998</v>
          </cell>
          <cell r="AG291">
            <v>2019.3600000000001</v>
          </cell>
          <cell r="AH291">
            <v>2031.7010000000002</v>
          </cell>
          <cell r="AV291" t="str">
            <v>37503</v>
          </cell>
          <cell r="AW291">
            <v>71.510000000000005</v>
          </cell>
          <cell r="AX291">
            <v>78.540000000000006</v>
          </cell>
          <cell r="AY291">
            <v>77.150000000000006</v>
          </cell>
          <cell r="AZ291">
            <v>78.88</v>
          </cell>
          <cell r="BA291">
            <v>79.63</v>
          </cell>
          <cell r="BB291">
            <v>79.86</v>
          </cell>
          <cell r="BC291">
            <v>79.06</v>
          </cell>
          <cell r="BD291">
            <v>78.23</v>
          </cell>
          <cell r="BE291">
            <v>77.33</v>
          </cell>
          <cell r="BF291">
            <v>79.22999999999999</v>
          </cell>
          <cell r="BG291">
            <v>77.942000000000021</v>
          </cell>
        </row>
        <row r="292">
          <cell r="W292" t="str">
            <v>37504</v>
          </cell>
          <cell r="X292">
            <v>3171.3800000000006</v>
          </cell>
          <cell r="Y292">
            <v>3197.5299999999997</v>
          </cell>
          <cell r="Z292">
            <v>3202.5099999999993</v>
          </cell>
          <cell r="AA292">
            <v>3188.2299999999996</v>
          </cell>
          <cell r="AB292">
            <v>3180.5999999999995</v>
          </cell>
          <cell r="AC292">
            <v>3174.4799999999996</v>
          </cell>
          <cell r="AD292">
            <v>3169.1299999999997</v>
          </cell>
          <cell r="AE292">
            <v>3168.5800000000004</v>
          </cell>
          <cell r="AF292">
            <v>3161.02</v>
          </cell>
          <cell r="AG292">
            <v>3161.33</v>
          </cell>
          <cell r="AH292">
            <v>3177.4790000000003</v>
          </cell>
          <cell r="AV292" t="str">
            <v>37504</v>
          </cell>
          <cell r="AW292">
            <v>377.68</v>
          </cell>
          <cell r="AX292">
            <v>389.71</v>
          </cell>
          <cell r="AY292">
            <v>392.15999999999997</v>
          </cell>
          <cell r="AZ292">
            <v>391.88</v>
          </cell>
          <cell r="BA292">
            <v>391.54</v>
          </cell>
          <cell r="BB292">
            <v>397.9</v>
          </cell>
          <cell r="BC292">
            <v>388.9</v>
          </cell>
          <cell r="BD292">
            <v>377.4</v>
          </cell>
          <cell r="BE292">
            <v>375.03999999999996</v>
          </cell>
          <cell r="BF292">
            <v>373.03999999999996</v>
          </cell>
          <cell r="BG292">
            <v>385.52499999999998</v>
          </cell>
        </row>
        <row r="293">
          <cell r="W293" t="str">
            <v>37505</v>
          </cell>
          <cell r="X293">
            <v>1667.9399999999998</v>
          </cell>
          <cell r="Y293">
            <v>1694.3300000000002</v>
          </cell>
          <cell r="Z293">
            <v>1693.32</v>
          </cell>
          <cell r="AA293">
            <v>1689.13</v>
          </cell>
          <cell r="AB293">
            <v>1683.7600000000002</v>
          </cell>
          <cell r="AC293">
            <v>1676.2</v>
          </cell>
          <cell r="AD293">
            <v>1678.92</v>
          </cell>
          <cell r="AE293">
            <v>1669</v>
          </cell>
          <cell r="AF293">
            <v>1662.2600000000002</v>
          </cell>
          <cell r="AG293">
            <v>1658.2600000000002</v>
          </cell>
          <cell r="AH293">
            <v>1677.3120000000004</v>
          </cell>
          <cell r="AV293" t="str">
            <v>37505</v>
          </cell>
          <cell r="AW293">
            <v>222.32999999999998</v>
          </cell>
          <cell r="AX293">
            <v>225.32999999999998</v>
          </cell>
          <cell r="AY293">
            <v>226.32999999999998</v>
          </cell>
          <cell r="AZ293">
            <v>224.32999999999998</v>
          </cell>
          <cell r="BA293">
            <v>223.32999999999998</v>
          </cell>
          <cell r="BB293">
            <v>224.32999999999998</v>
          </cell>
          <cell r="BC293">
            <v>224.28</v>
          </cell>
          <cell r="BD293">
            <v>218.23</v>
          </cell>
          <cell r="BE293">
            <v>218.23</v>
          </cell>
          <cell r="BF293">
            <v>215.23</v>
          </cell>
          <cell r="BG293">
            <v>222.19499999999999</v>
          </cell>
        </row>
        <row r="294">
          <cell r="W294" t="str">
            <v>37506</v>
          </cell>
          <cell r="X294">
            <v>1773.21</v>
          </cell>
          <cell r="Y294">
            <v>1790.86</v>
          </cell>
          <cell r="Z294">
            <v>1772.77</v>
          </cell>
          <cell r="AA294">
            <v>1764.0400000000002</v>
          </cell>
          <cell r="AB294">
            <v>1760.42</v>
          </cell>
          <cell r="AC294">
            <v>1762.2000000000003</v>
          </cell>
          <cell r="AD294">
            <v>1759.1100000000001</v>
          </cell>
          <cell r="AE294">
            <v>1771.21</v>
          </cell>
          <cell r="AF294">
            <v>1779.77</v>
          </cell>
          <cell r="AG294">
            <v>1775.5900000000001</v>
          </cell>
          <cell r="AH294">
            <v>1770.9180000000001</v>
          </cell>
          <cell r="AV294" t="str">
            <v>37506</v>
          </cell>
          <cell r="AW294">
            <v>8</v>
          </cell>
          <cell r="AX294">
            <v>19</v>
          </cell>
          <cell r="AY294">
            <v>16</v>
          </cell>
          <cell r="AZ294">
            <v>16</v>
          </cell>
          <cell r="BA294">
            <v>16</v>
          </cell>
          <cell r="BB294">
            <v>15</v>
          </cell>
          <cell r="BC294">
            <v>21</v>
          </cell>
          <cell r="BD294">
            <v>21</v>
          </cell>
          <cell r="BE294">
            <v>20</v>
          </cell>
          <cell r="BF294">
            <v>19</v>
          </cell>
          <cell r="BG294">
            <v>17.100000000000001</v>
          </cell>
        </row>
        <row r="295">
          <cell r="W295" t="str">
            <v>37507</v>
          </cell>
          <cell r="X295">
            <v>1549.86</v>
          </cell>
          <cell r="Y295">
            <v>1599.14</v>
          </cell>
          <cell r="Z295">
            <v>1593.41</v>
          </cell>
          <cell r="AA295">
            <v>1591.83</v>
          </cell>
          <cell r="AB295">
            <v>1579.1699999999998</v>
          </cell>
          <cell r="AC295">
            <v>1572.98</v>
          </cell>
          <cell r="AD295">
            <v>1560.6600000000003</v>
          </cell>
          <cell r="AE295">
            <v>1546.76</v>
          </cell>
          <cell r="AF295">
            <v>1548.8899999999999</v>
          </cell>
          <cell r="AG295">
            <v>1552.79</v>
          </cell>
          <cell r="AH295">
            <v>1569.5489999999998</v>
          </cell>
          <cell r="AV295" t="str">
            <v>37507</v>
          </cell>
          <cell r="AW295">
            <v>74.2</v>
          </cell>
          <cell r="AX295">
            <v>86.01</v>
          </cell>
          <cell r="AY295">
            <v>83.61999999999999</v>
          </cell>
          <cell r="AZ295">
            <v>84.429999999999993</v>
          </cell>
          <cell r="BA295">
            <v>74</v>
          </cell>
          <cell r="BB295">
            <v>70.64</v>
          </cell>
          <cell r="BC295">
            <v>73.540000000000006</v>
          </cell>
          <cell r="BD295">
            <v>68.389999999999986</v>
          </cell>
          <cell r="BE295">
            <v>60.77</v>
          </cell>
          <cell r="BF295">
            <v>62.77</v>
          </cell>
          <cell r="BG295">
            <v>73.836999999999989</v>
          </cell>
        </row>
        <row r="296">
          <cell r="W296" t="str">
            <v>37902</v>
          </cell>
          <cell r="X296">
            <v>48</v>
          </cell>
          <cell r="Y296">
            <v>51</v>
          </cell>
          <cell r="Z296">
            <v>52.629999999999995</v>
          </cell>
          <cell r="AA296">
            <v>47.61</v>
          </cell>
          <cell r="AB296">
            <v>49.61</v>
          </cell>
          <cell r="AC296">
            <v>45.67</v>
          </cell>
          <cell r="AD296">
            <v>48.67</v>
          </cell>
          <cell r="AE296">
            <v>49</v>
          </cell>
          <cell r="AF296">
            <v>50</v>
          </cell>
          <cell r="AG296">
            <v>52</v>
          </cell>
          <cell r="AH296">
            <v>49.419000000000004</v>
          </cell>
          <cell r="AV296" t="str">
            <v>37902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</row>
        <row r="297">
          <cell r="W297" t="str">
            <v>37903</v>
          </cell>
          <cell r="X297">
            <v>375</v>
          </cell>
          <cell r="Y297">
            <v>407.87</v>
          </cell>
          <cell r="Z297">
            <v>403.87</v>
          </cell>
          <cell r="AA297">
            <v>397.87</v>
          </cell>
          <cell r="AB297">
            <v>400.99</v>
          </cell>
          <cell r="AC297">
            <v>392.23</v>
          </cell>
          <cell r="AD297">
            <v>390.12</v>
          </cell>
          <cell r="AE297">
            <v>383.36</v>
          </cell>
          <cell r="AF297">
            <v>382</v>
          </cell>
          <cell r="AG297">
            <v>388.24</v>
          </cell>
          <cell r="AH297">
            <v>392.15500000000003</v>
          </cell>
          <cell r="AV297" t="str">
            <v>37903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</row>
        <row r="298">
          <cell r="W298" t="str">
            <v>38126</v>
          </cell>
          <cell r="X298">
            <v>78</v>
          </cell>
          <cell r="Y298">
            <v>79</v>
          </cell>
          <cell r="Z298">
            <v>80</v>
          </cell>
          <cell r="AA298">
            <v>80</v>
          </cell>
          <cell r="AB298">
            <v>80</v>
          </cell>
          <cell r="AC298">
            <v>82</v>
          </cell>
          <cell r="AD298">
            <v>83</v>
          </cell>
          <cell r="AE298">
            <v>82</v>
          </cell>
          <cell r="AF298">
            <v>79.989999999999995</v>
          </cell>
          <cell r="AG298">
            <v>79.989999999999995</v>
          </cell>
          <cell r="AH298">
            <v>80.397999999999996</v>
          </cell>
          <cell r="AV298" t="str">
            <v>38126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</row>
        <row r="299">
          <cell r="W299" t="str">
            <v>38264</v>
          </cell>
          <cell r="X299">
            <v>35</v>
          </cell>
          <cell r="Y299">
            <v>37</v>
          </cell>
          <cell r="Z299">
            <v>39</v>
          </cell>
          <cell r="AA299">
            <v>38</v>
          </cell>
          <cell r="AB299">
            <v>35</v>
          </cell>
          <cell r="AC299">
            <v>35</v>
          </cell>
          <cell r="AD299">
            <v>35</v>
          </cell>
          <cell r="AE299">
            <v>35</v>
          </cell>
          <cell r="AF299">
            <v>34</v>
          </cell>
          <cell r="AG299">
            <v>33</v>
          </cell>
          <cell r="AH299">
            <v>35.6</v>
          </cell>
          <cell r="AV299" t="str">
            <v>38264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</row>
        <row r="300">
          <cell r="W300" t="str">
            <v>38265</v>
          </cell>
          <cell r="X300">
            <v>179.85</v>
          </cell>
          <cell r="Y300">
            <v>185.33</v>
          </cell>
          <cell r="Z300">
            <v>191.04</v>
          </cell>
          <cell r="AA300">
            <v>188.04</v>
          </cell>
          <cell r="AB300">
            <v>189.7</v>
          </cell>
          <cell r="AC300">
            <v>187.7</v>
          </cell>
          <cell r="AD300">
            <v>182.7</v>
          </cell>
          <cell r="AE300">
            <v>182.7</v>
          </cell>
          <cell r="AF300">
            <v>181.7</v>
          </cell>
          <cell r="AG300">
            <v>183.7</v>
          </cell>
          <cell r="AH300">
            <v>185.24600000000004</v>
          </cell>
          <cell r="AV300" t="str">
            <v>38265</v>
          </cell>
          <cell r="AW300">
            <v>2</v>
          </cell>
          <cell r="AX300">
            <v>2</v>
          </cell>
          <cell r="AY300">
            <v>9.85</v>
          </cell>
          <cell r="AZ300">
            <v>10.85</v>
          </cell>
          <cell r="BA300">
            <v>6.85</v>
          </cell>
          <cell r="BB300">
            <v>9.19</v>
          </cell>
          <cell r="BC300">
            <v>11.53</v>
          </cell>
          <cell r="BD300">
            <v>11.53</v>
          </cell>
          <cell r="BE300">
            <v>11.53</v>
          </cell>
          <cell r="BF300">
            <v>11.53</v>
          </cell>
          <cell r="BG300">
            <v>8.6859999999999999</v>
          </cell>
        </row>
        <row r="301">
          <cell r="W301" t="str">
            <v>38267</v>
          </cell>
          <cell r="X301">
            <v>2573.75</v>
          </cell>
          <cell r="Y301">
            <v>2583.87</v>
          </cell>
          <cell r="Z301">
            <v>2588.8600000000006</v>
          </cell>
          <cell r="AA301">
            <v>2582.92</v>
          </cell>
          <cell r="AB301">
            <v>2566.33</v>
          </cell>
          <cell r="AC301">
            <v>2555.92</v>
          </cell>
          <cell r="AD301">
            <v>2542.5100000000002</v>
          </cell>
          <cell r="AE301">
            <v>2537.9499999999998</v>
          </cell>
          <cell r="AF301">
            <v>2554.7200000000003</v>
          </cell>
          <cell r="AG301">
            <v>2551.2699999999995</v>
          </cell>
          <cell r="AH301">
            <v>2563.8100000000004</v>
          </cell>
          <cell r="AV301" t="str">
            <v>38267</v>
          </cell>
          <cell r="AW301">
            <v>5.08</v>
          </cell>
          <cell r="AX301">
            <v>5.25</v>
          </cell>
          <cell r="AY301">
            <v>6.4</v>
          </cell>
          <cell r="AZ301">
            <v>10.440000000000001</v>
          </cell>
          <cell r="BA301">
            <v>11.59</v>
          </cell>
          <cell r="BB301">
            <v>13.1</v>
          </cell>
          <cell r="BC301">
            <v>15.27</v>
          </cell>
          <cell r="BD301">
            <v>14.46</v>
          </cell>
          <cell r="BE301">
            <v>13.61</v>
          </cell>
          <cell r="BF301">
            <v>14.760000000000002</v>
          </cell>
          <cell r="BG301">
            <v>10.996</v>
          </cell>
        </row>
        <row r="302">
          <cell r="W302" t="str">
            <v>38300</v>
          </cell>
          <cell r="X302">
            <v>514.78</v>
          </cell>
          <cell r="Y302">
            <v>520.95000000000005</v>
          </cell>
          <cell r="Z302">
            <v>513.78000000000009</v>
          </cell>
          <cell r="AA302">
            <v>512.76</v>
          </cell>
          <cell r="AB302">
            <v>516.63</v>
          </cell>
          <cell r="AC302">
            <v>509.81999999999994</v>
          </cell>
          <cell r="AD302">
            <v>505.16999999999996</v>
          </cell>
          <cell r="AE302">
            <v>507.5</v>
          </cell>
          <cell r="AF302">
            <v>506.8</v>
          </cell>
          <cell r="AG302">
            <v>502.8</v>
          </cell>
          <cell r="AH302">
            <v>511.09900000000005</v>
          </cell>
          <cell r="AV302" t="str">
            <v>38300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</row>
        <row r="303">
          <cell r="W303" t="str">
            <v>38301</v>
          </cell>
          <cell r="X303">
            <v>147.12</v>
          </cell>
          <cell r="Y303">
            <v>151.64000000000001</v>
          </cell>
          <cell r="Z303">
            <v>152.14000000000001</v>
          </cell>
          <cell r="AA303">
            <v>151.14000000000001</v>
          </cell>
          <cell r="AB303">
            <v>154.83000000000001</v>
          </cell>
          <cell r="AC303">
            <v>154.61000000000001</v>
          </cell>
          <cell r="AD303">
            <v>155.61000000000001</v>
          </cell>
          <cell r="AE303">
            <v>157.61000000000001</v>
          </cell>
          <cell r="AF303">
            <v>157.61000000000001</v>
          </cell>
          <cell r="AG303">
            <v>157.61000000000001</v>
          </cell>
          <cell r="AH303">
            <v>153.99200000000005</v>
          </cell>
          <cell r="AV303" t="str">
            <v>38301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</row>
        <row r="304">
          <cell r="W304" t="str">
            <v>38302</v>
          </cell>
          <cell r="X304">
            <v>103.14</v>
          </cell>
          <cell r="Y304">
            <v>102.14</v>
          </cell>
          <cell r="Z304">
            <v>101.14</v>
          </cell>
          <cell r="AA304">
            <v>102.14</v>
          </cell>
          <cell r="AB304">
            <v>104</v>
          </cell>
          <cell r="AC304">
            <v>103.14</v>
          </cell>
          <cell r="AD304">
            <v>103.14</v>
          </cell>
          <cell r="AE304">
            <v>104.14</v>
          </cell>
          <cell r="AF304">
            <v>104.14</v>
          </cell>
          <cell r="AG304">
            <v>104</v>
          </cell>
          <cell r="AH304">
            <v>103.11199999999999</v>
          </cell>
          <cell r="AV304" t="str">
            <v>38302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</row>
        <row r="305">
          <cell r="W305" t="str">
            <v>38304</v>
          </cell>
          <cell r="X305">
            <v>41</v>
          </cell>
          <cell r="Y305">
            <v>38</v>
          </cell>
          <cell r="Z305">
            <v>38</v>
          </cell>
          <cell r="AA305">
            <v>38</v>
          </cell>
          <cell r="AB305">
            <v>38</v>
          </cell>
          <cell r="AC305">
            <v>39</v>
          </cell>
          <cell r="AD305">
            <v>39</v>
          </cell>
          <cell r="AE305">
            <v>39</v>
          </cell>
          <cell r="AF305">
            <v>39</v>
          </cell>
          <cell r="AG305">
            <v>39</v>
          </cell>
          <cell r="AH305">
            <v>38.799999999999997</v>
          </cell>
          <cell r="AV305" t="str">
            <v>38304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</row>
        <row r="306">
          <cell r="W306" t="str">
            <v>38306</v>
          </cell>
          <cell r="X306">
            <v>154.94</v>
          </cell>
          <cell r="Y306">
            <v>155.94</v>
          </cell>
          <cell r="Z306">
            <v>159.94</v>
          </cell>
          <cell r="AA306">
            <v>159.94</v>
          </cell>
          <cell r="AB306">
            <v>155.94</v>
          </cell>
          <cell r="AC306">
            <v>155.79999999999998</v>
          </cell>
          <cell r="AD306">
            <v>152.79999999999998</v>
          </cell>
          <cell r="AE306">
            <v>151.79999999999998</v>
          </cell>
          <cell r="AF306">
            <v>150.79999999999998</v>
          </cell>
          <cell r="AG306">
            <v>146.79999999999998</v>
          </cell>
          <cell r="AH306">
            <v>154.46999999999997</v>
          </cell>
          <cell r="AV306" t="str">
            <v>38306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</row>
        <row r="307">
          <cell r="W307" t="str">
            <v>38308</v>
          </cell>
          <cell r="X307">
            <v>75</v>
          </cell>
          <cell r="Y307">
            <v>72.639999999999986</v>
          </cell>
          <cell r="Z307">
            <v>73.639999999999986</v>
          </cell>
          <cell r="AA307">
            <v>72.639999999999986</v>
          </cell>
          <cell r="AB307">
            <v>72.639999999999986</v>
          </cell>
          <cell r="AC307">
            <v>73.52000000000001</v>
          </cell>
          <cell r="AD307">
            <v>73.639999999999986</v>
          </cell>
          <cell r="AE307">
            <v>71.639999999999986</v>
          </cell>
          <cell r="AF307">
            <v>70.639999999999986</v>
          </cell>
          <cell r="AG307">
            <v>73.639999999999986</v>
          </cell>
          <cell r="AH307">
            <v>72.963999999999984</v>
          </cell>
          <cell r="AV307" t="str">
            <v>38308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</row>
        <row r="308">
          <cell r="W308" t="str">
            <v>38320</v>
          </cell>
          <cell r="X308">
            <v>155.53000000000003</v>
          </cell>
          <cell r="Y308">
            <v>151.53000000000003</v>
          </cell>
          <cell r="Z308">
            <v>145.53000000000003</v>
          </cell>
          <cell r="AA308">
            <v>147.53000000000003</v>
          </cell>
          <cell r="AB308">
            <v>147.53000000000003</v>
          </cell>
          <cell r="AC308">
            <v>147.53000000000003</v>
          </cell>
          <cell r="AD308">
            <v>145.53000000000003</v>
          </cell>
          <cell r="AE308">
            <v>148.36000000000001</v>
          </cell>
          <cell r="AF308">
            <v>149.36000000000001</v>
          </cell>
          <cell r="AG308">
            <v>149.36000000000001</v>
          </cell>
          <cell r="AH308">
            <v>148.77900000000005</v>
          </cell>
          <cell r="AV308" t="str">
            <v>38320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</row>
        <row r="309">
          <cell r="W309" t="str">
            <v>38322</v>
          </cell>
          <cell r="X309">
            <v>120.92</v>
          </cell>
          <cell r="Y309">
            <v>122.92</v>
          </cell>
          <cell r="Z309">
            <v>119.92</v>
          </cell>
          <cell r="AA309">
            <v>119.92</v>
          </cell>
          <cell r="AB309">
            <v>120.92</v>
          </cell>
          <cell r="AC309">
            <v>123.68999999999998</v>
          </cell>
          <cell r="AD309">
            <v>122.68999999999998</v>
          </cell>
          <cell r="AE309">
            <v>122.68999999999998</v>
          </cell>
          <cell r="AF309">
            <v>116.98</v>
          </cell>
          <cell r="AG309">
            <v>116.98</v>
          </cell>
          <cell r="AH309">
            <v>120.76299999999999</v>
          </cell>
          <cell r="AV309" t="str">
            <v>38322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</row>
        <row r="310">
          <cell r="W310" t="str">
            <v>38324</v>
          </cell>
          <cell r="X310">
            <v>148.25999999999996</v>
          </cell>
          <cell r="Y310">
            <v>142.79999999999998</v>
          </cell>
          <cell r="Z310">
            <v>144.79999999999998</v>
          </cell>
          <cell r="AA310">
            <v>143.95999999999998</v>
          </cell>
          <cell r="AB310">
            <v>139.35</v>
          </cell>
          <cell r="AC310">
            <v>139.51</v>
          </cell>
          <cell r="AD310">
            <v>141.77000000000001</v>
          </cell>
          <cell r="AE310">
            <v>143.89999999999998</v>
          </cell>
          <cell r="AF310">
            <v>141.89999999999998</v>
          </cell>
          <cell r="AG310">
            <v>142.05999999999997</v>
          </cell>
          <cell r="AH310">
            <v>142.83099999999999</v>
          </cell>
          <cell r="AV310" t="str">
            <v>38324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1</v>
          </cell>
          <cell r="BG310">
            <v>0.1</v>
          </cell>
        </row>
        <row r="311">
          <cell r="W311" t="str">
            <v>38901</v>
          </cell>
          <cell r="X311">
            <v>79</v>
          </cell>
          <cell r="Y311">
            <v>79</v>
          </cell>
          <cell r="Z311">
            <v>76</v>
          </cell>
          <cell r="AA311">
            <v>76</v>
          </cell>
          <cell r="AB311">
            <v>75</v>
          </cell>
          <cell r="AC311">
            <v>71</v>
          </cell>
          <cell r="AD311">
            <v>70</v>
          </cell>
          <cell r="AE311">
            <v>68</v>
          </cell>
          <cell r="AF311">
            <v>66</v>
          </cell>
          <cell r="AG311">
            <v>67</v>
          </cell>
          <cell r="AH311">
            <v>72.7</v>
          </cell>
          <cell r="AV311" t="str">
            <v>38901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</row>
        <row r="312">
          <cell r="W312" t="str">
            <v>39002</v>
          </cell>
          <cell r="X312">
            <v>559.32999999999993</v>
          </cell>
          <cell r="Y312">
            <v>566.04999999999995</v>
          </cell>
          <cell r="Z312">
            <v>568.57999999999993</v>
          </cell>
          <cell r="AA312">
            <v>568.29</v>
          </cell>
          <cell r="AB312">
            <v>564.29</v>
          </cell>
          <cell r="AC312">
            <v>583.29</v>
          </cell>
          <cell r="AD312">
            <v>589.29</v>
          </cell>
          <cell r="AE312">
            <v>597.29</v>
          </cell>
          <cell r="AF312">
            <v>591.29</v>
          </cell>
          <cell r="AG312">
            <v>588.29</v>
          </cell>
          <cell r="AH312">
            <v>577.59899999999993</v>
          </cell>
          <cell r="AV312" t="str">
            <v>39002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</row>
        <row r="313">
          <cell r="W313" t="str">
            <v>39003</v>
          </cell>
          <cell r="X313">
            <v>1192.5200000000002</v>
          </cell>
          <cell r="Y313">
            <v>1190.4899999999998</v>
          </cell>
          <cell r="Z313">
            <v>1197.82</v>
          </cell>
          <cell r="AA313">
            <v>1198.4199999999998</v>
          </cell>
          <cell r="AB313">
            <v>1210.4199999999998</v>
          </cell>
          <cell r="AC313">
            <v>1211.6100000000001</v>
          </cell>
          <cell r="AD313">
            <v>1212.07</v>
          </cell>
          <cell r="AE313">
            <v>1215.48</v>
          </cell>
          <cell r="AF313">
            <v>1215.8700000000001</v>
          </cell>
          <cell r="AG313">
            <v>1208.08</v>
          </cell>
          <cell r="AH313">
            <v>1205.278</v>
          </cell>
          <cell r="AV313" t="str">
            <v>39003</v>
          </cell>
          <cell r="AW313">
            <v>38</v>
          </cell>
          <cell r="AX313">
            <v>38</v>
          </cell>
          <cell r="AY313">
            <v>40</v>
          </cell>
          <cell r="AZ313">
            <v>42</v>
          </cell>
          <cell r="BA313">
            <v>42.8</v>
          </cell>
          <cell r="BB313">
            <v>42.6</v>
          </cell>
          <cell r="BC313">
            <v>49</v>
          </cell>
          <cell r="BD313">
            <v>52</v>
          </cell>
          <cell r="BE313">
            <v>48.6</v>
          </cell>
          <cell r="BF313">
            <v>47.2</v>
          </cell>
          <cell r="BG313">
            <v>44.019999999999996</v>
          </cell>
        </row>
        <row r="314">
          <cell r="W314" t="str">
            <v>39007</v>
          </cell>
          <cell r="X314">
            <v>15420.400000000005</v>
          </cell>
          <cell r="Y314">
            <v>15525.34</v>
          </cell>
          <cell r="Z314">
            <v>15469.570000000003</v>
          </cell>
          <cell r="AA314">
            <v>15372.180000000004</v>
          </cell>
          <cell r="AB314">
            <v>15348.170000000007</v>
          </cell>
          <cell r="AC314">
            <v>15292.210000000005</v>
          </cell>
          <cell r="AD314">
            <v>15228.460000000003</v>
          </cell>
          <cell r="AE314">
            <v>15152.740000000009</v>
          </cell>
          <cell r="AF314">
            <v>15104.210000000008</v>
          </cell>
          <cell r="AG314">
            <v>15017.130000000003</v>
          </cell>
          <cell r="AH314">
            <v>15293.041000000007</v>
          </cell>
          <cell r="AV314" t="str">
            <v>39007</v>
          </cell>
          <cell r="AW314">
            <v>265.60000000000002</v>
          </cell>
          <cell r="AX314">
            <v>337.67</v>
          </cell>
          <cell r="AY314">
            <v>369.26999999999992</v>
          </cell>
          <cell r="AZ314">
            <v>397.1699999999999</v>
          </cell>
          <cell r="BA314">
            <v>405.75999999999993</v>
          </cell>
          <cell r="BB314">
            <v>396.76</v>
          </cell>
          <cell r="BC314">
            <v>465.7</v>
          </cell>
          <cell r="BD314">
            <v>511.42</v>
          </cell>
          <cell r="BE314">
            <v>516.70000000000005</v>
          </cell>
          <cell r="BF314">
            <v>512.69999999999993</v>
          </cell>
          <cell r="BG314">
            <v>417.87499999999989</v>
          </cell>
        </row>
        <row r="315">
          <cell r="W315" t="str">
            <v>39090</v>
          </cell>
          <cell r="X315">
            <v>3162.19</v>
          </cell>
          <cell r="Y315">
            <v>3158.3599999999997</v>
          </cell>
          <cell r="Z315">
            <v>3210.63</v>
          </cell>
          <cell r="AA315">
            <v>3215.2799999999997</v>
          </cell>
          <cell r="AB315">
            <v>3213.21</v>
          </cell>
          <cell r="AC315">
            <v>3220.88</v>
          </cell>
          <cell r="AD315">
            <v>3214.12</v>
          </cell>
          <cell r="AE315">
            <v>3228.97</v>
          </cell>
          <cell r="AF315">
            <v>3229.56</v>
          </cell>
          <cell r="AG315">
            <v>3231.74</v>
          </cell>
          <cell r="AH315">
            <v>3208.4940000000001</v>
          </cell>
          <cell r="AV315" t="str">
            <v>39090</v>
          </cell>
          <cell r="AW315">
            <v>4</v>
          </cell>
          <cell r="AX315">
            <v>4</v>
          </cell>
          <cell r="AY315">
            <v>3</v>
          </cell>
          <cell r="AZ315">
            <v>3</v>
          </cell>
          <cell r="BA315">
            <v>2</v>
          </cell>
          <cell r="BB315">
            <v>2</v>
          </cell>
          <cell r="BC315">
            <v>6</v>
          </cell>
          <cell r="BD315">
            <v>13</v>
          </cell>
          <cell r="BE315">
            <v>16</v>
          </cell>
          <cell r="BF315">
            <v>16</v>
          </cell>
          <cell r="BG315">
            <v>6.9</v>
          </cell>
        </row>
        <row r="316">
          <cell r="W316" t="str">
            <v>39119</v>
          </cell>
          <cell r="X316">
            <v>3549.95</v>
          </cell>
          <cell r="Y316">
            <v>3555.41</v>
          </cell>
          <cell r="Z316">
            <v>3563.4</v>
          </cell>
          <cell r="AA316">
            <v>3585.2999999999997</v>
          </cell>
          <cell r="AB316">
            <v>3582.04</v>
          </cell>
          <cell r="AC316">
            <v>3585.9499999999994</v>
          </cell>
          <cell r="AD316">
            <v>3581.4499999999994</v>
          </cell>
          <cell r="AE316">
            <v>3580.4500000000003</v>
          </cell>
          <cell r="AF316">
            <v>3592.8500000000004</v>
          </cell>
          <cell r="AG316">
            <v>3589.65</v>
          </cell>
          <cell r="AH316">
            <v>3576.6450000000004</v>
          </cell>
          <cell r="AV316" t="str">
            <v>39119</v>
          </cell>
          <cell r="AW316">
            <v>89.66</v>
          </cell>
          <cell r="AX316">
            <v>92.16</v>
          </cell>
          <cell r="AY316">
            <v>99.559999999999988</v>
          </cell>
          <cell r="AZ316">
            <v>103.25999999999999</v>
          </cell>
          <cell r="BA316">
            <v>107.86</v>
          </cell>
          <cell r="BB316">
            <v>110.98999999999998</v>
          </cell>
          <cell r="BC316">
            <v>106.49</v>
          </cell>
          <cell r="BD316">
            <v>104.39</v>
          </cell>
          <cell r="BE316">
            <v>102.23</v>
          </cell>
          <cell r="BF316">
            <v>102.33000000000001</v>
          </cell>
          <cell r="BG316">
            <v>101.893</v>
          </cell>
        </row>
        <row r="317">
          <cell r="W317" t="str">
            <v>39120</v>
          </cell>
          <cell r="X317">
            <v>793.0200000000001</v>
          </cell>
          <cell r="Y317">
            <v>796.92000000000007</v>
          </cell>
          <cell r="Z317">
            <v>788.92000000000007</v>
          </cell>
          <cell r="AA317">
            <v>793.32</v>
          </cell>
          <cell r="AB317">
            <v>795.94</v>
          </cell>
          <cell r="AC317">
            <v>791.16000000000008</v>
          </cell>
          <cell r="AD317">
            <v>789.36</v>
          </cell>
          <cell r="AE317">
            <v>783.19999999999993</v>
          </cell>
          <cell r="AF317">
            <v>782.16</v>
          </cell>
          <cell r="AG317">
            <v>779.38</v>
          </cell>
          <cell r="AH317">
            <v>789.33799999999997</v>
          </cell>
          <cell r="AV317" t="str">
            <v>39120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</row>
        <row r="318">
          <cell r="W318" t="str">
            <v>39200</v>
          </cell>
          <cell r="X318">
            <v>3440.9500000000007</v>
          </cell>
          <cell r="Y318">
            <v>3485.5700000000006</v>
          </cell>
          <cell r="Z318">
            <v>3466.940000000001</v>
          </cell>
          <cell r="AA318">
            <v>3459.1200000000008</v>
          </cell>
          <cell r="AB318">
            <v>3455.9000000000005</v>
          </cell>
          <cell r="AC318">
            <v>3417.61</v>
          </cell>
          <cell r="AD318">
            <v>3418.63</v>
          </cell>
          <cell r="AE318">
            <v>3424.76</v>
          </cell>
          <cell r="AF318">
            <v>3423.79</v>
          </cell>
          <cell r="AG318">
            <v>3418.5699999999997</v>
          </cell>
          <cell r="AH318">
            <v>3441.1840000000002</v>
          </cell>
          <cell r="AV318" t="str">
            <v>39200</v>
          </cell>
          <cell r="AW318">
            <v>24</v>
          </cell>
          <cell r="AX318">
            <v>30</v>
          </cell>
          <cell r="AY318">
            <v>58</v>
          </cell>
          <cell r="AZ318">
            <v>58</v>
          </cell>
          <cell r="BA318">
            <v>51</v>
          </cell>
          <cell r="BB318">
            <v>47</v>
          </cell>
          <cell r="BC318">
            <v>45.67</v>
          </cell>
          <cell r="BD318">
            <v>43</v>
          </cell>
          <cell r="BE318">
            <v>42</v>
          </cell>
          <cell r="BF318">
            <v>41</v>
          </cell>
          <cell r="BG318">
            <v>43.966999999999999</v>
          </cell>
        </row>
        <row r="319">
          <cell r="W319" t="str">
            <v>39201</v>
          </cell>
          <cell r="X319">
            <v>6351.6600000000008</v>
          </cell>
          <cell r="Y319">
            <v>6348.9600000000009</v>
          </cell>
          <cell r="Z319">
            <v>6354.5800000000008</v>
          </cell>
          <cell r="AA319">
            <v>6324.5400000000009</v>
          </cell>
          <cell r="AB319">
            <v>6348.55</v>
          </cell>
          <cell r="AC319">
            <v>6353.8600000000006</v>
          </cell>
          <cell r="AD319">
            <v>6358.42</v>
          </cell>
          <cell r="AE319">
            <v>6355.420000000001</v>
          </cell>
          <cell r="AF319">
            <v>6350.6399999999994</v>
          </cell>
          <cell r="AG319">
            <v>6328.2</v>
          </cell>
          <cell r="AH319">
            <v>6347.4830000000002</v>
          </cell>
          <cell r="AV319" t="str">
            <v>39201</v>
          </cell>
          <cell r="AW319">
            <v>24</v>
          </cell>
          <cell r="AX319">
            <v>26.6</v>
          </cell>
          <cell r="AY319">
            <v>31.6</v>
          </cell>
          <cell r="AZ319">
            <v>26.2</v>
          </cell>
          <cell r="BA319">
            <v>34.200000000000003</v>
          </cell>
          <cell r="BB319">
            <v>47.2</v>
          </cell>
          <cell r="BC319">
            <v>50.2</v>
          </cell>
          <cell r="BD319">
            <v>51</v>
          </cell>
          <cell r="BE319">
            <v>56.6</v>
          </cell>
          <cell r="BF319">
            <v>53</v>
          </cell>
          <cell r="BG319">
            <v>40.06</v>
          </cell>
        </row>
        <row r="320">
          <cell r="W320" t="str">
            <v>39202</v>
          </cell>
          <cell r="X320">
            <v>4059.7100000000005</v>
          </cell>
          <cell r="Y320">
            <v>4186.68</v>
          </cell>
          <cell r="Z320">
            <v>4229.4400000000005</v>
          </cell>
          <cell r="AA320">
            <v>4252.96</v>
          </cell>
          <cell r="AB320">
            <v>4248.79</v>
          </cell>
          <cell r="AC320">
            <v>4260.75</v>
          </cell>
          <cell r="AD320">
            <v>4266.8900000000003</v>
          </cell>
          <cell r="AE320">
            <v>4273.4400000000005</v>
          </cell>
          <cell r="AF320">
            <v>4268.16</v>
          </cell>
          <cell r="AG320">
            <v>4229.6399999999994</v>
          </cell>
          <cell r="AH320">
            <v>4227.6460000000006</v>
          </cell>
          <cell r="AV320" t="str">
            <v>39202</v>
          </cell>
          <cell r="AW320">
            <v>690.54</v>
          </cell>
          <cell r="AX320">
            <v>818.13</v>
          </cell>
          <cell r="AY320">
            <v>857.53</v>
          </cell>
          <cell r="AZ320">
            <v>882.05000000000007</v>
          </cell>
          <cell r="BA320">
            <v>892.6</v>
          </cell>
          <cell r="BB320">
            <v>910.31</v>
          </cell>
          <cell r="BC320">
            <v>929.37000000000012</v>
          </cell>
          <cell r="BD320">
            <v>936.74</v>
          </cell>
          <cell r="BE320">
            <v>924.13</v>
          </cell>
          <cell r="BF320">
            <v>903.13000000000011</v>
          </cell>
          <cell r="BG320">
            <v>874.45299999999986</v>
          </cell>
        </row>
        <row r="321">
          <cell r="W321" t="str">
            <v>39203</v>
          </cell>
          <cell r="X321">
            <v>1021.96</v>
          </cell>
          <cell r="Y321">
            <v>1022.02</v>
          </cell>
          <cell r="Z321">
            <v>1013.63</v>
          </cell>
          <cell r="AA321">
            <v>1009.1800000000001</v>
          </cell>
          <cell r="AB321">
            <v>1019.1800000000001</v>
          </cell>
          <cell r="AC321">
            <v>1010.8399999999999</v>
          </cell>
          <cell r="AD321">
            <v>1013.7299999999999</v>
          </cell>
          <cell r="AE321">
            <v>1018.7399999999999</v>
          </cell>
          <cell r="AF321">
            <v>1030.8499999999999</v>
          </cell>
          <cell r="AG321">
            <v>1029.3999999999999</v>
          </cell>
          <cell r="AH321">
            <v>1018.9529999999999</v>
          </cell>
          <cell r="AV321" t="str">
            <v>39203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</row>
        <row r="322">
          <cell r="W322" t="str">
            <v>39204</v>
          </cell>
          <cell r="X322">
            <v>1425.92</v>
          </cell>
          <cell r="Y322">
            <v>1436.41</v>
          </cell>
          <cell r="Z322">
            <v>1443.45</v>
          </cell>
          <cell r="AA322">
            <v>1444.81</v>
          </cell>
          <cell r="AB322">
            <v>1432.81</v>
          </cell>
          <cell r="AC322">
            <v>1425.5300000000002</v>
          </cell>
          <cell r="AD322">
            <v>1427.72</v>
          </cell>
          <cell r="AE322">
            <v>1418.3400000000001</v>
          </cell>
          <cell r="AF322">
            <v>1426.13</v>
          </cell>
          <cell r="AG322">
            <v>1422.13</v>
          </cell>
          <cell r="AH322">
            <v>1430.325</v>
          </cell>
          <cell r="AV322" t="str">
            <v>39204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</row>
        <row r="323">
          <cell r="W323" t="str">
            <v>39205</v>
          </cell>
          <cell r="X323">
            <v>1220.79</v>
          </cell>
          <cell r="Y323">
            <v>1227.6400000000003</v>
          </cell>
          <cell r="Z323">
            <v>1242.1400000000003</v>
          </cell>
          <cell r="AA323">
            <v>1239.22</v>
          </cell>
          <cell r="AB323">
            <v>1253.1899999999998</v>
          </cell>
          <cell r="AC323">
            <v>1263.6099999999999</v>
          </cell>
          <cell r="AD323">
            <v>1271.69</v>
          </cell>
          <cell r="AE323">
            <v>1259.0500000000002</v>
          </cell>
          <cell r="AF323">
            <v>1262.43</v>
          </cell>
          <cell r="AG323">
            <v>1261.3500000000001</v>
          </cell>
          <cell r="AH323">
            <v>1250.1110000000003</v>
          </cell>
          <cell r="AV323" t="str">
            <v>39205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</row>
        <row r="324">
          <cell r="W324" t="str">
            <v>39207</v>
          </cell>
          <cell r="X324">
            <v>2940.1200000000003</v>
          </cell>
          <cell r="Y324">
            <v>3038.4799999999996</v>
          </cell>
          <cell r="Z324">
            <v>3060.2599999999998</v>
          </cell>
          <cell r="AA324">
            <v>3042.66</v>
          </cell>
          <cell r="AB324">
            <v>3106.5</v>
          </cell>
          <cell r="AC324">
            <v>3062.02</v>
          </cell>
          <cell r="AD324">
            <v>3077.5200000000004</v>
          </cell>
          <cell r="AE324">
            <v>3052.68</v>
          </cell>
          <cell r="AF324">
            <v>3072.5499999999997</v>
          </cell>
          <cell r="AG324">
            <v>3060.2699999999995</v>
          </cell>
          <cell r="AH324">
            <v>3051.306</v>
          </cell>
          <cell r="AV324" t="str">
            <v>39207</v>
          </cell>
          <cell r="AW324">
            <v>0</v>
          </cell>
          <cell r="AX324">
            <v>0</v>
          </cell>
          <cell r="AY324">
            <v>0</v>
          </cell>
          <cell r="AZ324">
            <v>72.91</v>
          </cell>
          <cell r="BA324">
            <v>70.89</v>
          </cell>
          <cell r="BB324">
            <v>63.79</v>
          </cell>
          <cell r="BC324">
            <v>66.8</v>
          </cell>
          <cell r="BD324">
            <v>52.59</v>
          </cell>
          <cell r="BE324">
            <v>66</v>
          </cell>
          <cell r="BF324">
            <v>64</v>
          </cell>
          <cell r="BG324">
            <v>45.698</v>
          </cell>
        </row>
        <row r="325">
          <cell r="W325" t="str">
            <v>39208</v>
          </cell>
          <cell r="X325">
            <v>5076.82</v>
          </cell>
          <cell r="Y325">
            <v>5162.91</v>
          </cell>
          <cell r="Z325">
            <v>5168.45</v>
          </cell>
          <cell r="AA325">
            <v>5130.2599999999993</v>
          </cell>
          <cell r="AB325">
            <v>5115.92</v>
          </cell>
          <cell r="AC325">
            <v>5131.33</v>
          </cell>
          <cell r="AD325">
            <v>5143.3599999999988</v>
          </cell>
          <cell r="AE325">
            <v>5142.07</v>
          </cell>
          <cell r="AF325">
            <v>5123.8600000000006</v>
          </cell>
          <cell r="AG325">
            <v>5087.37</v>
          </cell>
          <cell r="AH325">
            <v>5128.2350000000006</v>
          </cell>
          <cell r="AV325" t="str">
            <v>39208</v>
          </cell>
          <cell r="AW325">
            <v>108.88999999999999</v>
          </cell>
          <cell r="AX325">
            <v>172.17000000000002</v>
          </cell>
          <cell r="AY325">
            <v>196.94</v>
          </cell>
          <cell r="AZ325">
            <v>199.01</v>
          </cell>
          <cell r="BA325">
            <v>194.6</v>
          </cell>
          <cell r="BB325">
            <v>216.51</v>
          </cell>
          <cell r="BC325">
            <v>235.29</v>
          </cell>
          <cell r="BD325">
            <v>249.73</v>
          </cell>
          <cell r="BE325">
            <v>238.47000000000003</v>
          </cell>
          <cell r="BF325">
            <v>203.20999999999998</v>
          </cell>
          <cell r="BG325">
            <v>201.482</v>
          </cell>
        </row>
        <row r="326">
          <cell r="W326" t="str">
            <v>39209</v>
          </cell>
          <cell r="X326">
            <v>775.5200000000001</v>
          </cell>
          <cell r="Y326">
            <v>819.40000000000009</v>
          </cell>
          <cell r="Z326">
            <v>832.86</v>
          </cell>
          <cell r="AA326">
            <v>831.95999999999992</v>
          </cell>
          <cell r="AB326">
            <v>831.96</v>
          </cell>
          <cell r="AC326">
            <v>854.11</v>
          </cell>
          <cell r="AD326">
            <v>860.84999999999991</v>
          </cell>
          <cell r="AE326">
            <v>859.38</v>
          </cell>
          <cell r="AF326">
            <v>860.29</v>
          </cell>
          <cell r="AG326">
            <v>853.9</v>
          </cell>
          <cell r="AH326">
            <v>838.02299999999991</v>
          </cell>
          <cell r="AV326" t="str">
            <v>39209</v>
          </cell>
          <cell r="AW326">
            <v>25</v>
          </cell>
          <cell r="AX326">
            <v>40</v>
          </cell>
          <cell r="AY326">
            <v>36</v>
          </cell>
          <cell r="AZ326">
            <v>35</v>
          </cell>
          <cell r="BA326">
            <v>30</v>
          </cell>
          <cell r="BB326">
            <v>35</v>
          </cell>
          <cell r="BC326">
            <v>32</v>
          </cell>
          <cell r="BD326">
            <v>21</v>
          </cell>
          <cell r="BE326">
            <v>21</v>
          </cell>
          <cell r="BF326">
            <v>21</v>
          </cell>
          <cell r="BG326">
            <v>29.6</v>
          </cell>
        </row>
        <row r="327">
          <cell r="W327" t="str">
            <v>39901</v>
          </cell>
          <cell r="X327">
            <v>124</v>
          </cell>
          <cell r="Y327">
            <v>132</v>
          </cell>
          <cell r="Z327">
            <v>132</v>
          </cell>
          <cell r="AA327">
            <v>134</v>
          </cell>
          <cell r="AB327">
            <v>130</v>
          </cell>
          <cell r="AC327">
            <v>131</v>
          </cell>
          <cell r="AD327">
            <v>126</v>
          </cell>
          <cell r="AE327">
            <v>123</v>
          </cell>
          <cell r="AF327">
            <v>123</v>
          </cell>
          <cell r="AG327">
            <v>120</v>
          </cell>
          <cell r="AH327">
            <v>127.5</v>
          </cell>
          <cell r="AV327" t="str">
            <v>39901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</row>
      </sheetData>
      <sheetData sheetId="3">
        <row r="6">
          <cell r="Z6" t="str">
            <v>01109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/>
          <cell r="AV6"/>
          <cell r="AW6"/>
          <cell r="AX6"/>
          <cell r="AY6" t="str">
            <v>01109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</row>
        <row r="7">
          <cell r="Z7" t="str">
            <v>01147</v>
          </cell>
          <cell r="AA7">
            <v>17</v>
          </cell>
          <cell r="AB7">
            <v>0</v>
          </cell>
          <cell r="AC7">
            <v>22</v>
          </cell>
          <cell r="AD7">
            <v>0</v>
          </cell>
          <cell r="AE7">
            <v>19</v>
          </cell>
          <cell r="AF7">
            <v>0</v>
          </cell>
          <cell r="AG7">
            <v>21</v>
          </cell>
          <cell r="AH7">
            <v>0</v>
          </cell>
          <cell r="AI7">
            <v>21</v>
          </cell>
          <cell r="AJ7">
            <v>0</v>
          </cell>
          <cell r="AK7">
            <v>23</v>
          </cell>
          <cell r="AL7">
            <v>0</v>
          </cell>
          <cell r="AM7">
            <v>22</v>
          </cell>
          <cell r="AN7">
            <v>0</v>
          </cell>
          <cell r="AO7">
            <v>22</v>
          </cell>
          <cell r="AP7">
            <v>0</v>
          </cell>
          <cell r="AQ7">
            <v>24</v>
          </cell>
          <cell r="AR7">
            <v>0</v>
          </cell>
          <cell r="AS7">
            <v>26</v>
          </cell>
          <cell r="AT7">
            <v>0</v>
          </cell>
          <cell r="AU7">
            <v>15</v>
          </cell>
          <cell r="AV7">
            <v>0</v>
          </cell>
          <cell r="AW7">
            <v>9</v>
          </cell>
          <cell r="AX7">
            <v>0</v>
          </cell>
          <cell r="AY7" t="str">
            <v>01147</v>
          </cell>
          <cell r="AZ7">
            <v>17</v>
          </cell>
          <cell r="BA7">
            <v>22</v>
          </cell>
          <cell r="BB7">
            <v>19</v>
          </cell>
          <cell r="BC7">
            <v>21</v>
          </cell>
          <cell r="BD7">
            <v>21</v>
          </cell>
          <cell r="BE7">
            <v>23</v>
          </cell>
          <cell r="BF7">
            <v>22</v>
          </cell>
          <cell r="BG7">
            <v>22</v>
          </cell>
          <cell r="BH7">
            <v>24</v>
          </cell>
          <cell r="BI7">
            <v>26</v>
          </cell>
          <cell r="BJ7">
            <v>15</v>
          </cell>
          <cell r="BK7">
            <v>9</v>
          </cell>
          <cell r="BL7">
            <v>24.1</v>
          </cell>
        </row>
        <row r="8">
          <cell r="Z8" t="str">
            <v>01158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/>
          <cell r="AV8"/>
          <cell r="AW8"/>
          <cell r="AX8"/>
          <cell r="AY8" t="str">
            <v>01158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</row>
        <row r="9">
          <cell r="Z9" t="str">
            <v>01160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/>
          <cell r="AV9"/>
          <cell r="AW9"/>
          <cell r="AX9"/>
          <cell r="AY9" t="str">
            <v>01160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</row>
        <row r="10">
          <cell r="Z10" t="str">
            <v>02250</v>
          </cell>
          <cell r="AA10">
            <v>2</v>
          </cell>
          <cell r="AB10">
            <v>0</v>
          </cell>
          <cell r="AC10">
            <v>4</v>
          </cell>
          <cell r="AD10">
            <v>0</v>
          </cell>
          <cell r="AE10">
            <v>5</v>
          </cell>
          <cell r="AF10">
            <v>0</v>
          </cell>
          <cell r="AG10">
            <v>4</v>
          </cell>
          <cell r="AH10">
            <v>0</v>
          </cell>
          <cell r="AI10">
            <v>4</v>
          </cell>
          <cell r="AJ10">
            <v>0</v>
          </cell>
          <cell r="AK10">
            <v>3</v>
          </cell>
          <cell r="AL10">
            <v>0</v>
          </cell>
          <cell r="AM10">
            <v>4</v>
          </cell>
          <cell r="AN10">
            <v>0</v>
          </cell>
          <cell r="AO10">
            <v>4</v>
          </cell>
          <cell r="AP10">
            <v>0</v>
          </cell>
          <cell r="AQ10">
            <v>3</v>
          </cell>
          <cell r="AR10">
            <v>0</v>
          </cell>
          <cell r="AS10">
            <v>0</v>
          </cell>
          <cell r="AT10">
            <v>0</v>
          </cell>
          <cell r="AU10"/>
          <cell r="AV10"/>
          <cell r="AW10"/>
          <cell r="AX10"/>
          <cell r="AY10" t="str">
            <v>02250</v>
          </cell>
          <cell r="AZ10">
            <v>2</v>
          </cell>
          <cell r="BA10">
            <v>4</v>
          </cell>
          <cell r="BB10">
            <v>5</v>
          </cell>
          <cell r="BC10">
            <v>4</v>
          </cell>
          <cell r="BD10">
            <v>4</v>
          </cell>
          <cell r="BE10">
            <v>3</v>
          </cell>
          <cell r="BF10">
            <v>4</v>
          </cell>
          <cell r="BG10">
            <v>4</v>
          </cell>
          <cell r="BH10">
            <v>3</v>
          </cell>
          <cell r="BI10">
            <v>0</v>
          </cell>
          <cell r="BJ10">
            <v>0</v>
          </cell>
          <cell r="BK10">
            <v>0</v>
          </cell>
          <cell r="BL10">
            <v>3.3</v>
          </cell>
        </row>
        <row r="11">
          <cell r="Z11" t="str">
            <v>02420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/>
          <cell r="AV11"/>
          <cell r="AW11"/>
          <cell r="AX11"/>
          <cell r="AY11" t="str">
            <v>02420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</row>
        <row r="12">
          <cell r="Z12" t="str">
            <v>03017</v>
          </cell>
          <cell r="AA12">
            <v>27</v>
          </cell>
          <cell r="AB12">
            <v>0</v>
          </cell>
          <cell r="AC12">
            <v>32</v>
          </cell>
          <cell r="AD12">
            <v>0</v>
          </cell>
          <cell r="AE12">
            <v>25</v>
          </cell>
          <cell r="AF12">
            <v>0</v>
          </cell>
          <cell r="AG12">
            <v>30</v>
          </cell>
          <cell r="AH12">
            <v>0</v>
          </cell>
          <cell r="AI12">
            <v>29</v>
          </cell>
          <cell r="AJ12">
            <v>0</v>
          </cell>
          <cell r="AK12">
            <v>27</v>
          </cell>
          <cell r="AL12">
            <v>0</v>
          </cell>
          <cell r="AM12">
            <v>33</v>
          </cell>
          <cell r="AN12">
            <v>0</v>
          </cell>
          <cell r="AO12">
            <v>45</v>
          </cell>
          <cell r="AP12">
            <v>0</v>
          </cell>
          <cell r="AQ12">
            <v>42</v>
          </cell>
          <cell r="AR12">
            <v>0</v>
          </cell>
          <cell r="AS12">
            <v>41</v>
          </cell>
          <cell r="AT12">
            <v>0</v>
          </cell>
          <cell r="AU12">
            <v>38</v>
          </cell>
          <cell r="AV12">
            <v>0</v>
          </cell>
          <cell r="AW12">
            <v>25</v>
          </cell>
          <cell r="AX12">
            <v>0</v>
          </cell>
          <cell r="AY12" t="str">
            <v>03017</v>
          </cell>
          <cell r="AZ12">
            <v>27</v>
          </cell>
          <cell r="BA12">
            <v>32</v>
          </cell>
          <cell r="BB12">
            <v>25</v>
          </cell>
          <cell r="BC12">
            <v>30</v>
          </cell>
          <cell r="BD12">
            <v>29</v>
          </cell>
          <cell r="BE12">
            <v>27</v>
          </cell>
          <cell r="BF12">
            <v>33</v>
          </cell>
          <cell r="BG12">
            <v>45</v>
          </cell>
          <cell r="BH12">
            <v>42</v>
          </cell>
          <cell r="BI12">
            <v>41</v>
          </cell>
          <cell r="BJ12">
            <v>38</v>
          </cell>
          <cell r="BK12">
            <v>25</v>
          </cell>
          <cell r="BL12">
            <v>39.4</v>
          </cell>
        </row>
        <row r="13">
          <cell r="Z13" t="str">
            <v>03050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/>
          <cell r="AV13"/>
          <cell r="AW13"/>
          <cell r="AX13"/>
          <cell r="AY13" t="str">
            <v>03050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</row>
        <row r="14">
          <cell r="Z14" t="str">
            <v>03052</v>
          </cell>
          <cell r="AA14">
            <v>0</v>
          </cell>
          <cell r="AB14">
            <v>0</v>
          </cell>
          <cell r="AC14">
            <v>3</v>
          </cell>
          <cell r="AD14">
            <v>0</v>
          </cell>
          <cell r="AE14">
            <v>4</v>
          </cell>
          <cell r="AF14">
            <v>0</v>
          </cell>
          <cell r="AG14">
            <v>4</v>
          </cell>
          <cell r="AH14">
            <v>0</v>
          </cell>
          <cell r="AI14">
            <v>3</v>
          </cell>
          <cell r="AJ14">
            <v>0</v>
          </cell>
          <cell r="AK14">
            <v>3</v>
          </cell>
          <cell r="AL14">
            <v>0</v>
          </cell>
          <cell r="AM14">
            <v>4</v>
          </cell>
          <cell r="AN14">
            <v>0</v>
          </cell>
          <cell r="AO14">
            <v>6</v>
          </cell>
          <cell r="AP14">
            <v>0</v>
          </cell>
          <cell r="AQ14">
            <v>2</v>
          </cell>
          <cell r="AR14">
            <v>0</v>
          </cell>
          <cell r="AS14">
            <v>5</v>
          </cell>
          <cell r="AT14">
            <v>0</v>
          </cell>
          <cell r="AU14"/>
          <cell r="AV14"/>
          <cell r="AW14"/>
          <cell r="AX14"/>
          <cell r="AY14" t="str">
            <v>03052</v>
          </cell>
          <cell r="AZ14">
            <v>0</v>
          </cell>
          <cell r="BA14">
            <v>3</v>
          </cell>
          <cell r="BB14">
            <v>4</v>
          </cell>
          <cell r="BC14">
            <v>4</v>
          </cell>
          <cell r="BD14">
            <v>3</v>
          </cell>
          <cell r="BE14">
            <v>3</v>
          </cell>
          <cell r="BF14">
            <v>4</v>
          </cell>
          <cell r="BG14">
            <v>6</v>
          </cell>
          <cell r="BH14">
            <v>2</v>
          </cell>
          <cell r="BI14">
            <v>5</v>
          </cell>
          <cell r="BJ14">
            <v>0</v>
          </cell>
          <cell r="BK14">
            <v>0</v>
          </cell>
          <cell r="BL14">
            <v>3.4</v>
          </cell>
        </row>
        <row r="15">
          <cell r="Z15" t="str">
            <v>03053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/>
          <cell r="AV15"/>
          <cell r="AW15"/>
          <cell r="AX15"/>
          <cell r="AY15" t="str">
            <v>03053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</row>
        <row r="16">
          <cell r="Z16" t="str">
            <v>03116</v>
          </cell>
          <cell r="AA16">
            <v>9</v>
          </cell>
          <cell r="AB16">
            <v>0</v>
          </cell>
          <cell r="AC16">
            <v>13</v>
          </cell>
          <cell r="AD16">
            <v>0</v>
          </cell>
          <cell r="AE16">
            <v>15</v>
          </cell>
          <cell r="AF16">
            <v>0</v>
          </cell>
          <cell r="AG16">
            <v>15</v>
          </cell>
          <cell r="AH16">
            <v>0</v>
          </cell>
          <cell r="AI16">
            <v>11</v>
          </cell>
          <cell r="AJ16">
            <v>0</v>
          </cell>
          <cell r="AK16">
            <v>12</v>
          </cell>
          <cell r="AL16">
            <v>0</v>
          </cell>
          <cell r="AM16">
            <v>12</v>
          </cell>
          <cell r="AN16">
            <v>0</v>
          </cell>
          <cell r="AO16">
            <v>14</v>
          </cell>
          <cell r="AP16">
            <v>0</v>
          </cell>
          <cell r="AQ16">
            <v>13</v>
          </cell>
          <cell r="AR16">
            <v>0</v>
          </cell>
          <cell r="AS16">
            <v>17</v>
          </cell>
          <cell r="AT16">
            <v>0</v>
          </cell>
          <cell r="AU16">
            <v>14</v>
          </cell>
          <cell r="AV16">
            <v>0</v>
          </cell>
          <cell r="AW16">
            <v>0</v>
          </cell>
          <cell r="AX16">
            <v>10</v>
          </cell>
          <cell r="AY16" t="str">
            <v>03116</v>
          </cell>
          <cell r="AZ16">
            <v>9</v>
          </cell>
          <cell r="BA16">
            <v>13</v>
          </cell>
          <cell r="BB16">
            <v>15</v>
          </cell>
          <cell r="BC16">
            <v>15</v>
          </cell>
          <cell r="BD16">
            <v>11</v>
          </cell>
          <cell r="BE16">
            <v>12</v>
          </cell>
          <cell r="BF16">
            <v>12</v>
          </cell>
          <cell r="BG16">
            <v>14</v>
          </cell>
          <cell r="BH16">
            <v>13</v>
          </cell>
          <cell r="BI16">
            <v>17</v>
          </cell>
          <cell r="BJ16">
            <v>14</v>
          </cell>
          <cell r="BK16">
            <v>10</v>
          </cell>
          <cell r="BL16">
            <v>15.5</v>
          </cell>
        </row>
        <row r="17">
          <cell r="Z17" t="str">
            <v>03400</v>
          </cell>
          <cell r="AA17">
            <v>42.92</v>
          </cell>
          <cell r="AB17">
            <v>0</v>
          </cell>
          <cell r="AC17">
            <v>51.72</v>
          </cell>
          <cell r="AD17">
            <v>0</v>
          </cell>
          <cell r="AE17">
            <v>58.08</v>
          </cell>
          <cell r="AF17">
            <v>0</v>
          </cell>
          <cell r="AG17">
            <v>57.28</v>
          </cell>
          <cell r="AH17">
            <v>0</v>
          </cell>
          <cell r="AI17">
            <v>45.46</v>
          </cell>
          <cell r="AJ17">
            <v>0</v>
          </cell>
          <cell r="AK17">
            <v>55.64</v>
          </cell>
          <cell r="AL17">
            <v>0</v>
          </cell>
          <cell r="AM17">
            <v>59.46</v>
          </cell>
          <cell r="AN17">
            <v>0</v>
          </cell>
          <cell r="AO17">
            <v>63.9</v>
          </cell>
          <cell r="AP17">
            <v>0</v>
          </cell>
          <cell r="AQ17">
            <v>63.26</v>
          </cell>
          <cell r="AR17">
            <v>0</v>
          </cell>
          <cell r="AS17">
            <v>50.28</v>
          </cell>
          <cell r="AT17">
            <v>0</v>
          </cell>
          <cell r="AU17"/>
          <cell r="AV17"/>
          <cell r="AW17">
            <v>35.44</v>
          </cell>
          <cell r="AX17">
            <v>0</v>
          </cell>
          <cell r="AY17" t="str">
            <v>03400</v>
          </cell>
          <cell r="AZ17">
            <v>42.92</v>
          </cell>
          <cell r="BA17">
            <v>51.72</v>
          </cell>
          <cell r="BB17">
            <v>58.08</v>
          </cell>
          <cell r="BC17">
            <v>57.28</v>
          </cell>
          <cell r="BD17">
            <v>45.46</v>
          </cell>
          <cell r="BE17">
            <v>55.64</v>
          </cell>
          <cell r="BF17">
            <v>59.46</v>
          </cell>
          <cell r="BG17">
            <v>63.9</v>
          </cell>
          <cell r="BH17">
            <v>63.26</v>
          </cell>
          <cell r="BI17">
            <v>50.28</v>
          </cell>
          <cell r="BJ17">
            <v>0</v>
          </cell>
          <cell r="BK17">
            <v>35.44</v>
          </cell>
          <cell r="BL17">
            <v>58.344000000000008</v>
          </cell>
        </row>
        <row r="18">
          <cell r="Z18" t="str">
            <v>04019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/>
          <cell r="AV18"/>
          <cell r="AW18"/>
          <cell r="AX18"/>
          <cell r="AY18" t="str">
            <v>04019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</row>
        <row r="19">
          <cell r="Z19" t="str">
            <v>04127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/>
          <cell r="AV19"/>
          <cell r="AW19"/>
          <cell r="AX19"/>
          <cell r="AY19" t="str">
            <v>04127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</row>
        <row r="20">
          <cell r="Z20" t="str">
            <v>04129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/>
          <cell r="AV20"/>
          <cell r="AW20"/>
          <cell r="AX20"/>
          <cell r="AY20" t="str">
            <v>04129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</row>
        <row r="21">
          <cell r="Z21" t="str">
            <v>04222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/>
          <cell r="AV21"/>
          <cell r="AW21"/>
          <cell r="AX21"/>
          <cell r="AY21" t="str">
            <v>04222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</row>
        <row r="22">
          <cell r="Z22" t="str">
            <v>04228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/>
          <cell r="AV22"/>
          <cell r="AW22"/>
          <cell r="AX22"/>
          <cell r="AY22" t="str">
            <v>04228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</row>
        <row r="23">
          <cell r="Z23" t="str">
            <v>04246</v>
          </cell>
          <cell r="AA23">
            <v>52.4</v>
          </cell>
          <cell r="AB23">
            <v>0</v>
          </cell>
          <cell r="AC23">
            <v>49.52</v>
          </cell>
          <cell r="AD23">
            <v>0</v>
          </cell>
          <cell r="AE23">
            <v>43.52</v>
          </cell>
          <cell r="AF23">
            <v>0</v>
          </cell>
          <cell r="AG23">
            <v>49.48</v>
          </cell>
          <cell r="AH23">
            <v>0</v>
          </cell>
          <cell r="AI23">
            <v>52.4</v>
          </cell>
          <cell r="AJ23">
            <v>0</v>
          </cell>
          <cell r="AK23">
            <v>57.36</v>
          </cell>
          <cell r="AL23">
            <v>0</v>
          </cell>
          <cell r="AM23">
            <v>57.32</v>
          </cell>
          <cell r="AN23">
            <v>0</v>
          </cell>
          <cell r="AO23">
            <v>62.4</v>
          </cell>
          <cell r="AP23">
            <v>0</v>
          </cell>
          <cell r="AQ23">
            <v>56.48</v>
          </cell>
          <cell r="AR23">
            <v>0</v>
          </cell>
          <cell r="AS23">
            <v>54.6</v>
          </cell>
          <cell r="AT23">
            <v>0</v>
          </cell>
          <cell r="AU23">
            <v>25</v>
          </cell>
          <cell r="AV23">
            <v>0</v>
          </cell>
          <cell r="AW23">
            <v>16</v>
          </cell>
          <cell r="AX23">
            <v>0</v>
          </cell>
          <cell r="AY23" t="str">
            <v>04246</v>
          </cell>
          <cell r="AZ23">
            <v>52.4</v>
          </cell>
          <cell r="BA23">
            <v>49.52</v>
          </cell>
          <cell r="BB23">
            <v>43.52</v>
          </cell>
          <cell r="BC23">
            <v>49.48</v>
          </cell>
          <cell r="BD23">
            <v>52.4</v>
          </cell>
          <cell r="BE23">
            <v>57.36</v>
          </cell>
          <cell r="BF23">
            <v>57.32</v>
          </cell>
          <cell r="BG23">
            <v>62.4</v>
          </cell>
          <cell r="BH23">
            <v>56.48</v>
          </cell>
          <cell r="BI23">
            <v>54.6</v>
          </cell>
          <cell r="BJ23">
            <v>25</v>
          </cell>
          <cell r="BK23">
            <v>16</v>
          </cell>
          <cell r="BL23">
            <v>57.648000000000003</v>
          </cell>
        </row>
        <row r="24">
          <cell r="Z24" t="str">
            <v>05121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/>
          <cell r="AV24"/>
          <cell r="AW24"/>
          <cell r="AX24"/>
          <cell r="AY24" t="str">
            <v>05121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</row>
        <row r="25">
          <cell r="Z25" t="str">
            <v>05313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/>
          <cell r="AV25"/>
          <cell r="AW25"/>
          <cell r="AX25"/>
          <cell r="AY25" t="str">
            <v>05313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</row>
        <row r="26">
          <cell r="Z26" t="str">
            <v>05323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/>
          <cell r="AV26"/>
          <cell r="AW26"/>
          <cell r="AX26"/>
          <cell r="AY26" t="str">
            <v>05323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</row>
        <row r="27">
          <cell r="Z27" t="str">
            <v>05401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/>
          <cell r="AV27"/>
          <cell r="AW27"/>
          <cell r="AX27"/>
          <cell r="AY27" t="str">
            <v>05401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</row>
        <row r="28">
          <cell r="Z28" t="str">
            <v>05402</v>
          </cell>
          <cell r="AA28">
            <v>1</v>
          </cell>
          <cell r="AB28">
            <v>0</v>
          </cell>
          <cell r="AC28">
            <v>5</v>
          </cell>
          <cell r="AD28">
            <v>0</v>
          </cell>
          <cell r="AE28">
            <v>8</v>
          </cell>
          <cell r="AF28">
            <v>0</v>
          </cell>
          <cell r="AG28">
            <v>8</v>
          </cell>
          <cell r="AH28">
            <v>0</v>
          </cell>
          <cell r="AI28">
            <v>10</v>
          </cell>
          <cell r="AJ28">
            <v>0</v>
          </cell>
          <cell r="AK28">
            <v>8</v>
          </cell>
          <cell r="AL28">
            <v>0</v>
          </cell>
          <cell r="AM28">
            <v>8</v>
          </cell>
          <cell r="AN28">
            <v>0</v>
          </cell>
          <cell r="AO28">
            <v>7</v>
          </cell>
          <cell r="AP28">
            <v>0</v>
          </cell>
          <cell r="AQ28">
            <v>9</v>
          </cell>
          <cell r="AR28">
            <v>0</v>
          </cell>
          <cell r="AS28">
            <v>9</v>
          </cell>
          <cell r="AT28">
            <v>0</v>
          </cell>
          <cell r="AU28"/>
          <cell r="AV28"/>
          <cell r="AW28"/>
          <cell r="AX28"/>
          <cell r="AY28" t="str">
            <v>05402</v>
          </cell>
          <cell r="AZ28">
            <v>1</v>
          </cell>
          <cell r="BA28">
            <v>5</v>
          </cell>
          <cell r="BB28">
            <v>8</v>
          </cell>
          <cell r="BC28">
            <v>8</v>
          </cell>
          <cell r="BD28">
            <v>10</v>
          </cell>
          <cell r="BE28">
            <v>8</v>
          </cell>
          <cell r="BF28">
            <v>8</v>
          </cell>
          <cell r="BG28">
            <v>7</v>
          </cell>
          <cell r="BH28">
            <v>9</v>
          </cell>
          <cell r="BI28">
            <v>9</v>
          </cell>
          <cell r="BJ28">
            <v>0</v>
          </cell>
          <cell r="BK28">
            <v>0</v>
          </cell>
          <cell r="BL28">
            <v>7.3</v>
          </cell>
        </row>
        <row r="29">
          <cell r="Z29" t="str">
            <v>05903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/>
          <cell r="AV29"/>
          <cell r="AW29"/>
          <cell r="AX29"/>
          <cell r="AY29" t="str">
            <v>05903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</row>
        <row r="30">
          <cell r="Z30" t="str">
            <v>06037</v>
          </cell>
          <cell r="AA30">
            <v>223</v>
          </cell>
          <cell r="AB30">
            <v>0.93</v>
          </cell>
          <cell r="AC30">
            <v>203</v>
          </cell>
          <cell r="AD30">
            <v>0.93</v>
          </cell>
          <cell r="AE30">
            <v>229</v>
          </cell>
          <cell r="AF30">
            <v>0.93</v>
          </cell>
          <cell r="AG30">
            <v>240</v>
          </cell>
          <cell r="AH30">
            <v>0.93</v>
          </cell>
          <cell r="AI30">
            <v>195</v>
          </cell>
          <cell r="AJ30">
            <v>1</v>
          </cell>
          <cell r="AK30">
            <v>218</v>
          </cell>
          <cell r="AL30">
            <v>0</v>
          </cell>
          <cell r="AM30">
            <v>208.67</v>
          </cell>
          <cell r="AN30">
            <v>1</v>
          </cell>
          <cell r="AO30">
            <v>244.87</v>
          </cell>
          <cell r="AP30">
            <v>0</v>
          </cell>
          <cell r="AQ30">
            <v>209.86</v>
          </cell>
          <cell r="AR30">
            <v>0</v>
          </cell>
          <cell r="AS30">
            <v>220.86</v>
          </cell>
          <cell r="AT30">
            <v>0</v>
          </cell>
          <cell r="AU30">
            <v>5</v>
          </cell>
          <cell r="AV30">
            <v>0</v>
          </cell>
          <cell r="AW30"/>
          <cell r="AX30"/>
          <cell r="AY30" t="str">
            <v>06037</v>
          </cell>
          <cell r="AZ30">
            <v>223.93</v>
          </cell>
          <cell r="BA30">
            <v>203.93</v>
          </cell>
          <cell r="BB30">
            <v>229.93</v>
          </cell>
          <cell r="BC30">
            <v>240.93</v>
          </cell>
          <cell r="BD30">
            <v>196</v>
          </cell>
          <cell r="BE30">
            <v>218</v>
          </cell>
          <cell r="BF30">
            <v>209.67</v>
          </cell>
          <cell r="BG30">
            <v>244.87</v>
          </cell>
          <cell r="BH30">
            <v>209.86</v>
          </cell>
          <cell r="BI30">
            <v>220.86</v>
          </cell>
          <cell r="BJ30">
            <v>5</v>
          </cell>
          <cell r="BK30">
            <v>0</v>
          </cell>
          <cell r="BL30">
            <v>220.29800000000006</v>
          </cell>
        </row>
        <row r="31">
          <cell r="Z31" t="str">
            <v>06098</v>
          </cell>
          <cell r="AA31">
            <v>1</v>
          </cell>
          <cell r="AB31">
            <v>0</v>
          </cell>
          <cell r="AC31">
            <v>4</v>
          </cell>
          <cell r="AD31">
            <v>0</v>
          </cell>
          <cell r="AE31">
            <v>4</v>
          </cell>
          <cell r="AF31">
            <v>0</v>
          </cell>
          <cell r="AG31">
            <v>4</v>
          </cell>
          <cell r="AH31">
            <v>0</v>
          </cell>
          <cell r="AI31">
            <v>4</v>
          </cell>
          <cell r="AJ31">
            <v>0</v>
          </cell>
          <cell r="AK31">
            <v>4</v>
          </cell>
          <cell r="AL31">
            <v>0</v>
          </cell>
          <cell r="AM31">
            <v>7</v>
          </cell>
          <cell r="AN31">
            <v>0</v>
          </cell>
          <cell r="AO31">
            <v>6</v>
          </cell>
          <cell r="AP31">
            <v>0</v>
          </cell>
          <cell r="AQ31">
            <v>5</v>
          </cell>
          <cell r="AR31">
            <v>0</v>
          </cell>
          <cell r="AS31">
            <v>4</v>
          </cell>
          <cell r="AT31">
            <v>0</v>
          </cell>
          <cell r="AU31"/>
          <cell r="AV31"/>
          <cell r="AW31"/>
          <cell r="AX31"/>
          <cell r="AY31" t="str">
            <v>06098</v>
          </cell>
          <cell r="AZ31">
            <v>1</v>
          </cell>
          <cell r="BA31">
            <v>4</v>
          </cell>
          <cell r="BB31">
            <v>4</v>
          </cell>
          <cell r="BC31">
            <v>4</v>
          </cell>
          <cell r="BD31">
            <v>4</v>
          </cell>
          <cell r="BE31">
            <v>4</v>
          </cell>
          <cell r="BF31">
            <v>7</v>
          </cell>
          <cell r="BG31">
            <v>6</v>
          </cell>
          <cell r="BH31">
            <v>5</v>
          </cell>
          <cell r="BI31">
            <v>4</v>
          </cell>
          <cell r="BJ31">
            <v>0</v>
          </cell>
          <cell r="BK31">
            <v>0</v>
          </cell>
          <cell r="BL31">
            <v>4.3</v>
          </cell>
        </row>
        <row r="32">
          <cell r="Z32" t="str">
            <v>06101</v>
          </cell>
          <cell r="AA32">
            <v>4</v>
          </cell>
          <cell r="AB32">
            <v>0</v>
          </cell>
          <cell r="AC32">
            <v>3</v>
          </cell>
          <cell r="AD32">
            <v>0</v>
          </cell>
          <cell r="AE32">
            <v>3</v>
          </cell>
          <cell r="AF32">
            <v>0</v>
          </cell>
          <cell r="AG32">
            <v>4</v>
          </cell>
          <cell r="AH32">
            <v>0</v>
          </cell>
          <cell r="AI32">
            <v>1</v>
          </cell>
          <cell r="AJ32">
            <v>0</v>
          </cell>
          <cell r="AK32">
            <v>1</v>
          </cell>
          <cell r="AL32">
            <v>0</v>
          </cell>
          <cell r="AM32">
            <v>2</v>
          </cell>
          <cell r="AN32">
            <v>0</v>
          </cell>
          <cell r="AO32">
            <v>2</v>
          </cell>
          <cell r="AP32">
            <v>0</v>
          </cell>
          <cell r="AQ32">
            <v>4</v>
          </cell>
          <cell r="AR32">
            <v>0</v>
          </cell>
          <cell r="AS32">
            <v>4</v>
          </cell>
          <cell r="AT32">
            <v>0</v>
          </cell>
          <cell r="AU32">
            <v>1</v>
          </cell>
          <cell r="AV32">
            <v>0</v>
          </cell>
          <cell r="AW32"/>
          <cell r="AX32"/>
          <cell r="AY32" t="str">
            <v>06101</v>
          </cell>
          <cell r="AZ32">
            <v>4</v>
          </cell>
          <cell r="BA32">
            <v>3</v>
          </cell>
          <cell r="BB32">
            <v>3</v>
          </cell>
          <cell r="BC32">
            <v>4</v>
          </cell>
          <cell r="BD32">
            <v>1</v>
          </cell>
          <cell r="BE32">
            <v>1</v>
          </cell>
          <cell r="BF32">
            <v>2</v>
          </cell>
          <cell r="BG32">
            <v>2</v>
          </cell>
          <cell r="BH32">
            <v>4</v>
          </cell>
          <cell r="BI32">
            <v>4</v>
          </cell>
          <cell r="BJ32">
            <v>1</v>
          </cell>
          <cell r="BK32">
            <v>0</v>
          </cell>
          <cell r="BL32">
            <v>2.9</v>
          </cell>
        </row>
        <row r="33">
          <cell r="Z33" t="str">
            <v>06103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/>
          <cell r="AV33"/>
          <cell r="AW33"/>
          <cell r="AX33"/>
          <cell r="AY33" t="str">
            <v>06103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</row>
        <row r="34">
          <cell r="Z34" t="str">
            <v>06112</v>
          </cell>
          <cell r="AA34">
            <v>0</v>
          </cell>
          <cell r="AB34">
            <v>0</v>
          </cell>
          <cell r="AC34">
            <v>3</v>
          </cell>
          <cell r="AD34">
            <v>0</v>
          </cell>
          <cell r="AE34">
            <v>5</v>
          </cell>
          <cell r="AF34">
            <v>0</v>
          </cell>
          <cell r="AG34">
            <v>8</v>
          </cell>
          <cell r="AH34">
            <v>0</v>
          </cell>
          <cell r="AI34">
            <v>11</v>
          </cell>
          <cell r="AJ34">
            <v>0</v>
          </cell>
          <cell r="AK34">
            <v>12</v>
          </cell>
          <cell r="AL34">
            <v>0</v>
          </cell>
          <cell r="AM34">
            <v>14</v>
          </cell>
          <cell r="AN34">
            <v>0</v>
          </cell>
          <cell r="AO34">
            <v>11</v>
          </cell>
          <cell r="AP34">
            <v>0</v>
          </cell>
          <cell r="AQ34">
            <v>9</v>
          </cell>
          <cell r="AR34">
            <v>0</v>
          </cell>
          <cell r="AS34">
            <v>9</v>
          </cell>
          <cell r="AT34">
            <v>0</v>
          </cell>
          <cell r="AU34"/>
          <cell r="AV34"/>
          <cell r="AW34"/>
          <cell r="AX34"/>
          <cell r="AY34" t="str">
            <v>06112</v>
          </cell>
          <cell r="AZ34">
            <v>0</v>
          </cell>
          <cell r="BA34">
            <v>3</v>
          </cell>
          <cell r="BB34">
            <v>5</v>
          </cell>
          <cell r="BC34">
            <v>8</v>
          </cell>
          <cell r="BD34">
            <v>11</v>
          </cell>
          <cell r="BE34">
            <v>12</v>
          </cell>
          <cell r="BF34">
            <v>14</v>
          </cell>
          <cell r="BG34">
            <v>11</v>
          </cell>
          <cell r="BH34">
            <v>9</v>
          </cell>
          <cell r="BI34">
            <v>9</v>
          </cell>
          <cell r="BJ34">
            <v>0</v>
          </cell>
          <cell r="BK34">
            <v>0</v>
          </cell>
          <cell r="BL34">
            <v>8.1999999999999993</v>
          </cell>
        </row>
        <row r="35">
          <cell r="Z35" t="str">
            <v>06114</v>
          </cell>
          <cell r="AA35">
            <v>64</v>
          </cell>
          <cell r="AB35">
            <v>0</v>
          </cell>
          <cell r="AC35">
            <v>68</v>
          </cell>
          <cell r="AD35">
            <v>0</v>
          </cell>
          <cell r="AE35">
            <v>69</v>
          </cell>
          <cell r="AF35">
            <v>0</v>
          </cell>
          <cell r="AG35">
            <v>80</v>
          </cell>
          <cell r="AH35">
            <v>0</v>
          </cell>
          <cell r="AI35">
            <v>83</v>
          </cell>
          <cell r="AJ35">
            <v>0</v>
          </cell>
          <cell r="AK35">
            <v>81</v>
          </cell>
          <cell r="AL35">
            <v>0</v>
          </cell>
          <cell r="AM35">
            <v>78</v>
          </cell>
          <cell r="AN35">
            <v>0</v>
          </cell>
          <cell r="AO35">
            <v>91</v>
          </cell>
          <cell r="AP35">
            <v>0</v>
          </cell>
          <cell r="AQ35">
            <v>84</v>
          </cell>
          <cell r="AR35">
            <v>0</v>
          </cell>
          <cell r="AS35">
            <v>86</v>
          </cell>
          <cell r="AT35">
            <v>0</v>
          </cell>
          <cell r="AU35">
            <v>80</v>
          </cell>
          <cell r="AV35">
            <v>0</v>
          </cell>
          <cell r="AW35">
            <v>77</v>
          </cell>
          <cell r="AX35">
            <v>0</v>
          </cell>
          <cell r="AY35" t="str">
            <v>06114</v>
          </cell>
          <cell r="AZ35">
            <v>64</v>
          </cell>
          <cell r="BA35">
            <v>68</v>
          </cell>
          <cell r="BB35">
            <v>69</v>
          </cell>
          <cell r="BC35">
            <v>80</v>
          </cell>
          <cell r="BD35">
            <v>83</v>
          </cell>
          <cell r="BE35">
            <v>81</v>
          </cell>
          <cell r="BF35">
            <v>78</v>
          </cell>
          <cell r="BG35">
            <v>91</v>
          </cell>
          <cell r="BH35">
            <v>84</v>
          </cell>
          <cell r="BI35">
            <v>86</v>
          </cell>
          <cell r="BJ35">
            <v>80</v>
          </cell>
          <cell r="BK35">
            <v>77</v>
          </cell>
          <cell r="BL35">
            <v>94.1</v>
          </cell>
        </row>
        <row r="36">
          <cell r="Z36" t="str">
            <v>06117</v>
          </cell>
          <cell r="AA36">
            <v>6</v>
          </cell>
          <cell r="AB36">
            <v>0</v>
          </cell>
          <cell r="AC36">
            <v>8</v>
          </cell>
          <cell r="AD36">
            <v>0</v>
          </cell>
          <cell r="AE36">
            <v>6</v>
          </cell>
          <cell r="AF36">
            <v>0</v>
          </cell>
          <cell r="AG36">
            <v>6</v>
          </cell>
          <cell r="AH36">
            <v>0</v>
          </cell>
          <cell r="AI36">
            <v>7</v>
          </cell>
          <cell r="AJ36">
            <v>0</v>
          </cell>
          <cell r="AK36">
            <v>7</v>
          </cell>
          <cell r="AL36">
            <v>0</v>
          </cell>
          <cell r="AM36">
            <v>4</v>
          </cell>
          <cell r="AN36">
            <v>0</v>
          </cell>
          <cell r="AO36">
            <v>4</v>
          </cell>
          <cell r="AP36">
            <v>0</v>
          </cell>
          <cell r="AQ36">
            <v>7</v>
          </cell>
          <cell r="AR36">
            <v>0</v>
          </cell>
          <cell r="AS36">
            <v>10</v>
          </cell>
          <cell r="AT36">
            <v>0</v>
          </cell>
          <cell r="AU36"/>
          <cell r="AV36"/>
          <cell r="AW36"/>
          <cell r="AX36"/>
          <cell r="AY36" t="str">
            <v>06117</v>
          </cell>
          <cell r="AZ36">
            <v>6</v>
          </cell>
          <cell r="BA36">
            <v>8</v>
          </cell>
          <cell r="BB36">
            <v>6</v>
          </cell>
          <cell r="BC36">
            <v>6</v>
          </cell>
          <cell r="BD36">
            <v>7</v>
          </cell>
          <cell r="BE36">
            <v>7</v>
          </cell>
          <cell r="BF36">
            <v>4</v>
          </cell>
          <cell r="BG36">
            <v>4</v>
          </cell>
          <cell r="BH36">
            <v>7</v>
          </cell>
          <cell r="BI36">
            <v>10</v>
          </cell>
          <cell r="BJ36">
            <v>0</v>
          </cell>
          <cell r="BK36">
            <v>0</v>
          </cell>
          <cell r="BL36">
            <v>6.5</v>
          </cell>
        </row>
        <row r="37">
          <cell r="Z37" t="str">
            <v>06119</v>
          </cell>
          <cell r="AA37">
            <v>18</v>
          </cell>
          <cell r="AB37">
            <v>0</v>
          </cell>
          <cell r="AC37">
            <v>18</v>
          </cell>
          <cell r="AD37">
            <v>0</v>
          </cell>
          <cell r="AE37">
            <v>20</v>
          </cell>
          <cell r="AF37">
            <v>0</v>
          </cell>
          <cell r="AG37">
            <v>13</v>
          </cell>
          <cell r="AH37">
            <v>0</v>
          </cell>
          <cell r="AI37">
            <v>14</v>
          </cell>
          <cell r="AJ37">
            <v>0</v>
          </cell>
          <cell r="AK37">
            <v>15</v>
          </cell>
          <cell r="AL37">
            <v>0</v>
          </cell>
          <cell r="AM37">
            <v>15</v>
          </cell>
          <cell r="AN37">
            <v>0</v>
          </cell>
          <cell r="AO37">
            <v>15</v>
          </cell>
          <cell r="AP37">
            <v>0</v>
          </cell>
          <cell r="AQ37">
            <v>14</v>
          </cell>
          <cell r="AR37">
            <v>0</v>
          </cell>
          <cell r="AS37">
            <v>15</v>
          </cell>
          <cell r="AT37">
            <v>0</v>
          </cell>
          <cell r="AU37"/>
          <cell r="AV37"/>
          <cell r="AW37"/>
          <cell r="AX37"/>
          <cell r="AY37" t="str">
            <v>06119</v>
          </cell>
          <cell r="AZ37">
            <v>18</v>
          </cell>
          <cell r="BA37">
            <v>18</v>
          </cell>
          <cell r="BB37">
            <v>20</v>
          </cell>
          <cell r="BC37">
            <v>13</v>
          </cell>
          <cell r="BD37">
            <v>14</v>
          </cell>
          <cell r="BE37">
            <v>15</v>
          </cell>
          <cell r="BF37">
            <v>15</v>
          </cell>
          <cell r="BG37">
            <v>15</v>
          </cell>
          <cell r="BH37">
            <v>14</v>
          </cell>
          <cell r="BI37">
            <v>15</v>
          </cell>
          <cell r="BJ37">
            <v>0</v>
          </cell>
          <cell r="BK37">
            <v>0</v>
          </cell>
          <cell r="BL37">
            <v>15.7</v>
          </cell>
        </row>
        <row r="38">
          <cell r="Z38" t="str">
            <v>06122</v>
          </cell>
          <cell r="AA38">
            <v>2</v>
          </cell>
          <cell r="AB38">
            <v>0</v>
          </cell>
          <cell r="AC38">
            <v>3</v>
          </cell>
          <cell r="AD38">
            <v>0</v>
          </cell>
          <cell r="AE38">
            <v>4</v>
          </cell>
          <cell r="AF38">
            <v>0</v>
          </cell>
          <cell r="AG38">
            <v>3</v>
          </cell>
          <cell r="AH38">
            <v>0</v>
          </cell>
          <cell r="AI38">
            <v>5</v>
          </cell>
          <cell r="AJ38">
            <v>0</v>
          </cell>
          <cell r="AK38">
            <v>4</v>
          </cell>
          <cell r="AL38">
            <v>0</v>
          </cell>
          <cell r="AM38">
            <v>3</v>
          </cell>
          <cell r="AN38">
            <v>0</v>
          </cell>
          <cell r="AO38">
            <v>4</v>
          </cell>
          <cell r="AP38">
            <v>0</v>
          </cell>
          <cell r="AQ38">
            <v>3</v>
          </cell>
          <cell r="AR38">
            <v>0</v>
          </cell>
          <cell r="AS38">
            <v>5</v>
          </cell>
          <cell r="AT38">
            <v>0</v>
          </cell>
          <cell r="AU38">
            <v>1</v>
          </cell>
          <cell r="AV38">
            <v>0</v>
          </cell>
          <cell r="AW38"/>
          <cell r="AX38"/>
          <cell r="AY38" t="str">
            <v>06122</v>
          </cell>
          <cell r="AZ38">
            <v>2</v>
          </cell>
          <cell r="BA38">
            <v>3</v>
          </cell>
          <cell r="BB38">
            <v>4</v>
          </cell>
          <cell r="BC38">
            <v>3</v>
          </cell>
          <cell r="BD38">
            <v>5</v>
          </cell>
          <cell r="BE38">
            <v>4</v>
          </cell>
          <cell r="BF38">
            <v>3</v>
          </cell>
          <cell r="BG38">
            <v>4</v>
          </cell>
          <cell r="BH38">
            <v>3</v>
          </cell>
          <cell r="BI38">
            <v>5</v>
          </cell>
          <cell r="BJ38">
            <v>1</v>
          </cell>
          <cell r="BK38">
            <v>0</v>
          </cell>
          <cell r="BL38">
            <v>3.7</v>
          </cell>
        </row>
        <row r="39">
          <cell r="Z39" t="str">
            <v>06701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/>
          <cell r="AV39"/>
          <cell r="AW39"/>
          <cell r="AX39"/>
          <cell r="AY39" t="str">
            <v>06701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</row>
        <row r="40">
          <cell r="Z40" t="str">
            <v>07002</v>
          </cell>
          <cell r="AA40">
            <v>1.67</v>
          </cell>
          <cell r="AB40">
            <v>0.33</v>
          </cell>
          <cell r="AC40">
            <v>1</v>
          </cell>
          <cell r="AD40">
            <v>0</v>
          </cell>
          <cell r="AE40">
            <v>2</v>
          </cell>
          <cell r="AF40">
            <v>0</v>
          </cell>
          <cell r="AG40">
            <v>2</v>
          </cell>
          <cell r="AH40">
            <v>0</v>
          </cell>
          <cell r="AI40">
            <v>3</v>
          </cell>
          <cell r="AJ40">
            <v>0</v>
          </cell>
          <cell r="AK40">
            <v>3</v>
          </cell>
          <cell r="AL40">
            <v>0</v>
          </cell>
          <cell r="AM40">
            <v>3</v>
          </cell>
          <cell r="AN40">
            <v>0</v>
          </cell>
          <cell r="AO40">
            <v>4</v>
          </cell>
          <cell r="AP40">
            <v>0</v>
          </cell>
          <cell r="AQ40">
            <v>4</v>
          </cell>
          <cell r="AR40">
            <v>0</v>
          </cell>
          <cell r="AS40">
            <v>3</v>
          </cell>
          <cell r="AT40">
            <v>0</v>
          </cell>
          <cell r="AU40"/>
          <cell r="AV40"/>
          <cell r="AW40"/>
          <cell r="AX40"/>
          <cell r="AY40" t="str">
            <v>07002</v>
          </cell>
          <cell r="AZ40">
            <v>2</v>
          </cell>
          <cell r="BA40">
            <v>1</v>
          </cell>
          <cell r="BB40">
            <v>2</v>
          </cell>
          <cell r="BC40">
            <v>2</v>
          </cell>
          <cell r="BD40">
            <v>3</v>
          </cell>
          <cell r="BE40">
            <v>3</v>
          </cell>
          <cell r="BF40">
            <v>3</v>
          </cell>
          <cell r="BG40">
            <v>4</v>
          </cell>
          <cell r="BH40">
            <v>4</v>
          </cell>
          <cell r="BI40">
            <v>3</v>
          </cell>
          <cell r="BJ40">
            <v>0</v>
          </cell>
          <cell r="BK40">
            <v>0</v>
          </cell>
          <cell r="BL40">
            <v>2.7</v>
          </cell>
        </row>
        <row r="41">
          <cell r="Z41" t="str">
            <v>07035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/>
          <cell r="AV41"/>
          <cell r="AW41"/>
          <cell r="AX41"/>
          <cell r="AY41" t="str">
            <v>07035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</row>
        <row r="42">
          <cell r="Z42" t="str">
            <v>08122</v>
          </cell>
          <cell r="AA42">
            <v>11</v>
          </cell>
          <cell r="AB42">
            <v>0</v>
          </cell>
          <cell r="AC42">
            <v>28.8</v>
          </cell>
          <cell r="AD42">
            <v>1.2</v>
          </cell>
          <cell r="AE42">
            <v>35</v>
          </cell>
          <cell r="AF42">
            <v>3</v>
          </cell>
          <cell r="AG42">
            <v>38</v>
          </cell>
          <cell r="AH42">
            <v>2</v>
          </cell>
          <cell r="AI42">
            <v>27</v>
          </cell>
          <cell r="AJ42">
            <v>1</v>
          </cell>
          <cell r="AK42">
            <v>32</v>
          </cell>
          <cell r="AL42">
            <v>2</v>
          </cell>
          <cell r="AM42">
            <v>46.3</v>
          </cell>
          <cell r="AN42">
            <v>1.7</v>
          </cell>
          <cell r="AO42">
            <v>49.9</v>
          </cell>
          <cell r="AP42">
            <v>1.1000000000000001</v>
          </cell>
          <cell r="AQ42">
            <v>46.8</v>
          </cell>
          <cell r="AR42">
            <v>2.2000000000000002</v>
          </cell>
          <cell r="AS42">
            <v>36.799999999999997</v>
          </cell>
          <cell r="AT42">
            <v>2.2000000000000002</v>
          </cell>
          <cell r="AU42"/>
          <cell r="AV42"/>
          <cell r="AW42"/>
          <cell r="AX42"/>
          <cell r="AY42" t="str">
            <v>08122</v>
          </cell>
          <cell r="AZ42">
            <v>11</v>
          </cell>
          <cell r="BA42">
            <v>30</v>
          </cell>
          <cell r="BB42">
            <v>38</v>
          </cell>
          <cell r="BC42">
            <v>40</v>
          </cell>
          <cell r="BD42">
            <v>28</v>
          </cell>
          <cell r="BE42">
            <v>34</v>
          </cell>
          <cell r="BF42">
            <v>48</v>
          </cell>
          <cell r="BG42">
            <v>51</v>
          </cell>
          <cell r="BH42">
            <v>49</v>
          </cell>
          <cell r="BI42">
            <v>39</v>
          </cell>
          <cell r="BJ42">
            <v>0</v>
          </cell>
          <cell r="BK42">
            <v>0</v>
          </cell>
          <cell r="BL42">
            <v>36.799999999999997</v>
          </cell>
        </row>
        <row r="43">
          <cell r="Z43" t="str">
            <v>08130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/>
          <cell r="AV43"/>
          <cell r="AW43"/>
          <cell r="AX43"/>
          <cell r="AY43" t="str">
            <v>08130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</row>
        <row r="44">
          <cell r="Z44" t="str">
            <v>08401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/>
          <cell r="AV44"/>
          <cell r="AW44"/>
          <cell r="AX44"/>
          <cell r="AY44" t="str">
            <v>08401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</row>
        <row r="45">
          <cell r="Z45" t="str">
            <v>08402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/>
          <cell r="AV45"/>
          <cell r="AW45"/>
          <cell r="AX45"/>
          <cell r="AY45" t="str">
            <v>08402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</row>
        <row r="46">
          <cell r="Z46" t="str">
            <v>08404</v>
          </cell>
          <cell r="AA46">
            <v>1</v>
          </cell>
          <cell r="AB46">
            <v>0</v>
          </cell>
          <cell r="AC46">
            <v>1</v>
          </cell>
          <cell r="AD46">
            <v>0</v>
          </cell>
          <cell r="AE46">
            <v>2</v>
          </cell>
          <cell r="AF46">
            <v>0</v>
          </cell>
          <cell r="AG46">
            <v>2</v>
          </cell>
          <cell r="AH46">
            <v>0</v>
          </cell>
          <cell r="AI46">
            <v>3</v>
          </cell>
          <cell r="AJ46">
            <v>0</v>
          </cell>
          <cell r="AK46">
            <v>3</v>
          </cell>
          <cell r="AL46">
            <v>0</v>
          </cell>
          <cell r="AM46">
            <v>5</v>
          </cell>
          <cell r="AN46">
            <v>0</v>
          </cell>
          <cell r="AO46">
            <v>4</v>
          </cell>
          <cell r="AP46">
            <v>0</v>
          </cell>
          <cell r="AQ46">
            <v>2</v>
          </cell>
          <cell r="AR46">
            <v>0</v>
          </cell>
          <cell r="AS46">
            <v>2</v>
          </cell>
          <cell r="AT46">
            <v>0</v>
          </cell>
          <cell r="AU46"/>
          <cell r="AV46"/>
          <cell r="AW46"/>
          <cell r="AX46"/>
          <cell r="AY46" t="str">
            <v>08404</v>
          </cell>
          <cell r="AZ46">
            <v>1</v>
          </cell>
          <cell r="BA46">
            <v>1</v>
          </cell>
          <cell r="BB46">
            <v>2</v>
          </cell>
          <cell r="BC46">
            <v>2</v>
          </cell>
          <cell r="BD46">
            <v>3</v>
          </cell>
          <cell r="BE46">
            <v>3</v>
          </cell>
          <cell r="BF46">
            <v>5</v>
          </cell>
          <cell r="BG46">
            <v>4</v>
          </cell>
          <cell r="BH46">
            <v>2</v>
          </cell>
          <cell r="BI46">
            <v>2</v>
          </cell>
          <cell r="BJ46">
            <v>0</v>
          </cell>
          <cell r="BK46">
            <v>0</v>
          </cell>
          <cell r="BL46">
            <v>2.5</v>
          </cell>
        </row>
        <row r="47">
          <cell r="Z47" t="str">
            <v>08458</v>
          </cell>
          <cell r="AA47">
            <v>12.4</v>
          </cell>
          <cell r="AB47">
            <v>1.6</v>
          </cell>
          <cell r="AC47">
            <v>16.399999999999999</v>
          </cell>
          <cell r="AD47">
            <v>1.6</v>
          </cell>
          <cell r="AE47">
            <v>17</v>
          </cell>
          <cell r="AF47">
            <v>0.3</v>
          </cell>
          <cell r="AG47">
            <v>16.7</v>
          </cell>
          <cell r="AH47">
            <v>1.3</v>
          </cell>
          <cell r="AI47">
            <v>13.7</v>
          </cell>
          <cell r="AJ47">
            <v>1.3</v>
          </cell>
          <cell r="AK47">
            <v>17.7</v>
          </cell>
          <cell r="AL47">
            <v>0.3</v>
          </cell>
          <cell r="AM47">
            <v>14</v>
          </cell>
          <cell r="AN47">
            <v>0</v>
          </cell>
          <cell r="AO47">
            <v>13</v>
          </cell>
          <cell r="AP47">
            <v>0</v>
          </cell>
          <cell r="AQ47">
            <v>23.56</v>
          </cell>
          <cell r="AR47">
            <v>0</v>
          </cell>
          <cell r="AS47">
            <v>19.559999999999999</v>
          </cell>
          <cell r="AT47">
            <v>0</v>
          </cell>
          <cell r="AU47"/>
          <cell r="AV47"/>
          <cell r="AW47"/>
          <cell r="AX47"/>
          <cell r="AY47" t="str">
            <v>08458</v>
          </cell>
          <cell r="AZ47">
            <v>14</v>
          </cell>
          <cell r="BA47">
            <v>18</v>
          </cell>
          <cell r="BB47">
            <v>17.3</v>
          </cell>
          <cell r="BC47">
            <v>18</v>
          </cell>
          <cell r="BD47">
            <v>15</v>
          </cell>
          <cell r="BE47">
            <v>18</v>
          </cell>
          <cell r="BF47">
            <v>14</v>
          </cell>
          <cell r="BG47">
            <v>13</v>
          </cell>
          <cell r="BH47">
            <v>23.56</v>
          </cell>
          <cell r="BI47">
            <v>19.559999999999999</v>
          </cell>
          <cell r="BJ47">
            <v>0</v>
          </cell>
          <cell r="BK47">
            <v>0</v>
          </cell>
          <cell r="BL47">
            <v>17.041999999999998</v>
          </cell>
        </row>
        <row r="48">
          <cell r="Z48" t="str">
            <v>09013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/>
          <cell r="AV48"/>
          <cell r="AW48"/>
          <cell r="AX48"/>
          <cell r="AY48" t="str">
            <v>09013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</row>
        <row r="49">
          <cell r="Z49" t="str">
            <v>09075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/>
          <cell r="AV49"/>
          <cell r="AW49"/>
          <cell r="AX49"/>
          <cell r="AY49" t="str">
            <v>09075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</row>
        <row r="50">
          <cell r="Z50" t="str">
            <v>09102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/>
          <cell r="AV50"/>
          <cell r="AW50"/>
          <cell r="AX50"/>
          <cell r="AY50" t="str">
            <v>09102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</row>
        <row r="51">
          <cell r="Z51" t="str">
            <v>09206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/>
          <cell r="AV51"/>
          <cell r="AW51"/>
          <cell r="AX51"/>
          <cell r="AY51" t="str">
            <v>09206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</row>
        <row r="52">
          <cell r="Z52" t="str">
            <v>09207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/>
          <cell r="AV52"/>
          <cell r="AW52"/>
          <cell r="AX52"/>
          <cell r="AY52" t="str">
            <v>09207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</row>
        <row r="53">
          <cell r="Z53" t="str">
            <v>09209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/>
          <cell r="AV53"/>
          <cell r="AW53"/>
          <cell r="AX53"/>
          <cell r="AY53" t="str">
            <v>09209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</row>
        <row r="54">
          <cell r="Z54" t="str">
            <v>10003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/>
          <cell r="AV54"/>
          <cell r="AW54"/>
          <cell r="AX54"/>
          <cell r="AY54" t="str">
            <v>10003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</row>
        <row r="55">
          <cell r="Z55" t="str">
            <v>10050</v>
          </cell>
          <cell r="AA55">
            <v>27</v>
          </cell>
          <cell r="AB55">
            <v>0</v>
          </cell>
          <cell r="AC55">
            <v>25</v>
          </cell>
          <cell r="AD55">
            <v>0</v>
          </cell>
          <cell r="AE55">
            <v>26</v>
          </cell>
          <cell r="AF55">
            <v>0</v>
          </cell>
          <cell r="AG55">
            <v>26</v>
          </cell>
          <cell r="AH55">
            <v>0</v>
          </cell>
          <cell r="AI55">
            <v>26</v>
          </cell>
          <cell r="AJ55">
            <v>0</v>
          </cell>
          <cell r="AK55">
            <v>31</v>
          </cell>
          <cell r="AL55">
            <v>0</v>
          </cell>
          <cell r="AM55">
            <v>31.8</v>
          </cell>
          <cell r="AN55">
            <v>0</v>
          </cell>
          <cell r="AO55">
            <v>38</v>
          </cell>
          <cell r="AP55">
            <v>0</v>
          </cell>
          <cell r="AQ55">
            <v>49</v>
          </cell>
          <cell r="AR55">
            <v>0</v>
          </cell>
          <cell r="AS55">
            <v>43</v>
          </cell>
          <cell r="AT55">
            <v>0</v>
          </cell>
          <cell r="AU55">
            <v>35</v>
          </cell>
          <cell r="AV55">
            <v>0</v>
          </cell>
          <cell r="AW55">
            <v>32</v>
          </cell>
          <cell r="AX55">
            <v>0</v>
          </cell>
          <cell r="AY55" t="str">
            <v>10050</v>
          </cell>
          <cell r="AZ55">
            <v>27</v>
          </cell>
          <cell r="BA55">
            <v>25</v>
          </cell>
          <cell r="BB55">
            <v>26</v>
          </cell>
          <cell r="BC55">
            <v>26</v>
          </cell>
          <cell r="BD55">
            <v>26</v>
          </cell>
          <cell r="BE55">
            <v>31</v>
          </cell>
          <cell r="BF55">
            <v>31.8</v>
          </cell>
          <cell r="BG55">
            <v>38</v>
          </cell>
          <cell r="BH55">
            <v>49</v>
          </cell>
          <cell r="BI55">
            <v>43</v>
          </cell>
          <cell r="BJ55">
            <v>35</v>
          </cell>
          <cell r="BK55">
            <v>32</v>
          </cell>
          <cell r="BL55">
            <v>38.980000000000004</v>
          </cell>
        </row>
        <row r="56">
          <cell r="Z56" t="str">
            <v>10065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/>
          <cell r="AV56"/>
          <cell r="AW56"/>
          <cell r="AX56"/>
          <cell r="AY56" t="str">
            <v>10065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</row>
        <row r="57">
          <cell r="Z57" t="str">
            <v>10070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/>
          <cell r="AV57"/>
          <cell r="AW57"/>
          <cell r="AX57"/>
          <cell r="AY57" t="str">
            <v>10070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Z58" t="str">
            <v>10309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/>
          <cell r="AV58"/>
          <cell r="AW58"/>
          <cell r="AX58"/>
          <cell r="AY58" t="str">
            <v>10309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59">
          <cell r="Z59" t="str">
            <v>11001</v>
          </cell>
          <cell r="AA59">
            <v>21.32</v>
          </cell>
          <cell r="AB59">
            <v>0</v>
          </cell>
          <cell r="AC59">
            <v>13.83</v>
          </cell>
          <cell r="AD59">
            <v>0</v>
          </cell>
          <cell r="AE59">
            <v>24.64</v>
          </cell>
          <cell r="AF59">
            <v>0</v>
          </cell>
          <cell r="AG59">
            <v>21.98</v>
          </cell>
          <cell r="AH59">
            <v>0</v>
          </cell>
          <cell r="AI59">
            <v>24.66</v>
          </cell>
          <cell r="AJ59">
            <v>0</v>
          </cell>
          <cell r="AK59">
            <v>35.81</v>
          </cell>
          <cell r="AL59">
            <v>0</v>
          </cell>
          <cell r="AM59">
            <v>38.81</v>
          </cell>
          <cell r="AN59">
            <v>0</v>
          </cell>
          <cell r="AO59">
            <v>40.64</v>
          </cell>
          <cell r="AP59">
            <v>0</v>
          </cell>
          <cell r="AQ59">
            <v>43.81</v>
          </cell>
          <cell r="AR59">
            <v>0</v>
          </cell>
          <cell r="AS59">
            <v>52.3</v>
          </cell>
          <cell r="AT59">
            <v>0</v>
          </cell>
          <cell r="AU59">
            <v>32.659999999999997</v>
          </cell>
          <cell r="AV59">
            <v>0</v>
          </cell>
          <cell r="AW59">
            <v>17.489999999999998</v>
          </cell>
          <cell r="AX59">
            <v>0</v>
          </cell>
          <cell r="AY59" t="str">
            <v>11001</v>
          </cell>
          <cell r="AZ59">
            <v>21.32</v>
          </cell>
          <cell r="BA59">
            <v>13.83</v>
          </cell>
          <cell r="BB59">
            <v>24.64</v>
          </cell>
          <cell r="BC59">
            <v>21.98</v>
          </cell>
          <cell r="BD59">
            <v>24.66</v>
          </cell>
          <cell r="BE59">
            <v>35.81</v>
          </cell>
          <cell r="BF59">
            <v>38.81</v>
          </cell>
          <cell r="BG59">
            <v>40.64</v>
          </cell>
          <cell r="BH59">
            <v>43.81</v>
          </cell>
          <cell r="BI59">
            <v>52.3</v>
          </cell>
          <cell r="BJ59">
            <v>32.659999999999997</v>
          </cell>
          <cell r="BK59">
            <v>17.489999999999998</v>
          </cell>
          <cell r="BL59">
            <v>36.795000000000002</v>
          </cell>
        </row>
        <row r="60">
          <cell r="Z60" t="str">
            <v>11051</v>
          </cell>
          <cell r="AA60">
            <v>2</v>
          </cell>
          <cell r="AB60">
            <v>0</v>
          </cell>
          <cell r="AC60">
            <v>1</v>
          </cell>
          <cell r="AD60">
            <v>0</v>
          </cell>
          <cell r="AE60">
            <v>4</v>
          </cell>
          <cell r="AF60">
            <v>0</v>
          </cell>
          <cell r="AG60">
            <v>4</v>
          </cell>
          <cell r="AH60">
            <v>0</v>
          </cell>
          <cell r="AI60">
            <v>3</v>
          </cell>
          <cell r="AJ60">
            <v>0</v>
          </cell>
          <cell r="AK60">
            <v>5</v>
          </cell>
          <cell r="AL60">
            <v>0</v>
          </cell>
          <cell r="AM60">
            <v>6</v>
          </cell>
          <cell r="AN60">
            <v>0</v>
          </cell>
          <cell r="AO60">
            <v>7</v>
          </cell>
          <cell r="AP60">
            <v>0</v>
          </cell>
          <cell r="AQ60">
            <v>7</v>
          </cell>
          <cell r="AR60">
            <v>0</v>
          </cell>
          <cell r="AS60">
            <v>3</v>
          </cell>
          <cell r="AT60">
            <v>0</v>
          </cell>
          <cell r="AU60">
            <v>4</v>
          </cell>
          <cell r="AV60">
            <v>0</v>
          </cell>
          <cell r="AW60"/>
          <cell r="AX60"/>
          <cell r="AY60" t="str">
            <v>11051</v>
          </cell>
          <cell r="AZ60">
            <v>2</v>
          </cell>
          <cell r="BA60">
            <v>1</v>
          </cell>
          <cell r="BB60">
            <v>4</v>
          </cell>
          <cell r="BC60">
            <v>4</v>
          </cell>
          <cell r="BD60">
            <v>3</v>
          </cell>
          <cell r="BE60">
            <v>5</v>
          </cell>
          <cell r="BF60">
            <v>6</v>
          </cell>
          <cell r="BG60">
            <v>7</v>
          </cell>
          <cell r="BH60">
            <v>7</v>
          </cell>
          <cell r="BI60">
            <v>3</v>
          </cell>
          <cell r="BJ60">
            <v>4</v>
          </cell>
          <cell r="BK60">
            <v>0</v>
          </cell>
          <cell r="BL60">
            <v>4.5999999999999996</v>
          </cell>
        </row>
        <row r="61">
          <cell r="Z61" t="str">
            <v>11056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/>
          <cell r="AV61"/>
          <cell r="AW61"/>
          <cell r="AX61"/>
          <cell r="AY61" t="str">
            <v>11056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Z62" t="str">
            <v>12110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/>
          <cell r="AV62"/>
          <cell r="AW62"/>
          <cell r="AX62"/>
          <cell r="AY62" t="str">
            <v>12110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Z63" t="str">
            <v>13073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/>
          <cell r="AV63"/>
          <cell r="AW63"/>
          <cell r="AX63"/>
          <cell r="AY63" t="str">
            <v>13073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</row>
        <row r="64">
          <cell r="Z64" t="str">
            <v>13144</v>
          </cell>
          <cell r="AA64">
            <v>4</v>
          </cell>
          <cell r="AB64">
            <v>0</v>
          </cell>
          <cell r="AC64">
            <v>4</v>
          </cell>
          <cell r="AD64">
            <v>0</v>
          </cell>
          <cell r="AE64">
            <v>5</v>
          </cell>
          <cell r="AF64">
            <v>0</v>
          </cell>
          <cell r="AG64">
            <v>4</v>
          </cell>
          <cell r="AH64">
            <v>0</v>
          </cell>
          <cell r="AI64">
            <v>4</v>
          </cell>
          <cell r="AJ64">
            <v>0</v>
          </cell>
          <cell r="AK64">
            <v>4</v>
          </cell>
          <cell r="AL64">
            <v>0</v>
          </cell>
          <cell r="AM64">
            <v>4</v>
          </cell>
          <cell r="AN64">
            <v>0</v>
          </cell>
          <cell r="AO64">
            <v>5</v>
          </cell>
          <cell r="AP64">
            <v>0</v>
          </cell>
          <cell r="AQ64">
            <v>4</v>
          </cell>
          <cell r="AR64">
            <v>0</v>
          </cell>
          <cell r="AS64">
            <v>4</v>
          </cell>
          <cell r="AT64">
            <v>0</v>
          </cell>
          <cell r="AU64"/>
          <cell r="AV64"/>
          <cell r="AW64"/>
          <cell r="AX64"/>
          <cell r="AY64" t="str">
            <v>13144</v>
          </cell>
          <cell r="AZ64">
            <v>4</v>
          </cell>
          <cell r="BA64">
            <v>4</v>
          </cell>
          <cell r="BB64">
            <v>5</v>
          </cell>
          <cell r="BC64">
            <v>4</v>
          </cell>
          <cell r="BD64">
            <v>4</v>
          </cell>
          <cell r="BE64">
            <v>4</v>
          </cell>
          <cell r="BF64">
            <v>4</v>
          </cell>
          <cell r="BG64">
            <v>5</v>
          </cell>
          <cell r="BH64">
            <v>4</v>
          </cell>
          <cell r="BI64">
            <v>4</v>
          </cell>
          <cell r="BJ64">
            <v>0</v>
          </cell>
          <cell r="BK64">
            <v>0</v>
          </cell>
          <cell r="BL64">
            <v>4.2</v>
          </cell>
        </row>
        <row r="65">
          <cell r="Z65" t="str">
            <v>13146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/>
          <cell r="AV65"/>
          <cell r="AW65"/>
          <cell r="AX65"/>
          <cell r="AY65" t="str">
            <v>13146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</row>
        <row r="66">
          <cell r="Z66" t="str">
            <v>13151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/>
          <cell r="AV66"/>
          <cell r="AW66"/>
          <cell r="AX66"/>
          <cell r="AY66" t="str">
            <v>13151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Z67" t="str">
            <v>13156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/>
          <cell r="AV67"/>
          <cell r="AW67"/>
          <cell r="AX67"/>
          <cell r="AY67" t="str">
            <v>13156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Z68" t="str">
            <v>13160</v>
          </cell>
          <cell r="AA68">
            <v>0</v>
          </cell>
          <cell r="AB68">
            <v>0</v>
          </cell>
          <cell r="AC68">
            <v>4</v>
          </cell>
          <cell r="AD68">
            <v>0</v>
          </cell>
          <cell r="AE68">
            <v>7</v>
          </cell>
          <cell r="AF68">
            <v>0</v>
          </cell>
          <cell r="AG68">
            <v>11</v>
          </cell>
          <cell r="AH68">
            <v>0</v>
          </cell>
          <cell r="AI68">
            <v>11</v>
          </cell>
          <cell r="AJ68">
            <v>0</v>
          </cell>
          <cell r="AK68">
            <v>9</v>
          </cell>
          <cell r="AL68">
            <v>0</v>
          </cell>
          <cell r="AM68">
            <v>8</v>
          </cell>
          <cell r="AN68">
            <v>0</v>
          </cell>
          <cell r="AO68">
            <v>8</v>
          </cell>
          <cell r="AP68">
            <v>0</v>
          </cell>
          <cell r="AQ68">
            <v>8</v>
          </cell>
          <cell r="AR68">
            <v>0</v>
          </cell>
          <cell r="AS68">
            <v>7</v>
          </cell>
          <cell r="AT68">
            <v>0</v>
          </cell>
          <cell r="AU68">
            <v>3</v>
          </cell>
          <cell r="AV68">
            <v>0</v>
          </cell>
          <cell r="AW68">
            <v>0</v>
          </cell>
          <cell r="AX68">
            <v>0</v>
          </cell>
          <cell r="AY68" t="str">
            <v>13160</v>
          </cell>
          <cell r="AZ68">
            <v>0</v>
          </cell>
          <cell r="BA68">
            <v>4</v>
          </cell>
          <cell r="BB68">
            <v>7</v>
          </cell>
          <cell r="BC68">
            <v>11</v>
          </cell>
          <cell r="BD68">
            <v>11</v>
          </cell>
          <cell r="BE68">
            <v>9</v>
          </cell>
          <cell r="BF68">
            <v>8</v>
          </cell>
          <cell r="BG68">
            <v>8</v>
          </cell>
          <cell r="BH68">
            <v>8</v>
          </cell>
          <cell r="BI68">
            <v>7</v>
          </cell>
          <cell r="BJ68">
            <v>3</v>
          </cell>
          <cell r="BK68">
            <v>0</v>
          </cell>
          <cell r="BL68">
            <v>7.6</v>
          </cell>
        </row>
        <row r="69">
          <cell r="Z69" t="str">
            <v>13161</v>
          </cell>
          <cell r="AA69">
            <v>84</v>
          </cell>
          <cell r="AB69">
            <v>0</v>
          </cell>
          <cell r="AC69">
            <v>116.2</v>
          </cell>
          <cell r="AD69">
            <v>0</v>
          </cell>
          <cell r="AE69">
            <v>128.19999999999999</v>
          </cell>
          <cell r="AF69">
            <v>0</v>
          </cell>
          <cell r="AG69">
            <v>112.2</v>
          </cell>
          <cell r="AH69">
            <v>0</v>
          </cell>
          <cell r="AI69">
            <v>76.2</v>
          </cell>
          <cell r="AJ69">
            <v>0</v>
          </cell>
          <cell r="AK69">
            <v>92.2</v>
          </cell>
          <cell r="AL69">
            <v>0</v>
          </cell>
          <cell r="AM69">
            <v>94.2</v>
          </cell>
          <cell r="AN69">
            <v>0</v>
          </cell>
          <cell r="AO69">
            <v>101.73</v>
          </cell>
          <cell r="AP69">
            <v>0</v>
          </cell>
          <cell r="AQ69">
            <v>98.73</v>
          </cell>
          <cell r="AR69">
            <v>0</v>
          </cell>
          <cell r="AS69">
            <v>102.73</v>
          </cell>
          <cell r="AT69">
            <v>0</v>
          </cell>
          <cell r="AU69">
            <v>37</v>
          </cell>
          <cell r="AV69">
            <v>0</v>
          </cell>
          <cell r="AW69"/>
          <cell r="AX69"/>
          <cell r="AY69" t="str">
            <v>13161</v>
          </cell>
          <cell r="AZ69">
            <v>84</v>
          </cell>
          <cell r="BA69">
            <v>116.2</v>
          </cell>
          <cell r="BB69">
            <v>128.19999999999999</v>
          </cell>
          <cell r="BC69">
            <v>112.2</v>
          </cell>
          <cell r="BD69">
            <v>76.2</v>
          </cell>
          <cell r="BE69">
            <v>92.2</v>
          </cell>
          <cell r="BF69">
            <v>94.2</v>
          </cell>
          <cell r="BG69">
            <v>101.73</v>
          </cell>
          <cell r="BH69">
            <v>98.73</v>
          </cell>
          <cell r="BI69">
            <v>102.73</v>
          </cell>
          <cell r="BJ69">
            <v>37</v>
          </cell>
          <cell r="BK69">
            <v>0</v>
          </cell>
          <cell r="BL69">
            <v>104.33900000000001</v>
          </cell>
        </row>
        <row r="70">
          <cell r="Z70" t="str">
            <v>13165</v>
          </cell>
          <cell r="AA70">
            <v>0</v>
          </cell>
          <cell r="AB70">
            <v>0</v>
          </cell>
          <cell r="AC70">
            <v>22</v>
          </cell>
          <cell r="AD70">
            <v>0</v>
          </cell>
          <cell r="AE70">
            <v>15</v>
          </cell>
          <cell r="AF70">
            <v>0</v>
          </cell>
          <cell r="AG70">
            <v>15</v>
          </cell>
          <cell r="AH70">
            <v>0</v>
          </cell>
          <cell r="AI70">
            <v>10</v>
          </cell>
          <cell r="AJ70">
            <v>0</v>
          </cell>
          <cell r="AK70">
            <v>8</v>
          </cell>
          <cell r="AL70">
            <v>1</v>
          </cell>
          <cell r="AM70">
            <v>11</v>
          </cell>
          <cell r="AN70">
            <v>1</v>
          </cell>
          <cell r="AO70">
            <v>15</v>
          </cell>
          <cell r="AP70">
            <v>1</v>
          </cell>
          <cell r="AQ70">
            <v>18</v>
          </cell>
          <cell r="AR70">
            <v>1</v>
          </cell>
          <cell r="AS70">
            <v>17</v>
          </cell>
          <cell r="AT70">
            <v>1</v>
          </cell>
          <cell r="AU70"/>
          <cell r="AV70"/>
          <cell r="AW70"/>
          <cell r="AX70"/>
          <cell r="AY70" t="str">
            <v>13165</v>
          </cell>
          <cell r="AZ70">
            <v>0</v>
          </cell>
          <cell r="BA70">
            <v>22</v>
          </cell>
          <cell r="BB70">
            <v>15</v>
          </cell>
          <cell r="BC70">
            <v>15</v>
          </cell>
          <cell r="BD70">
            <v>10</v>
          </cell>
          <cell r="BE70">
            <v>9</v>
          </cell>
          <cell r="BF70">
            <v>12</v>
          </cell>
          <cell r="BG70">
            <v>16</v>
          </cell>
          <cell r="BH70">
            <v>19</v>
          </cell>
          <cell r="BI70">
            <v>18</v>
          </cell>
          <cell r="BJ70">
            <v>0</v>
          </cell>
          <cell r="BK70">
            <v>0</v>
          </cell>
          <cell r="BL70">
            <v>13.6</v>
          </cell>
        </row>
        <row r="71">
          <cell r="Z71" t="str">
            <v>13167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/>
          <cell r="AV71"/>
          <cell r="AW71"/>
          <cell r="AX71"/>
          <cell r="AY71" t="str">
            <v>13167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Z72" t="str">
            <v>13301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/>
          <cell r="AV72"/>
          <cell r="AW72"/>
          <cell r="AX72"/>
          <cell r="AY72" t="str">
            <v>13301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Z73" t="str">
            <v>14005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</v>
          </cell>
          <cell r="AF73">
            <v>0</v>
          </cell>
          <cell r="AG73">
            <v>20</v>
          </cell>
          <cell r="AH73">
            <v>0</v>
          </cell>
          <cell r="AI73">
            <v>22</v>
          </cell>
          <cell r="AJ73">
            <v>0</v>
          </cell>
          <cell r="AK73">
            <v>28</v>
          </cell>
          <cell r="AL73">
            <v>0</v>
          </cell>
          <cell r="AM73">
            <v>36</v>
          </cell>
          <cell r="AN73">
            <v>0</v>
          </cell>
          <cell r="AO73">
            <v>46</v>
          </cell>
          <cell r="AP73">
            <v>0</v>
          </cell>
          <cell r="AQ73">
            <v>39</v>
          </cell>
          <cell r="AR73">
            <v>0</v>
          </cell>
          <cell r="AS73">
            <v>32</v>
          </cell>
          <cell r="AT73">
            <v>0</v>
          </cell>
          <cell r="AU73"/>
          <cell r="AV73"/>
          <cell r="AW73"/>
          <cell r="AX73"/>
          <cell r="AY73" t="str">
            <v>14005</v>
          </cell>
          <cell r="AZ73">
            <v>0</v>
          </cell>
          <cell r="BA73">
            <v>0</v>
          </cell>
          <cell r="BB73">
            <v>11</v>
          </cell>
          <cell r="BC73">
            <v>20</v>
          </cell>
          <cell r="BD73">
            <v>22</v>
          </cell>
          <cell r="BE73">
            <v>28</v>
          </cell>
          <cell r="BF73">
            <v>36</v>
          </cell>
          <cell r="BG73">
            <v>46</v>
          </cell>
          <cell r="BH73">
            <v>39</v>
          </cell>
          <cell r="BI73">
            <v>32</v>
          </cell>
          <cell r="BJ73">
            <v>0</v>
          </cell>
          <cell r="BK73">
            <v>0</v>
          </cell>
          <cell r="BL73">
            <v>23.4</v>
          </cell>
        </row>
        <row r="74">
          <cell r="Z74" t="str">
            <v>14028</v>
          </cell>
          <cell r="AA74">
            <v>10</v>
          </cell>
          <cell r="AB74">
            <v>0</v>
          </cell>
          <cell r="AC74">
            <v>10.199999999999999</v>
          </cell>
          <cell r="AD74">
            <v>0</v>
          </cell>
          <cell r="AE74">
            <v>14</v>
          </cell>
          <cell r="AF74">
            <v>0</v>
          </cell>
          <cell r="AG74">
            <v>11.2</v>
          </cell>
          <cell r="AH74">
            <v>0</v>
          </cell>
          <cell r="AI74">
            <v>15</v>
          </cell>
          <cell r="AJ74">
            <v>0</v>
          </cell>
          <cell r="AK74">
            <v>15.2</v>
          </cell>
          <cell r="AL74">
            <v>0</v>
          </cell>
          <cell r="AM74">
            <v>17</v>
          </cell>
          <cell r="AN74">
            <v>0</v>
          </cell>
          <cell r="AO74">
            <v>21</v>
          </cell>
          <cell r="AP74">
            <v>0</v>
          </cell>
          <cell r="AQ74">
            <v>21</v>
          </cell>
          <cell r="AR74">
            <v>0</v>
          </cell>
          <cell r="AS74">
            <v>20</v>
          </cell>
          <cell r="AT74">
            <v>0</v>
          </cell>
          <cell r="AU74">
            <v>10</v>
          </cell>
          <cell r="AV74">
            <v>0</v>
          </cell>
          <cell r="AW74">
            <v>9.8699999999999992</v>
          </cell>
          <cell r="AX74">
            <v>0</v>
          </cell>
          <cell r="AY74" t="str">
            <v>14028</v>
          </cell>
          <cell r="AZ74">
            <v>10</v>
          </cell>
          <cell r="BA74">
            <v>10.199999999999999</v>
          </cell>
          <cell r="BB74">
            <v>14</v>
          </cell>
          <cell r="BC74">
            <v>11.2</v>
          </cell>
          <cell r="BD74">
            <v>15</v>
          </cell>
          <cell r="BE74">
            <v>15.2</v>
          </cell>
          <cell r="BF74">
            <v>17</v>
          </cell>
          <cell r="BG74">
            <v>21</v>
          </cell>
          <cell r="BH74">
            <v>21</v>
          </cell>
          <cell r="BI74">
            <v>20</v>
          </cell>
          <cell r="BJ74">
            <v>10</v>
          </cell>
          <cell r="BK74">
            <v>9.8699999999999992</v>
          </cell>
          <cell r="BL74">
            <v>17.447000000000003</v>
          </cell>
        </row>
        <row r="75">
          <cell r="Z75" t="str">
            <v>14064</v>
          </cell>
          <cell r="AA75">
            <v>3</v>
          </cell>
          <cell r="AB75">
            <v>0</v>
          </cell>
          <cell r="AC75">
            <v>2</v>
          </cell>
          <cell r="AD75">
            <v>0</v>
          </cell>
          <cell r="AE75">
            <v>2</v>
          </cell>
          <cell r="AF75">
            <v>0</v>
          </cell>
          <cell r="AG75">
            <v>4</v>
          </cell>
          <cell r="AH75">
            <v>0</v>
          </cell>
          <cell r="AI75">
            <v>5</v>
          </cell>
          <cell r="AJ75">
            <v>0</v>
          </cell>
          <cell r="AK75">
            <v>2</v>
          </cell>
          <cell r="AL75">
            <v>0</v>
          </cell>
          <cell r="AM75">
            <v>2</v>
          </cell>
          <cell r="AN75">
            <v>0</v>
          </cell>
          <cell r="AO75">
            <v>2</v>
          </cell>
          <cell r="AP75">
            <v>0</v>
          </cell>
          <cell r="AQ75">
            <v>3</v>
          </cell>
          <cell r="AR75">
            <v>0</v>
          </cell>
          <cell r="AS75">
            <v>2</v>
          </cell>
          <cell r="AT75">
            <v>0</v>
          </cell>
          <cell r="AU75">
            <v>2</v>
          </cell>
          <cell r="AV75">
            <v>0</v>
          </cell>
          <cell r="AW75">
            <v>0</v>
          </cell>
          <cell r="AX75">
            <v>0</v>
          </cell>
          <cell r="AY75" t="str">
            <v>14064</v>
          </cell>
          <cell r="AZ75">
            <v>3</v>
          </cell>
          <cell r="BA75">
            <v>2</v>
          </cell>
          <cell r="BB75">
            <v>2</v>
          </cell>
          <cell r="BC75">
            <v>4</v>
          </cell>
          <cell r="BD75">
            <v>5</v>
          </cell>
          <cell r="BE75">
            <v>2</v>
          </cell>
          <cell r="BF75">
            <v>2</v>
          </cell>
          <cell r="BG75">
            <v>2</v>
          </cell>
          <cell r="BH75">
            <v>3</v>
          </cell>
          <cell r="BI75">
            <v>2</v>
          </cell>
          <cell r="BJ75">
            <v>2</v>
          </cell>
          <cell r="BK75">
            <v>0</v>
          </cell>
          <cell r="BL75">
            <v>2.9</v>
          </cell>
        </row>
        <row r="76">
          <cell r="Z76" t="str">
            <v>14065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/>
          <cell r="AV76"/>
          <cell r="AW76"/>
          <cell r="AX76"/>
          <cell r="AY76" t="str">
            <v>14065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</row>
        <row r="77">
          <cell r="Z77" t="str">
            <v>14066</v>
          </cell>
          <cell r="AA77">
            <v>12</v>
          </cell>
          <cell r="AB77">
            <v>0</v>
          </cell>
          <cell r="AC77">
            <v>7</v>
          </cell>
          <cell r="AD77">
            <v>0</v>
          </cell>
          <cell r="AE77">
            <v>14</v>
          </cell>
          <cell r="AF77">
            <v>0</v>
          </cell>
          <cell r="AG77">
            <v>17</v>
          </cell>
          <cell r="AH77">
            <v>0</v>
          </cell>
          <cell r="AI77">
            <v>10</v>
          </cell>
          <cell r="AJ77">
            <v>0</v>
          </cell>
          <cell r="AK77">
            <v>15</v>
          </cell>
          <cell r="AL77">
            <v>0</v>
          </cell>
          <cell r="AM77">
            <v>9</v>
          </cell>
          <cell r="AN77">
            <v>0</v>
          </cell>
          <cell r="AO77">
            <v>18</v>
          </cell>
          <cell r="AP77">
            <v>0</v>
          </cell>
          <cell r="AQ77">
            <v>16</v>
          </cell>
          <cell r="AR77">
            <v>0</v>
          </cell>
          <cell r="AS77">
            <v>13</v>
          </cell>
          <cell r="AT77">
            <v>0</v>
          </cell>
          <cell r="AU77">
            <v>6</v>
          </cell>
          <cell r="AV77">
            <v>0</v>
          </cell>
          <cell r="AW77">
            <v>3</v>
          </cell>
          <cell r="AX77">
            <v>0</v>
          </cell>
          <cell r="AY77" t="str">
            <v>14066</v>
          </cell>
          <cell r="AZ77">
            <v>12</v>
          </cell>
          <cell r="BA77">
            <v>7</v>
          </cell>
          <cell r="BB77">
            <v>14</v>
          </cell>
          <cell r="BC77">
            <v>17</v>
          </cell>
          <cell r="BD77">
            <v>10</v>
          </cell>
          <cell r="BE77">
            <v>15</v>
          </cell>
          <cell r="BF77">
            <v>9</v>
          </cell>
          <cell r="BG77">
            <v>18</v>
          </cell>
          <cell r="BH77">
            <v>16</v>
          </cell>
          <cell r="BI77">
            <v>13</v>
          </cell>
          <cell r="BJ77">
            <v>6</v>
          </cell>
          <cell r="BK77">
            <v>3</v>
          </cell>
          <cell r="BL77">
            <v>14</v>
          </cell>
        </row>
        <row r="78">
          <cell r="Z78" t="str">
            <v>14068</v>
          </cell>
          <cell r="AA78">
            <v>37</v>
          </cell>
          <cell r="AB78">
            <v>0</v>
          </cell>
          <cell r="AC78">
            <v>38</v>
          </cell>
          <cell r="AD78">
            <v>0</v>
          </cell>
          <cell r="AE78">
            <v>40</v>
          </cell>
          <cell r="AF78">
            <v>0</v>
          </cell>
          <cell r="AG78">
            <v>38</v>
          </cell>
          <cell r="AH78">
            <v>0</v>
          </cell>
          <cell r="AI78">
            <v>39</v>
          </cell>
          <cell r="AJ78">
            <v>0</v>
          </cell>
          <cell r="AK78">
            <v>39</v>
          </cell>
          <cell r="AL78">
            <v>0</v>
          </cell>
          <cell r="AM78">
            <v>42</v>
          </cell>
          <cell r="AN78">
            <v>0</v>
          </cell>
          <cell r="AO78">
            <v>39</v>
          </cell>
          <cell r="AP78">
            <v>0</v>
          </cell>
          <cell r="AQ78">
            <v>34</v>
          </cell>
          <cell r="AR78">
            <v>0</v>
          </cell>
          <cell r="AS78">
            <v>36</v>
          </cell>
          <cell r="AT78">
            <v>0</v>
          </cell>
          <cell r="AU78"/>
          <cell r="AV78"/>
          <cell r="AW78"/>
          <cell r="AX78"/>
          <cell r="AY78" t="str">
            <v>14068</v>
          </cell>
          <cell r="AZ78">
            <v>37</v>
          </cell>
          <cell r="BA78">
            <v>38</v>
          </cell>
          <cell r="BB78">
            <v>40</v>
          </cell>
          <cell r="BC78">
            <v>38</v>
          </cell>
          <cell r="BD78">
            <v>39</v>
          </cell>
          <cell r="BE78">
            <v>39</v>
          </cell>
          <cell r="BF78">
            <v>42</v>
          </cell>
          <cell r="BG78">
            <v>39</v>
          </cell>
          <cell r="BH78">
            <v>34</v>
          </cell>
          <cell r="BI78">
            <v>36</v>
          </cell>
          <cell r="BJ78">
            <v>0</v>
          </cell>
          <cell r="BK78">
            <v>0</v>
          </cell>
          <cell r="BL78">
            <v>38.200000000000003</v>
          </cell>
        </row>
        <row r="79">
          <cell r="Z79" t="str">
            <v>14077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/>
          <cell r="AV79"/>
          <cell r="AW79"/>
          <cell r="AX79"/>
          <cell r="AY79" t="str">
            <v>14077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</row>
        <row r="80">
          <cell r="Z80" t="str">
            <v>14097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/>
          <cell r="AV80"/>
          <cell r="AW80"/>
          <cell r="AX80"/>
          <cell r="AY80" t="str">
            <v>14097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</row>
        <row r="81">
          <cell r="Z81" t="str">
            <v>14099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/>
          <cell r="AV81"/>
          <cell r="AW81"/>
          <cell r="AX81"/>
          <cell r="AY81" t="str">
            <v>14099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</row>
        <row r="82">
          <cell r="Z82" t="str">
            <v>14104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/>
          <cell r="AV82"/>
          <cell r="AW82"/>
          <cell r="AX82"/>
          <cell r="AY82" t="str">
            <v>14104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</row>
        <row r="83">
          <cell r="Z83" t="str">
            <v>14117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1</v>
          </cell>
          <cell r="AT83">
            <v>0</v>
          </cell>
          <cell r="AU83"/>
          <cell r="AV83"/>
          <cell r="AW83"/>
          <cell r="AX83"/>
          <cell r="AY83" t="str">
            <v>14117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1</v>
          </cell>
          <cell r="BJ83">
            <v>0</v>
          </cell>
          <cell r="BK83">
            <v>0</v>
          </cell>
          <cell r="BL83">
            <v>0.1</v>
          </cell>
        </row>
        <row r="84">
          <cell r="Z84" t="str">
            <v>14172</v>
          </cell>
          <cell r="AA84">
            <v>1</v>
          </cell>
          <cell r="AB84">
            <v>0</v>
          </cell>
          <cell r="AC84">
            <v>1</v>
          </cell>
          <cell r="AD84">
            <v>0</v>
          </cell>
          <cell r="AE84">
            <v>1</v>
          </cell>
          <cell r="AF84">
            <v>0</v>
          </cell>
          <cell r="AG84">
            <v>4</v>
          </cell>
          <cell r="AH84">
            <v>0</v>
          </cell>
          <cell r="AI84">
            <v>4</v>
          </cell>
          <cell r="AJ84">
            <v>0</v>
          </cell>
          <cell r="AK84">
            <v>3</v>
          </cell>
          <cell r="AL84">
            <v>0</v>
          </cell>
          <cell r="AM84">
            <v>5</v>
          </cell>
          <cell r="AN84">
            <v>0</v>
          </cell>
          <cell r="AO84">
            <v>7</v>
          </cell>
          <cell r="AP84">
            <v>0</v>
          </cell>
          <cell r="AQ84">
            <v>4</v>
          </cell>
          <cell r="AR84">
            <v>0</v>
          </cell>
          <cell r="AS84">
            <v>4</v>
          </cell>
          <cell r="AT84">
            <v>0</v>
          </cell>
          <cell r="AU84">
            <v>5</v>
          </cell>
          <cell r="AV84">
            <v>0</v>
          </cell>
          <cell r="AW84">
            <v>4</v>
          </cell>
          <cell r="AX84">
            <v>0</v>
          </cell>
          <cell r="AY84" t="str">
            <v>14172</v>
          </cell>
          <cell r="AZ84">
            <v>1</v>
          </cell>
          <cell r="BA84">
            <v>1</v>
          </cell>
          <cell r="BB84">
            <v>1</v>
          </cell>
          <cell r="BC84">
            <v>4</v>
          </cell>
          <cell r="BD84">
            <v>4</v>
          </cell>
          <cell r="BE84">
            <v>3</v>
          </cell>
          <cell r="BF84">
            <v>5</v>
          </cell>
          <cell r="BG84">
            <v>7</v>
          </cell>
          <cell r="BH84">
            <v>4</v>
          </cell>
          <cell r="BI84">
            <v>4</v>
          </cell>
          <cell r="BJ84">
            <v>5</v>
          </cell>
          <cell r="BK84">
            <v>4</v>
          </cell>
          <cell r="BL84">
            <v>4.3</v>
          </cell>
        </row>
        <row r="85">
          <cell r="Z85" t="str">
            <v>14400</v>
          </cell>
          <cell r="AA85">
            <v>1</v>
          </cell>
          <cell r="AB85">
            <v>0</v>
          </cell>
          <cell r="AC85">
            <v>3</v>
          </cell>
          <cell r="AD85">
            <v>0</v>
          </cell>
          <cell r="AE85">
            <v>3</v>
          </cell>
          <cell r="AF85">
            <v>0</v>
          </cell>
          <cell r="AG85">
            <v>4</v>
          </cell>
          <cell r="AH85">
            <v>0</v>
          </cell>
          <cell r="AI85">
            <v>3</v>
          </cell>
          <cell r="AJ85">
            <v>0</v>
          </cell>
          <cell r="AK85">
            <v>1</v>
          </cell>
          <cell r="AL85">
            <v>0</v>
          </cell>
          <cell r="AM85">
            <v>2</v>
          </cell>
          <cell r="AN85">
            <v>0</v>
          </cell>
          <cell r="AO85">
            <v>2</v>
          </cell>
          <cell r="AP85">
            <v>0</v>
          </cell>
          <cell r="AQ85">
            <v>2</v>
          </cell>
          <cell r="AR85">
            <v>0</v>
          </cell>
          <cell r="AS85">
            <v>1</v>
          </cell>
          <cell r="AT85">
            <v>0</v>
          </cell>
          <cell r="AU85"/>
          <cell r="AV85"/>
          <cell r="AW85"/>
          <cell r="AX85"/>
          <cell r="AY85" t="str">
            <v>14400</v>
          </cell>
          <cell r="AZ85">
            <v>1</v>
          </cell>
          <cell r="BA85">
            <v>3</v>
          </cell>
          <cell r="BB85">
            <v>3</v>
          </cell>
          <cell r="BC85">
            <v>4</v>
          </cell>
          <cell r="BD85">
            <v>3</v>
          </cell>
          <cell r="BE85">
            <v>1</v>
          </cell>
          <cell r="BF85">
            <v>2</v>
          </cell>
          <cell r="BG85">
            <v>2</v>
          </cell>
          <cell r="BH85">
            <v>2</v>
          </cell>
          <cell r="BI85">
            <v>1</v>
          </cell>
          <cell r="BJ85">
            <v>0</v>
          </cell>
          <cell r="BK85">
            <v>0</v>
          </cell>
          <cell r="BL85">
            <v>2.2000000000000002</v>
          </cell>
        </row>
        <row r="86">
          <cell r="Z86" t="str">
            <v>15201</v>
          </cell>
          <cell r="AA86">
            <v>10</v>
          </cell>
          <cell r="AB86">
            <v>0</v>
          </cell>
          <cell r="AC86">
            <v>7</v>
          </cell>
          <cell r="AD86">
            <v>0</v>
          </cell>
          <cell r="AE86">
            <v>11</v>
          </cell>
          <cell r="AF86">
            <v>0</v>
          </cell>
          <cell r="AG86">
            <v>8</v>
          </cell>
          <cell r="AH86">
            <v>0</v>
          </cell>
          <cell r="AI86">
            <v>11</v>
          </cell>
          <cell r="AJ86">
            <v>0</v>
          </cell>
          <cell r="AK86">
            <v>10</v>
          </cell>
          <cell r="AL86">
            <v>0</v>
          </cell>
          <cell r="AM86">
            <v>11</v>
          </cell>
          <cell r="AN86">
            <v>0</v>
          </cell>
          <cell r="AO86">
            <v>16</v>
          </cell>
          <cell r="AP86">
            <v>0</v>
          </cell>
          <cell r="AQ86">
            <v>16</v>
          </cell>
          <cell r="AR86">
            <v>0</v>
          </cell>
          <cell r="AS86">
            <v>18</v>
          </cell>
          <cell r="AT86">
            <v>0</v>
          </cell>
          <cell r="AU86">
            <v>17</v>
          </cell>
          <cell r="AV86">
            <v>0</v>
          </cell>
          <cell r="AW86">
            <v>11</v>
          </cell>
          <cell r="AX86">
            <v>0</v>
          </cell>
          <cell r="AY86" t="str">
            <v>15201</v>
          </cell>
          <cell r="AZ86">
            <v>10</v>
          </cell>
          <cell r="BA86">
            <v>7</v>
          </cell>
          <cell r="BB86">
            <v>11</v>
          </cell>
          <cell r="BC86">
            <v>8</v>
          </cell>
          <cell r="BD86">
            <v>11</v>
          </cell>
          <cell r="BE86">
            <v>10</v>
          </cell>
          <cell r="BF86">
            <v>11</v>
          </cell>
          <cell r="BG86">
            <v>16</v>
          </cell>
          <cell r="BH86">
            <v>16</v>
          </cell>
          <cell r="BI86">
            <v>18</v>
          </cell>
          <cell r="BJ86">
            <v>17</v>
          </cell>
          <cell r="BK86">
            <v>11</v>
          </cell>
          <cell r="BL86">
            <v>14.6</v>
          </cell>
        </row>
        <row r="87">
          <cell r="Z87" t="str">
            <v>15204</v>
          </cell>
          <cell r="AA87">
            <v>51</v>
          </cell>
          <cell r="AB87">
            <v>0</v>
          </cell>
          <cell r="AC87">
            <v>51</v>
          </cell>
          <cell r="AD87">
            <v>0</v>
          </cell>
          <cell r="AE87">
            <v>51</v>
          </cell>
          <cell r="AF87">
            <v>0</v>
          </cell>
          <cell r="AG87">
            <v>53</v>
          </cell>
          <cell r="AH87">
            <v>0</v>
          </cell>
          <cell r="AI87">
            <v>53</v>
          </cell>
          <cell r="AJ87">
            <v>0</v>
          </cell>
          <cell r="AK87">
            <v>55</v>
          </cell>
          <cell r="AL87">
            <v>0</v>
          </cell>
          <cell r="AM87">
            <v>53</v>
          </cell>
          <cell r="AN87">
            <v>0</v>
          </cell>
          <cell r="AO87">
            <v>59</v>
          </cell>
          <cell r="AP87">
            <v>0</v>
          </cell>
          <cell r="AQ87">
            <v>60</v>
          </cell>
          <cell r="AR87">
            <v>0</v>
          </cell>
          <cell r="AS87">
            <v>60</v>
          </cell>
          <cell r="AT87">
            <v>0</v>
          </cell>
          <cell r="AU87">
            <v>11</v>
          </cell>
          <cell r="AV87">
            <v>0</v>
          </cell>
          <cell r="AW87"/>
          <cell r="AX87"/>
          <cell r="AY87" t="str">
            <v>15204</v>
          </cell>
          <cell r="AZ87">
            <v>51</v>
          </cell>
          <cell r="BA87">
            <v>51</v>
          </cell>
          <cell r="BB87">
            <v>51</v>
          </cell>
          <cell r="BC87">
            <v>53</v>
          </cell>
          <cell r="BD87">
            <v>53</v>
          </cell>
          <cell r="BE87">
            <v>55</v>
          </cell>
          <cell r="BF87">
            <v>53</v>
          </cell>
          <cell r="BG87">
            <v>59</v>
          </cell>
          <cell r="BH87">
            <v>60</v>
          </cell>
          <cell r="BI87">
            <v>60</v>
          </cell>
          <cell r="BJ87">
            <v>11</v>
          </cell>
          <cell r="BK87">
            <v>0</v>
          </cell>
          <cell r="BL87">
            <v>55.7</v>
          </cell>
        </row>
        <row r="88">
          <cell r="Z88" t="str">
            <v>15206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/>
          <cell r="AV88"/>
          <cell r="AW88"/>
          <cell r="AX88"/>
          <cell r="AY88" t="str">
            <v>15206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</row>
        <row r="89">
          <cell r="Z89" t="str">
            <v>16020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/>
          <cell r="AV89"/>
          <cell r="AW89"/>
          <cell r="AX89"/>
          <cell r="AY89" t="str">
            <v>16020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Z90" t="str">
            <v>16046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/>
          <cell r="AV90"/>
          <cell r="AW90"/>
          <cell r="AX90"/>
          <cell r="AY90" t="str">
            <v>16046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</row>
        <row r="91">
          <cell r="Z91" t="str">
            <v>16048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/>
          <cell r="AV91"/>
          <cell r="AW91"/>
          <cell r="AX91"/>
          <cell r="AY91" t="str">
            <v>16048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</row>
        <row r="92">
          <cell r="Z92" t="str">
            <v>16049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/>
          <cell r="AV92"/>
          <cell r="AW92"/>
          <cell r="AX92"/>
          <cell r="AY92" t="str">
            <v>16049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</row>
        <row r="93">
          <cell r="Z93" t="str">
            <v>16050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/>
          <cell r="AV93"/>
          <cell r="AW93"/>
          <cell r="AX93"/>
          <cell r="AY93" t="str">
            <v>16050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Z94" t="str">
            <v>17001</v>
          </cell>
          <cell r="AA94">
            <v>56.61</v>
          </cell>
          <cell r="AB94">
            <v>0</v>
          </cell>
          <cell r="AC94">
            <v>77</v>
          </cell>
          <cell r="AD94">
            <v>0</v>
          </cell>
          <cell r="AE94">
            <v>70.989999999999995</v>
          </cell>
          <cell r="AF94">
            <v>0</v>
          </cell>
          <cell r="AG94">
            <v>64.66</v>
          </cell>
          <cell r="AH94">
            <v>0</v>
          </cell>
          <cell r="AI94">
            <v>62.33</v>
          </cell>
          <cell r="AJ94">
            <v>0</v>
          </cell>
          <cell r="AK94">
            <v>65.52</v>
          </cell>
          <cell r="AL94">
            <v>0</v>
          </cell>
          <cell r="AM94">
            <v>71.19</v>
          </cell>
          <cell r="AN94">
            <v>0</v>
          </cell>
          <cell r="AO94">
            <v>83.99</v>
          </cell>
          <cell r="AP94">
            <v>0</v>
          </cell>
          <cell r="AQ94">
            <v>83.8</v>
          </cell>
          <cell r="AR94">
            <v>0</v>
          </cell>
          <cell r="AS94">
            <v>78.33</v>
          </cell>
          <cell r="AT94">
            <v>0</v>
          </cell>
          <cell r="AU94">
            <v>43.66</v>
          </cell>
          <cell r="AV94">
            <v>0</v>
          </cell>
          <cell r="AW94">
            <v>17.55</v>
          </cell>
          <cell r="AX94">
            <v>0</v>
          </cell>
          <cell r="AY94" t="str">
            <v>17001</v>
          </cell>
          <cell r="AZ94">
            <v>56.61</v>
          </cell>
          <cell r="BA94">
            <v>77</v>
          </cell>
          <cell r="BB94">
            <v>70.989999999999995</v>
          </cell>
          <cell r="BC94">
            <v>64.66</v>
          </cell>
          <cell r="BD94">
            <v>62.33</v>
          </cell>
          <cell r="BE94">
            <v>65.52</v>
          </cell>
          <cell r="BF94">
            <v>71.19</v>
          </cell>
          <cell r="BG94">
            <v>83.99</v>
          </cell>
          <cell r="BH94">
            <v>83.8</v>
          </cell>
          <cell r="BI94">
            <v>78.33</v>
          </cell>
          <cell r="BJ94">
            <v>43.66</v>
          </cell>
          <cell r="BK94">
            <v>17.55</v>
          </cell>
          <cell r="BL94">
            <v>77.562999999999988</v>
          </cell>
        </row>
        <row r="95">
          <cell r="Z95" t="str">
            <v>17210</v>
          </cell>
          <cell r="AA95">
            <v>98</v>
          </cell>
          <cell r="AB95">
            <v>0</v>
          </cell>
          <cell r="AC95">
            <v>128.53</v>
          </cell>
          <cell r="AD95">
            <v>0</v>
          </cell>
          <cell r="AE95">
            <v>129.53</v>
          </cell>
          <cell r="AF95">
            <v>0</v>
          </cell>
          <cell r="AG95">
            <v>120.13</v>
          </cell>
          <cell r="AH95">
            <v>0</v>
          </cell>
          <cell r="AI95">
            <v>124</v>
          </cell>
          <cell r="AJ95">
            <v>0</v>
          </cell>
          <cell r="AK95">
            <v>121</v>
          </cell>
          <cell r="AL95">
            <v>0</v>
          </cell>
          <cell r="AM95">
            <v>132</v>
          </cell>
          <cell r="AN95">
            <v>0</v>
          </cell>
          <cell r="AO95">
            <v>144</v>
          </cell>
          <cell r="AP95">
            <v>0</v>
          </cell>
          <cell r="AQ95">
            <v>140</v>
          </cell>
          <cell r="AR95">
            <v>0</v>
          </cell>
          <cell r="AS95">
            <v>148</v>
          </cell>
          <cell r="AT95">
            <v>0</v>
          </cell>
          <cell r="AU95">
            <v>107</v>
          </cell>
          <cell r="AV95">
            <v>0</v>
          </cell>
          <cell r="AW95">
            <v>23</v>
          </cell>
          <cell r="AX95">
            <v>0</v>
          </cell>
          <cell r="AY95" t="str">
            <v>17210</v>
          </cell>
          <cell r="AZ95">
            <v>98</v>
          </cell>
          <cell r="BA95">
            <v>128.53</v>
          </cell>
          <cell r="BB95">
            <v>129.53</v>
          </cell>
          <cell r="BC95">
            <v>120.13</v>
          </cell>
          <cell r="BD95">
            <v>124</v>
          </cell>
          <cell r="BE95">
            <v>121</v>
          </cell>
          <cell r="BF95">
            <v>132</v>
          </cell>
          <cell r="BG95">
            <v>144</v>
          </cell>
          <cell r="BH95">
            <v>140</v>
          </cell>
          <cell r="BI95">
            <v>148</v>
          </cell>
          <cell r="BJ95">
            <v>107</v>
          </cell>
          <cell r="BK95">
            <v>23</v>
          </cell>
          <cell r="BL95">
            <v>141.51900000000001</v>
          </cell>
        </row>
        <row r="96">
          <cell r="Z96" t="str">
            <v>17216</v>
          </cell>
          <cell r="AA96">
            <v>7</v>
          </cell>
          <cell r="AB96">
            <v>0</v>
          </cell>
          <cell r="AC96">
            <v>9</v>
          </cell>
          <cell r="AD96">
            <v>0</v>
          </cell>
          <cell r="AE96">
            <v>9</v>
          </cell>
          <cell r="AF96">
            <v>0</v>
          </cell>
          <cell r="AG96">
            <v>9</v>
          </cell>
          <cell r="AH96">
            <v>0</v>
          </cell>
          <cell r="AI96">
            <v>7</v>
          </cell>
          <cell r="AJ96">
            <v>0</v>
          </cell>
          <cell r="AK96">
            <v>3</v>
          </cell>
          <cell r="AL96">
            <v>0</v>
          </cell>
          <cell r="AM96">
            <v>8</v>
          </cell>
          <cell r="AN96">
            <v>0</v>
          </cell>
          <cell r="AO96">
            <v>12</v>
          </cell>
          <cell r="AP96">
            <v>0</v>
          </cell>
          <cell r="AQ96">
            <v>13</v>
          </cell>
          <cell r="AR96">
            <v>0</v>
          </cell>
          <cell r="AS96">
            <v>14</v>
          </cell>
          <cell r="AT96">
            <v>0</v>
          </cell>
          <cell r="AU96">
            <v>16</v>
          </cell>
          <cell r="AV96">
            <v>0</v>
          </cell>
          <cell r="AW96">
            <v>13</v>
          </cell>
          <cell r="AX96">
            <v>0</v>
          </cell>
          <cell r="AY96" t="str">
            <v>17216</v>
          </cell>
          <cell r="AZ96">
            <v>7</v>
          </cell>
          <cell r="BA96">
            <v>9</v>
          </cell>
          <cell r="BB96">
            <v>9</v>
          </cell>
          <cell r="BC96">
            <v>9</v>
          </cell>
          <cell r="BD96">
            <v>7</v>
          </cell>
          <cell r="BE96">
            <v>3</v>
          </cell>
          <cell r="BF96">
            <v>8</v>
          </cell>
          <cell r="BG96">
            <v>12</v>
          </cell>
          <cell r="BH96">
            <v>13</v>
          </cell>
          <cell r="BI96">
            <v>14</v>
          </cell>
          <cell r="BJ96">
            <v>16</v>
          </cell>
          <cell r="BK96">
            <v>13</v>
          </cell>
          <cell r="BL96">
            <v>12</v>
          </cell>
        </row>
        <row r="97">
          <cell r="Z97" t="str">
            <v>17400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/>
          <cell r="AV97"/>
          <cell r="AW97"/>
          <cell r="AX97"/>
          <cell r="AY97" t="str">
            <v>17400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</row>
        <row r="98">
          <cell r="Z98" t="str">
            <v>17401</v>
          </cell>
          <cell r="AA98">
            <v>185.73</v>
          </cell>
          <cell r="AB98">
            <v>0</v>
          </cell>
          <cell r="AC98">
            <v>200.73</v>
          </cell>
          <cell r="AD98">
            <v>0</v>
          </cell>
          <cell r="AE98">
            <v>190</v>
          </cell>
          <cell r="AF98">
            <v>0</v>
          </cell>
          <cell r="AG98">
            <v>182.66</v>
          </cell>
          <cell r="AH98">
            <v>0</v>
          </cell>
          <cell r="AI98">
            <v>197.52</v>
          </cell>
          <cell r="AJ98">
            <v>0</v>
          </cell>
          <cell r="AK98">
            <v>202.52</v>
          </cell>
          <cell r="AL98">
            <v>0</v>
          </cell>
          <cell r="AM98">
            <v>193.52</v>
          </cell>
          <cell r="AN98">
            <v>0</v>
          </cell>
          <cell r="AO98">
            <v>207</v>
          </cell>
          <cell r="AP98">
            <v>0</v>
          </cell>
          <cell r="AQ98">
            <v>175</v>
          </cell>
          <cell r="AR98">
            <v>0</v>
          </cell>
          <cell r="AS98">
            <v>178</v>
          </cell>
          <cell r="AT98">
            <v>0</v>
          </cell>
          <cell r="AU98">
            <v>28</v>
          </cell>
          <cell r="AV98">
            <v>0</v>
          </cell>
          <cell r="AW98">
            <v>22</v>
          </cell>
          <cell r="AX98">
            <v>0</v>
          </cell>
          <cell r="AY98" t="str">
            <v>17401</v>
          </cell>
          <cell r="AZ98">
            <v>185.73</v>
          </cell>
          <cell r="BA98">
            <v>200.73</v>
          </cell>
          <cell r="BB98">
            <v>190</v>
          </cell>
          <cell r="BC98">
            <v>182.66</v>
          </cell>
          <cell r="BD98">
            <v>197.52</v>
          </cell>
          <cell r="BE98">
            <v>202.52</v>
          </cell>
          <cell r="BF98">
            <v>193.52</v>
          </cell>
          <cell r="BG98">
            <v>207</v>
          </cell>
          <cell r="BH98">
            <v>175</v>
          </cell>
          <cell r="BI98">
            <v>178</v>
          </cell>
          <cell r="BJ98">
            <v>28</v>
          </cell>
          <cell r="BK98">
            <v>22</v>
          </cell>
          <cell r="BL98">
            <v>196.268</v>
          </cell>
        </row>
        <row r="99">
          <cell r="Z99" t="str">
            <v>17402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/>
          <cell r="AV99"/>
          <cell r="AW99"/>
          <cell r="AX99"/>
          <cell r="AY99" t="str">
            <v>17402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</row>
        <row r="100">
          <cell r="Z100" t="str">
            <v>17403</v>
          </cell>
          <cell r="AA100">
            <v>11.98</v>
          </cell>
          <cell r="AB100">
            <v>0</v>
          </cell>
          <cell r="AC100">
            <v>9.98</v>
          </cell>
          <cell r="AD100">
            <v>0</v>
          </cell>
          <cell r="AE100">
            <v>13</v>
          </cell>
          <cell r="AF100">
            <v>0</v>
          </cell>
          <cell r="AG100">
            <v>16</v>
          </cell>
          <cell r="AH100">
            <v>0</v>
          </cell>
          <cell r="AI100">
            <v>14</v>
          </cell>
          <cell r="AJ100">
            <v>0</v>
          </cell>
          <cell r="AK100">
            <v>19</v>
          </cell>
          <cell r="AL100">
            <v>0</v>
          </cell>
          <cell r="AM100">
            <v>18</v>
          </cell>
          <cell r="AN100">
            <v>0</v>
          </cell>
          <cell r="AO100">
            <v>20</v>
          </cell>
          <cell r="AP100">
            <v>0</v>
          </cell>
          <cell r="AQ100">
            <v>18</v>
          </cell>
          <cell r="AR100">
            <v>0</v>
          </cell>
          <cell r="AS100">
            <v>26</v>
          </cell>
          <cell r="AT100">
            <v>0</v>
          </cell>
          <cell r="AU100">
            <v>26</v>
          </cell>
          <cell r="AV100">
            <v>0</v>
          </cell>
          <cell r="AW100">
            <v>16</v>
          </cell>
          <cell r="AX100">
            <v>0</v>
          </cell>
          <cell r="AY100" t="str">
            <v>17403</v>
          </cell>
          <cell r="AZ100">
            <v>11.98</v>
          </cell>
          <cell r="BA100">
            <v>9.98</v>
          </cell>
          <cell r="BB100">
            <v>13</v>
          </cell>
          <cell r="BC100">
            <v>16</v>
          </cell>
          <cell r="BD100">
            <v>14</v>
          </cell>
          <cell r="BE100">
            <v>19</v>
          </cell>
          <cell r="BF100">
            <v>18</v>
          </cell>
          <cell r="BG100">
            <v>20</v>
          </cell>
          <cell r="BH100">
            <v>18</v>
          </cell>
          <cell r="BI100">
            <v>26</v>
          </cell>
          <cell r="BJ100">
            <v>26</v>
          </cell>
          <cell r="BK100">
            <v>16</v>
          </cell>
          <cell r="BL100">
            <v>20.795999999999999</v>
          </cell>
        </row>
        <row r="101">
          <cell r="Z101" t="str">
            <v>17404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/>
          <cell r="AV101"/>
          <cell r="AW101"/>
          <cell r="AX101"/>
          <cell r="AY101" t="str">
            <v>17404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</row>
        <row r="102">
          <cell r="Z102" t="str">
            <v>17405</v>
          </cell>
          <cell r="AA102">
            <v>24</v>
          </cell>
          <cell r="AB102">
            <v>0</v>
          </cell>
          <cell r="AC102">
            <v>28</v>
          </cell>
          <cell r="AD102">
            <v>0</v>
          </cell>
          <cell r="AE102">
            <v>34</v>
          </cell>
          <cell r="AF102">
            <v>0</v>
          </cell>
          <cell r="AG102">
            <v>29</v>
          </cell>
          <cell r="AH102">
            <v>0</v>
          </cell>
          <cell r="AI102">
            <v>30</v>
          </cell>
          <cell r="AJ102">
            <v>0</v>
          </cell>
          <cell r="AK102">
            <v>31</v>
          </cell>
          <cell r="AL102">
            <v>0</v>
          </cell>
          <cell r="AM102">
            <v>33</v>
          </cell>
          <cell r="AN102">
            <v>0</v>
          </cell>
          <cell r="AO102">
            <v>41</v>
          </cell>
          <cell r="AP102">
            <v>0</v>
          </cell>
          <cell r="AQ102">
            <v>40</v>
          </cell>
          <cell r="AR102">
            <v>0</v>
          </cell>
          <cell r="AS102">
            <v>35</v>
          </cell>
          <cell r="AT102">
            <v>0</v>
          </cell>
          <cell r="AU102">
            <v>26</v>
          </cell>
          <cell r="AV102">
            <v>0</v>
          </cell>
          <cell r="AW102">
            <v>24</v>
          </cell>
          <cell r="AX102">
            <v>0</v>
          </cell>
          <cell r="AY102" t="str">
            <v>17405</v>
          </cell>
          <cell r="AZ102">
            <v>24</v>
          </cell>
          <cell r="BA102">
            <v>28</v>
          </cell>
          <cell r="BB102">
            <v>34</v>
          </cell>
          <cell r="BC102">
            <v>29</v>
          </cell>
          <cell r="BD102">
            <v>30</v>
          </cell>
          <cell r="BE102">
            <v>31</v>
          </cell>
          <cell r="BF102">
            <v>33</v>
          </cell>
          <cell r="BG102">
            <v>41</v>
          </cell>
          <cell r="BH102">
            <v>40</v>
          </cell>
          <cell r="BI102">
            <v>35</v>
          </cell>
          <cell r="BJ102">
            <v>26</v>
          </cell>
          <cell r="BK102">
            <v>24</v>
          </cell>
          <cell r="BL102">
            <v>37.5</v>
          </cell>
        </row>
        <row r="103">
          <cell r="Z103" t="str">
            <v>17406</v>
          </cell>
          <cell r="AA103">
            <v>1</v>
          </cell>
          <cell r="AB103">
            <v>0</v>
          </cell>
          <cell r="AC103">
            <v>1</v>
          </cell>
          <cell r="AD103">
            <v>0</v>
          </cell>
          <cell r="AE103">
            <v>1</v>
          </cell>
          <cell r="AF103">
            <v>0</v>
          </cell>
          <cell r="AG103">
            <v>1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/>
          <cell r="AV103"/>
          <cell r="AW103"/>
          <cell r="AX103"/>
          <cell r="AY103" t="str">
            <v>17406</v>
          </cell>
          <cell r="AZ103">
            <v>1</v>
          </cell>
          <cell r="BA103">
            <v>1</v>
          </cell>
          <cell r="BB103">
            <v>1</v>
          </cell>
          <cell r="BC103">
            <v>1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0.4</v>
          </cell>
        </row>
        <row r="104">
          <cell r="Z104" t="str">
            <v>17407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/>
          <cell r="AV104"/>
          <cell r="AW104"/>
          <cell r="AX104"/>
          <cell r="AY104" t="str">
            <v>17407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</row>
        <row r="105">
          <cell r="Z105" t="str">
            <v>17408</v>
          </cell>
          <cell r="AA105">
            <v>48</v>
          </cell>
          <cell r="AB105">
            <v>5</v>
          </cell>
          <cell r="AC105">
            <v>46.57</v>
          </cell>
          <cell r="AD105">
            <v>5.27</v>
          </cell>
          <cell r="AE105">
            <v>44.68</v>
          </cell>
          <cell r="AF105">
            <v>3.53</v>
          </cell>
          <cell r="AG105">
            <v>41.03</v>
          </cell>
          <cell r="AH105">
            <v>3.52</v>
          </cell>
          <cell r="AI105">
            <v>58.76</v>
          </cell>
          <cell r="AJ105">
            <v>9.4700000000000006</v>
          </cell>
          <cell r="AK105">
            <v>58.94</v>
          </cell>
          <cell r="AL105">
            <v>7.8</v>
          </cell>
          <cell r="AM105">
            <v>59.54</v>
          </cell>
          <cell r="AN105">
            <v>5.47</v>
          </cell>
          <cell r="AO105">
            <v>70.47</v>
          </cell>
          <cell r="AP105">
            <v>6.73</v>
          </cell>
          <cell r="AQ105">
            <v>69.400000000000006</v>
          </cell>
          <cell r="AR105">
            <v>5.46</v>
          </cell>
          <cell r="AS105">
            <v>62.18</v>
          </cell>
          <cell r="AT105">
            <v>5.6</v>
          </cell>
          <cell r="AU105">
            <v>32.020000000000003</v>
          </cell>
          <cell r="AV105">
            <v>2.73</v>
          </cell>
          <cell r="AW105">
            <v>22.67</v>
          </cell>
          <cell r="AX105">
            <v>2.38</v>
          </cell>
          <cell r="AY105" t="str">
            <v>17408</v>
          </cell>
          <cell r="AZ105">
            <v>53</v>
          </cell>
          <cell r="BA105">
            <v>51.84</v>
          </cell>
          <cell r="BB105">
            <v>48.21</v>
          </cell>
          <cell r="BC105">
            <v>44.550000000000004</v>
          </cell>
          <cell r="BD105">
            <v>68.23</v>
          </cell>
          <cell r="BE105">
            <v>66.739999999999995</v>
          </cell>
          <cell r="BF105">
            <v>65.010000000000005</v>
          </cell>
          <cell r="BG105">
            <v>77.2</v>
          </cell>
          <cell r="BH105">
            <v>74.86</v>
          </cell>
          <cell r="BI105">
            <v>67.78</v>
          </cell>
          <cell r="BJ105">
            <v>34.75</v>
          </cell>
          <cell r="BK105">
            <v>25.05</v>
          </cell>
          <cell r="BL105">
            <v>67.721999999999994</v>
          </cell>
        </row>
        <row r="106">
          <cell r="Z106" t="str">
            <v>17409</v>
          </cell>
          <cell r="AA106">
            <v>18.739999999999998</v>
          </cell>
          <cell r="AB106">
            <v>1.1299999999999999</v>
          </cell>
          <cell r="AC106">
            <v>19.41</v>
          </cell>
          <cell r="AD106">
            <v>1.1299999999999999</v>
          </cell>
          <cell r="AE106">
            <v>13.4</v>
          </cell>
          <cell r="AF106">
            <v>1.1299999999999999</v>
          </cell>
          <cell r="AG106">
            <v>6.56</v>
          </cell>
          <cell r="AH106">
            <v>1.1299999999999999</v>
          </cell>
          <cell r="AI106">
            <v>14.67</v>
          </cell>
          <cell r="AJ106">
            <v>1.66</v>
          </cell>
          <cell r="AK106">
            <v>17.2</v>
          </cell>
          <cell r="AL106">
            <v>1.67</v>
          </cell>
          <cell r="AM106">
            <v>16.329999999999998</v>
          </cell>
          <cell r="AN106">
            <v>1</v>
          </cell>
          <cell r="AO106">
            <v>15.48</v>
          </cell>
          <cell r="AP106">
            <v>2.5299999999999998</v>
          </cell>
          <cell r="AQ106">
            <v>24.02</v>
          </cell>
          <cell r="AR106">
            <v>2.5299999999999998</v>
          </cell>
          <cell r="AS106">
            <v>18.86</v>
          </cell>
          <cell r="AT106">
            <v>2.5299999999999998</v>
          </cell>
          <cell r="AU106">
            <v>6.7</v>
          </cell>
          <cell r="AV106">
            <v>1.2</v>
          </cell>
          <cell r="AW106">
            <v>4.7</v>
          </cell>
          <cell r="AX106">
            <v>0.2</v>
          </cell>
          <cell r="AY106" t="str">
            <v>17409</v>
          </cell>
          <cell r="AZ106">
            <v>19.869999999999997</v>
          </cell>
          <cell r="BA106">
            <v>20.54</v>
          </cell>
          <cell r="BB106">
            <v>14.530000000000001</v>
          </cell>
          <cell r="BC106">
            <v>7.6899999999999995</v>
          </cell>
          <cell r="BD106">
            <v>16.329999999999998</v>
          </cell>
          <cell r="BE106">
            <v>18.869999999999997</v>
          </cell>
          <cell r="BF106">
            <v>17.329999999999998</v>
          </cell>
          <cell r="BG106">
            <v>18.010000000000002</v>
          </cell>
          <cell r="BH106">
            <v>26.55</v>
          </cell>
          <cell r="BI106">
            <v>21.39</v>
          </cell>
          <cell r="BJ106">
            <v>7.9</v>
          </cell>
          <cell r="BK106">
            <v>4.9000000000000004</v>
          </cell>
          <cell r="BL106">
            <v>19.391000000000002</v>
          </cell>
        </row>
        <row r="107">
          <cell r="Z107" t="str">
            <v>17410</v>
          </cell>
          <cell r="AA107">
            <v>18</v>
          </cell>
          <cell r="AB107">
            <v>0</v>
          </cell>
          <cell r="AC107">
            <v>18</v>
          </cell>
          <cell r="AD107">
            <v>0</v>
          </cell>
          <cell r="AE107">
            <v>15</v>
          </cell>
          <cell r="AF107">
            <v>0</v>
          </cell>
          <cell r="AG107">
            <v>16</v>
          </cell>
          <cell r="AH107">
            <v>0</v>
          </cell>
          <cell r="AI107">
            <v>17</v>
          </cell>
          <cell r="AJ107">
            <v>0</v>
          </cell>
          <cell r="AK107">
            <v>18</v>
          </cell>
          <cell r="AL107">
            <v>0</v>
          </cell>
          <cell r="AM107">
            <v>20</v>
          </cell>
          <cell r="AN107">
            <v>0</v>
          </cell>
          <cell r="AO107">
            <v>27</v>
          </cell>
          <cell r="AP107">
            <v>0</v>
          </cell>
          <cell r="AQ107">
            <v>25</v>
          </cell>
          <cell r="AR107">
            <v>0</v>
          </cell>
          <cell r="AS107">
            <v>35</v>
          </cell>
          <cell r="AT107">
            <v>0</v>
          </cell>
          <cell r="AU107">
            <v>20</v>
          </cell>
          <cell r="AV107">
            <v>0</v>
          </cell>
          <cell r="AW107">
            <v>9</v>
          </cell>
          <cell r="AX107">
            <v>0</v>
          </cell>
          <cell r="AY107" t="str">
            <v>17410</v>
          </cell>
          <cell r="AZ107">
            <v>18</v>
          </cell>
          <cell r="BA107">
            <v>18</v>
          </cell>
          <cell r="BB107">
            <v>15</v>
          </cell>
          <cell r="BC107">
            <v>16</v>
          </cell>
          <cell r="BD107">
            <v>17</v>
          </cell>
          <cell r="BE107">
            <v>18</v>
          </cell>
          <cell r="BF107">
            <v>20</v>
          </cell>
          <cell r="BG107">
            <v>27</v>
          </cell>
          <cell r="BH107">
            <v>25</v>
          </cell>
          <cell r="BI107">
            <v>35</v>
          </cell>
          <cell r="BJ107">
            <v>20</v>
          </cell>
          <cell r="BK107">
            <v>9</v>
          </cell>
          <cell r="BL107">
            <v>23.8</v>
          </cell>
        </row>
        <row r="108">
          <cell r="Z108" t="str">
            <v>17411</v>
          </cell>
          <cell r="AA108">
            <v>6</v>
          </cell>
          <cell r="AB108">
            <v>0</v>
          </cell>
          <cell r="AC108">
            <v>9</v>
          </cell>
          <cell r="AD108">
            <v>0</v>
          </cell>
          <cell r="AE108">
            <v>8</v>
          </cell>
          <cell r="AF108">
            <v>0</v>
          </cell>
          <cell r="AG108">
            <v>6</v>
          </cell>
          <cell r="AH108">
            <v>0</v>
          </cell>
          <cell r="AI108">
            <v>6</v>
          </cell>
          <cell r="AJ108">
            <v>0</v>
          </cell>
          <cell r="AK108">
            <v>5</v>
          </cell>
          <cell r="AL108">
            <v>0</v>
          </cell>
          <cell r="AM108">
            <v>3</v>
          </cell>
          <cell r="AN108">
            <v>0</v>
          </cell>
          <cell r="AO108">
            <v>7</v>
          </cell>
          <cell r="AP108">
            <v>0</v>
          </cell>
          <cell r="AQ108">
            <v>5</v>
          </cell>
          <cell r="AR108">
            <v>0</v>
          </cell>
          <cell r="AS108">
            <v>4</v>
          </cell>
          <cell r="AT108">
            <v>0</v>
          </cell>
          <cell r="AU108"/>
          <cell r="AV108"/>
          <cell r="AW108"/>
          <cell r="AX108"/>
          <cell r="AY108" t="str">
            <v>17411</v>
          </cell>
          <cell r="AZ108">
            <v>6</v>
          </cell>
          <cell r="BA108">
            <v>9</v>
          </cell>
          <cell r="BB108">
            <v>8</v>
          </cell>
          <cell r="BC108">
            <v>6</v>
          </cell>
          <cell r="BD108">
            <v>6</v>
          </cell>
          <cell r="BE108">
            <v>5</v>
          </cell>
          <cell r="BF108">
            <v>3</v>
          </cell>
          <cell r="BG108">
            <v>7</v>
          </cell>
          <cell r="BH108">
            <v>5</v>
          </cell>
          <cell r="BI108">
            <v>4</v>
          </cell>
          <cell r="BJ108">
            <v>0</v>
          </cell>
          <cell r="BK108">
            <v>0</v>
          </cell>
          <cell r="BL108">
            <v>5.9</v>
          </cell>
        </row>
        <row r="109">
          <cell r="Z109" t="str">
            <v>17412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/>
          <cell r="AV109"/>
          <cell r="AW109"/>
          <cell r="AX109"/>
          <cell r="AY109" t="str">
            <v>17412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</row>
        <row r="110">
          <cell r="Z110" t="str">
            <v>17414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/>
          <cell r="AV110"/>
          <cell r="AW110"/>
          <cell r="AX110"/>
          <cell r="AY110" t="str">
            <v>17414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</row>
        <row r="111">
          <cell r="Z111" t="str">
            <v>17415</v>
          </cell>
          <cell r="AA111">
            <v>125.55</v>
          </cell>
          <cell r="AB111">
            <v>6.73</v>
          </cell>
          <cell r="AC111">
            <v>181.47</v>
          </cell>
          <cell r="AD111">
            <v>6.6</v>
          </cell>
          <cell r="AE111">
            <v>200.12</v>
          </cell>
          <cell r="AF111">
            <v>5.73</v>
          </cell>
          <cell r="AG111">
            <v>211.98</v>
          </cell>
          <cell r="AH111">
            <v>5.0599999999999996</v>
          </cell>
          <cell r="AI111">
            <v>216.34</v>
          </cell>
          <cell r="AJ111">
            <v>9.2799999999999994</v>
          </cell>
          <cell r="AK111">
            <v>225.16</v>
          </cell>
          <cell r="AL111">
            <v>9.2799999999999994</v>
          </cell>
          <cell r="AM111">
            <v>213.2</v>
          </cell>
          <cell r="AN111">
            <v>6.74</v>
          </cell>
          <cell r="AO111">
            <v>266.86</v>
          </cell>
          <cell r="AP111">
            <v>9.67</v>
          </cell>
          <cell r="AQ111">
            <v>271.76</v>
          </cell>
          <cell r="AR111">
            <v>9.8699999999999992</v>
          </cell>
          <cell r="AS111">
            <v>270.52999999999997</v>
          </cell>
          <cell r="AT111">
            <v>8.34</v>
          </cell>
          <cell r="AU111">
            <v>109.64</v>
          </cell>
          <cell r="AV111">
            <v>3.32</v>
          </cell>
          <cell r="AW111">
            <v>19.329999999999998</v>
          </cell>
          <cell r="AX111">
            <v>2.99</v>
          </cell>
          <cell r="AY111" t="str">
            <v>17415</v>
          </cell>
          <cell r="AZ111">
            <v>132.28</v>
          </cell>
          <cell r="BA111">
            <v>188.07</v>
          </cell>
          <cell r="BB111">
            <v>205.85</v>
          </cell>
          <cell r="BC111">
            <v>217.04</v>
          </cell>
          <cell r="BD111">
            <v>225.62</v>
          </cell>
          <cell r="BE111">
            <v>234.44</v>
          </cell>
          <cell r="BF111">
            <v>219.94</v>
          </cell>
          <cell r="BG111">
            <v>276.53000000000003</v>
          </cell>
          <cell r="BH111">
            <v>281.63</v>
          </cell>
          <cell r="BI111">
            <v>278.86999999999995</v>
          </cell>
          <cell r="BJ111">
            <v>112.96</v>
          </cell>
          <cell r="BK111">
            <v>22.32</v>
          </cell>
          <cell r="BL111">
            <v>239.55500000000001</v>
          </cell>
        </row>
        <row r="112">
          <cell r="Z112" t="str">
            <v>17417</v>
          </cell>
          <cell r="AA112">
            <v>3</v>
          </cell>
          <cell r="AB112">
            <v>0</v>
          </cell>
          <cell r="AC112">
            <v>4</v>
          </cell>
          <cell r="AD112">
            <v>0</v>
          </cell>
          <cell r="AE112">
            <v>4</v>
          </cell>
          <cell r="AF112">
            <v>0</v>
          </cell>
          <cell r="AG112">
            <v>6</v>
          </cell>
          <cell r="AH112">
            <v>0</v>
          </cell>
          <cell r="AI112">
            <v>4</v>
          </cell>
          <cell r="AJ112">
            <v>0</v>
          </cell>
          <cell r="AK112">
            <v>4</v>
          </cell>
          <cell r="AL112">
            <v>0</v>
          </cell>
          <cell r="AM112">
            <v>4</v>
          </cell>
          <cell r="AN112">
            <v>0</v>
          </cell>
          <cell r="AO112">
            <v>4</v>
          </cell>
          <cell r="AP112">
            <v>0</v>
          </cell>
          <cell r="AQ112">
            <v>5</v>
          </cell>
          <cell r="AR112">
            <v>0</v>
          </cell>
          <cell r="AS112">
            <v>5</v>
          </cell>
          <cell r="AT112">
            <v>0</v>
          </cell>
          <cell r="AU112">
            <v>4</v>
          </cell>
          <cell r="AV112">
            <v>0</v>
          </cell>
          <cell r="AW112">
            <v>3</v>
          </cell>
          <cell r="AX112">
            <v>0</v>
          </cell>
          <cell r="AY112" t="str">
            <v>17417</v>
          </cell>
          <cell r="AZ112">
            <v>3</v>
          </cell>
          <cell r="BA112">
            <v>4</v>
          </cell>
          <cell r="BB112">
            <v>4</v>
          </cell>
          <cell r="BC112">
            <v>6</v>
          </cell>
          <cell r="BD112">
            <v>4</v>
          </cell>
          <cell r="BE112">
            <v>4</v>
          </cell>
          <cell r="BF112">
            <v>4</v>
          </cell>
          <cell r="BG112">
            <v>4</v>
          </cell>
          <cell r="BH112">
            <v>5</v>
          </cell>
          <cell r="BI112">
            <v>5</v>
          </cell>
          <cell r="BJ112">
            <v>4</v>
          </cell>
          <cell r="BK112">
            <v>3</v>
          </cell>
          <cell r="BL112">
            <v>5</v>
          </cell>
        </row>
        <row r="113">
          <cell r="Z113" t="str">
            <v>17902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/>
          <cell r="AV113"/>
          <cell r="AW113"/>
          <cell r="AX113"/>
          <cell r="AY113" t="str">
            <v>17902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</row>
        <row r="114">
          <cell r="Z114" t="str">
            <v>17903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/>
          <cell r="AV114"/>
          <cell r="AW114"/>
          <cell r="AX114"/>
          <cell r="AY114" t="str">
            <v>17903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</row>
        <row r="115">
          <cell r="Z115" t="str">
            <v>17905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/>
          <cell r="AV115"/>
          <cell r="AW115"/>
          <cell r="AX115"/>
          <cell r="AY115" t="str">
            <v>17905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</row>
        <row r="116">
          <cell r="Z116" t="str">
            <v>17908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/>
          <cell r="AV116"/>
          <cell r="AW116"/>
          <cell r="AX116"/>
          <cell r="AY116" t="str">
            <v>17908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</row>
        <row r="117">
          <cell r="Z117" t="str">
            <v>17910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/>
          <cell r="AV117"/>
          <cell r="AW117"/>
          <cell r="AX117"/>
          <cell r="AY117" t="str">
            <v>17910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</row>
        <row r="118">
          <cell r="Z118" t="str">
            <v>17911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/>
          <cell r="AV118"/>
          <cell r="AW118"/>
          <cell r="AX118"/>
          <cell r="AY118" t="str">
            <v>17911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</row>
        <row r="119">
          <cell r="Z119" t="str">
            <v>17916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/>
          <cell r="AV119"/>
          <cell r="AW119"/>
          <cell r="AX119"/>
          <cell r="AY119" t="str">
            <v>17916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</row>
        <row r="120">
          <cell r="Z120" t="str">
            <v>17937</v>
          </cell>
          <cell r="AA120">
            <v>289.23999999999995</v>
          </cell>
          <cell r="AB120">
            <v>47.23</v>
          </cell>
          <cell r="AC120">
            <v>354.5499999999999</v>
          </cell>
          <cell r="AD120">
            <v>46.429999999999993</v>
          </cell>
          <cell r="AE120">
            <v>335.73999999999995</v>
          </cell>
          <cell r="AF120">
            <v>49.760000000000005</v>
          </cell>
          <cell r="AG120">
            <v>323.23999999999995</v>
          </cell>
          <cell r="AH120">
            <v>46.71</v>
          </cell>
          <cell r="AI120">
            <v>222.34999999999994</v>
          </cell>
          <cell r="AJ120">
            <v>36.39</v>
          </cell>
          <cell r="AK120">
            <v>214.16999999999996</v>
          </cell>
          <cell r="AL120">
            <v>59.34</v>
          </cell>
          <cell r="AM120">
            <v>228.05999999999995</v>
          </cell>
          <cell r="AN120">
            <v>38.39</v>
          </cell>
          <cell r="AO120">
            <v>295.87999999999988</v>
          </cell>
          <cell r="AP120">
            <v>44.08</v>
          </cell>
          <cell r="AQ120">
            <v>303.78000000000003</v>
          </cell>
          <cell r="AR120">
            <v>39.979999999999997</v>
          </cell>
          <cell r="AS120">
            <v>301.47999999999996</v>
          </cell>
          <cell r="AT120">
            <v>41.19</v>
          </cell>
          <cell r="AU120">
            <v>6</v>
          </cell>
          <cell r="AV120">
            <v>0</v>
          </cell>
          <cell r="AW120">
            <v>5</v>
          </cell>
          <cell r="AX120">
            <v>0</v>
          </cell>
          <cell r="AY120" t="str">
            <v>17937</v>
          </cell>
          <cell r="AZ120">
            <v>336.46999999999997</v>
          </cell>
          <cell r="BA120">
            <v>400.9799999999999</v>
          </cell>
          <cell r="BB120">
            <v>385.49999999999994</v>
          </cell>
          <cell r="BC120">
            <v>369.94999999999993</v>
          </cell>
          <cell r="BD120">
            <v>258.73999999999995</v>
          </cell>
          <cell r="BE120">
            <v>273.51</v>
          </cell>
          <cell r="BF120">
            <v>266.44999999999993</v>
          </cell>
          <cell r="BG120">
            <v>339.95999999999987</v>
          </cell>
          <cell r="BH120">
            <v>343.76000000000005</v>
          </cell>
          <cell r="BI120">
            <v>342.66999999999996</v>
          </cell>
          <cell r="BJ120">
            <v>6</v>
          </cell>
          <cell r="BK120">
            <v>5</v>
          </cell>
          <cell r="BL120">
            <v>332.899</v>
          </cell>
        </row>
        <row r="121">
          <cell r="Z121" t="str">
            <v>17941</v>
          </cell>
          <cell r="AA121">
            <v>67</v>
          </cell>
          <cell r="AB121">
            <v>0</v>
          </cell>
          <cell r="AC121">
            <v>52</v>
          </cell>
          <cell r="AD121">
            <v>0</v>
          </cell>
          <cell r="AE121">
            <v>59</v>
          </cell>
          <cell r="AF121">
            <v>0</v>
          </cell>
          <cell r="AG121">
            <v>66</v>
          </cell>
          <cell r="AH121">
            <v>0</v>
          </cell>
          <cell r="AI121">
            <v>51</v>
          </cell>
          <cell r="AJ121">
            <v>0</v>
          </cell>
          <cell r="AK121">
            <v>60</v>
          </cell>
          <cell r="AL121">
            <v>0</v>
          </cell>
          <cell r="AM121">
            <v>59</v>
          </cell>
          <cell r="AN121">
            <v>0</v>
          </cell>
          <cell r="AO121">
            <v>53</v>
          </cell>
          <cell r="AP121">
            <v>0</v>
          </cell>
          <cell r="AQ121">
            <v>49</v>
          </cell>
          <cell r="AR121">
            <v>0</v>
          </cell>
          <cell r="AS121">
            <v>45</v>
          </cell>
          <cell r="AT121">
            <v>0</v>
          </cell>
          <cell r="AU121">
            <v>50</v>
          </cell>
          <cell r="AV121">
            <v>0</v>
          </cell>
          <cell r="AW121">
            <v>37</v>
          </cell>
          <cell r="AX121">
            <v>0</v>
          </cell>
          <cell r="AY121" t="str">
            <v>17941</v>
          </cell>
          <cell r="AZ121">
            <v>67</v>
          </cell>
          <cell r="BA121">
            <v>52</v>
          </cell>
          <cell r="BB121">
            <v>59</v>
          </cell>
          <cell r="BC121">
            <v>66</v>
          </cell>
          <cell r="BD121">
            <v>51</v>
          </cell>
          <cell r="BE121">
            <v>60</v>
          </cell>
          <cell r="BF121">
            <v>59</v>
          </cell>
          <cell r="BG121">
            <v>53</v>
          </cell>
          <cell r="BH121">
            <v>49</v>
          </cell>
          <cell r="BI121">
            <v>45</v>
          </cell>
          <cell r="BJ121">
            <v>50</v>
          </cell>
          <cell r="BK121">
            <v>37</v>
          </cell>
          <cell r="BL121">
            <v>64.8</v>
          </cell>
        </row>
        <row r="122">
          <cell r="Z122" t="str">
            <v>18100</v>
          </cell>
          <cell r="AA122">
            <v>10</v>
          </cell>
          <cell r="AB122">
            <v>0</v>
          </cell>
          <cell r="AC122">
            <v>28</v>
          </cell>
          <cell r="AD122">
            <v>0</v>
          </cell>
          <cell r="AE122">
            <v>41</v>
          </cell>
          <cell r="AF122">
            <v>0</v>
          </cell>
          <cell r="AG122">
            <v>43</v>
          </cell>
          <cell r="AH122">
            <v>0</v>
          </cell>
          <cell r="AI122">
            <v>34</v>
          </cell>
          <cell r="AJ122">
            <v>0</v>
          </cell>
          <cell r="AK122">
            <v>42</v>
          </cell>
          <cell r="AL122">
            <v>0</v>
          </cell>
          <cell r="AM122">
            <v>51</v>
          </cell>
          <cell r="AN122">
            <v>0</v>
          </cell>
          <cell r="AO122">
            <v>50.4</v>
          </cell>
          <cell r="AP122">
            <v>0</v>
          </cell>
          <cell r="AQ122">
            <v>47</v>
          </cell>
          <cell r="AR122">
            <v>0</v>
          </cell>
          <cell r="AS122">
            <v>47.06</v>
          </cell>
          <cell r="AT122">
            <v>0</v>
          </cell>
          <cell r="AU122">
            <v>10</v>
          </cell>
          <cell r="AV122">
            <v>0</v>
          </cell>
          <cell r="AW122">
            <v>11</v>
          </cell>
          <cell r="AX122">
            <v>0</v>
          </cell>
          <cell r="AY122" t="str">
            <v>18100</v>
          </cell>
          <cell r="AZ122">
            <v>10</v>
          </cell>
          <cell r="BA122">
            <v>28</v>
          </cell>
          <cell r="BB122">
            <v>41</v>
          </cell>
          <cell r="BC122">
            <v>43</v>
          </cell>
          <cell r="BD122">
            <v>34</v>
          </cell>
          <cell r="BE122">
            <v>42</v>
          </cell>
          <cell r="BF122">
            <v>51</v>
          </cell>
          <cell r="BG122">
            <v>50.4</v>
          </cell>
          <cell r="BH122">
            <v>47</v>
          </cell>
          <cell r="BI122">
            <v>47.06</v>
          </cell>
          <cell r="BJ122">
            <v>10</v>
          </cell>
          <cell r="BK122">
            <v>11</v>
          </cell>
          <cell r="BL122">
            <v>41.445999999999998</v>
          </cell>
        </row>
        <row r="123">
          <cell r="Z123" t="str">
            <v>18303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/>
          <cell r="AV123"/>
          <cell r="AW123"/>
          <cell r="AX123"/>
          <cell r="AY123" t="str">
            <v>18303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</row>
        <row r="124">
          <cell r="Z124" t="str">
            <v>18400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/>
          <cell r="AV124"/>
          <cell r="AW124"/>
          <cell r="AX124"/>
          <cell r="AY124" t="str">
            <v>18400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</row>
        <row r="125">
          <cell r="Z125" t="str">
            <v>18401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/>
          <cell r="AV125"/>
          <cell r="AW125"/>
          <cell r="AX125"/>
          <cell r="AY125" t="str">
            <v>18401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</row>
        <row r="126">
          <cell r="Z126" t="str">
            <v>18402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/>
          <cell r="AV126"/>
          <cell r="AW126"/>
          <cell r="AX126"/>
          <cell r="AY126" t="str">
            <v>18402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</row>
        <row r="127">
          <cell r="Z127" t="str">
            <v>18901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/>
          <cell r="AV127"/>
          <cell r="AW127"/>
          <cell r="AX127"/>
          <cell r="AY127" t="str">
            <v>18901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</row>
        <row r="128">
          <cell r="Z128" t="str">
            <v>18902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/>
          <cell r="AV128"/>
          <cell r="AW128"/>
          <cell r="AX128"/>
          <cell r="AY128" t="str">
            <v>18902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</row>
        <row r="129">
          <cell r="Z129" t="str">
            <v>19007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/>
          <cell r="AV129"/>
          <cell r="AW129"/>
          <cell r="AX129"/>
          <cell r="AY129" t="str">
            <v>19007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</row>
        <row r="130">
          <cell r="Z130" t="str">
            <v>19028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/>
          <cell r="AV130"/>
          <cell r="AW130"/>
          <cell r="AX130"/>
          <cell r="AY130" t="str">
            <v>19028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</row>
        <row r="131">
          <cell r="Z131" t="str">
            <v>19400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/>
          <cell r="AV131"/>
          <cell r="AW131"/>
          <cell r="AX131"/>
          <cell r="AY131" t="str">
            <v>19400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</row>
        <row r="132">
          <cell r="Z132" t="str">
            <v>19401</v>
          </cell>
          <cell r="AA132">
            <v>1</v>
          </cell>
          <cell r="AB132">
            <v>0</v>
          </cell>
          <cell r="AC132">
            <v>3</v>
          </cell>
          <cell r="AD132">
            <v>0</v>
          </cell>
          <cell r="AE132">
            <v>3</v>
          </cell>
          <cell r="AF132">
            <v>0</v>
          </cell>
          <cell r="AG132">
            <v>3</v>
          </cell>
          <cell r="AH132">
            <v>0</v>
          </cell>
          <cell r="AI132">
            <v>1</v>
          </cell>
          <cell r="AJ132">
            <v>0</v>
          </cell>
          <cell r="AK132">
            <v>2</v>
          </cell>
          <cell r="AL132">
            <v>0</v>
          </cell>
          <cell r="AM132">
            <v>3</v>
          </cell>
          <cell r="AN132">
            <v>0</v>
          </cell>
          <cell r="AO132">
            <v>4</v>
          </cell>
          <cell r="AP132">
            <v>0</v>
          </cell>
          <cell r="AQ132">
            <v>2</v>
          </cell>
          <cell r="AR132">
            <v>0</v>
          </cell>
          <cell r="AS132">
            <v>1</v>
          </cell>
          <cell r="AT132">
            <v>0</v>
          </cell>
          <cell r="AU132">
            <v>3</v>
          </cell>
          <cell r="AV132">
            <v>0</v>
          </cell>
          <cell r="AW132"/>
          <cell r="AX132"/>
          <cell r="AY132" t="str">
            <v>19401</v>
          </cell>
          <cell r="AZ132">
            <v>1</v>
          </cell>
          <cell r="BA132">
            <v>3</v>
          </cell>
          <cell r="BB132">
            <v>3</v>
          </cell>
          <cell r="BC132">
            <v>3</v>
          </cell>
          <cell r="BD132">
            <v>1</v>
          </cell>
          <cell r="BE132">
            <v>2</v>
          </cell>
          <cell r="BF132">
            <v>3</v>
          </cell>
          <cell r="BG132">
            <v>4</v>
          </cell>
          <cell r="BH132">
            <v>2</v>
          </cell>
          <cell r="BI132">
            <v>1</v>
          </cell>
          <cell r="BJ132">
            <v>3</v>
          </cell>
          <cell r="BK132">
            <v>0</v>
          </cell>
          <cell r="BL132">
            <v>2.6</v>
          </cell>
        </row>
        <row r="133">
          <cell r="Z133" t="str">
            <v>19403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/>
          <cell r="AV133"/>
          <cell r="AW133"/>
          <cell r="AX133"/>
          <cell r="AY133" t="str">
            <v>19403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</row>
        <row r="134">
          <cell r="Z134" t="str">
            <v>19404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/>
          <cell r="AV134"/>
          <cell r="AW134"/>
          <cell r="AX134"/>
          <cell r="AY134" t="str">
            <v>19404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</row>
        <row r="135">
          <cell r="Z135" t="str">
            <v>20094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/>
          <cell r="AV135"/>
          <cell r="AW135"/>
          <cell r="AX135"/>
          <cell r="AY135" t="str">
            <v>20094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</row>
        <row r="136">
          <cell r="Z136" t="str">
            <v>20400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/>
          <cell r="AV136"/>
          <cell r="AW136"/>
          <cell r="AX136"/>
          <cell r="AY136" t="str">
            <v>20400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</row>
        <row r="137">
          <cell r="Z137" t="str">
            <v>20401</v>
          </cell>
          <cell r="AA137"/>
          <cell r="AB137"/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/>
          <cell r="AV137"/>
          <cell r="AW137"/>
          <cell r="AX137"/>
          <cell r="AY137" t="str">
            <v>20401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</row>
        <row r="138">
          <cell r="Z138" t="str">
            <v>20402</v>
          </cell>
          <cell r="AA138"/>
          <cell r="AB138"/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 t="str">
            <v>20402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</row>
        <row r="139">
          <cell r="Z139" t="str">
            <v>20403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/>
          <cell r="AV139"/>
          <cell r="AW139"/>
          <cell r="AX139"/>
          <cell r="AY139" t="str">
            <v>20403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</row>
        <row r="140">
          <cell r="Z140" t="str">
            <v>20404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/>
          <cell r="AV140"/>
          <cell r="AW140"/>
          <cell r="AX140"/>
          <cell r="AY140" t="str">
            <v>20404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</row>
        <row r="141">
          <cell r="Z141" t="str">
            <v>20405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/>
          <cell r="AV141"/>
          <cell r="AW141"/>
          <cell r="AX141"/>
          <cell r="AY141" t="str">
            <v>20405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</row>
        <row r="142">
          <cell r="Z142" t="str">
            <v>20406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/>
          <cell r="AV142"/>
          <cell r="AW142"/>
          <cell r="AX142"/>
          <cell r="AY142" t="str">
            <v>20406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</row>
        <row r="143">
          <cell r="Z143" t="str">
            <v>21014</v>
          </cell>
          <cell r="AA143">
            <v>2</v>
          </cell>
          <cell r="AB143">
            <v>0</v>
          </cell>
          <cell r="AC143">
            <v>0</v>
          </cell>
          <cell r="AD143">
            <v>0</v>
          </cell>
          <cell r="AE143">
            <v>3</v>
          </cell>
          <cell r="AF143">
            <v>0</v>
          </cell>
          <cell r="AG143">
            <v>4</v>
          </cell>
          <cell r="AH143">
            <v>0</v>
          </cell>
          <cell r="AI143">
            <v>3</v>
          </cell>
          <cell r="AJ143">
            <v>0</v>
          </cell>
          <cell r="AK143">
            <v>1</v>
          </cell>
          <cell r="AL143">
            <v>0</v>
          </cell>
          <cell r="AM143">
            <v>4</v>
          </cell>
          <cell r="AN143">
            <v>0</v>
          </cell>
          <cell r="AO143">
            <v>5</v>
          </cell>
          <cell r="AP143">
            <v>0</v>
          </cell>
          <cell r="AQ143">
            <v>3</v>
          </cell>
          <cell r="AR143">
            <v>0</v>
          </cell>
          <cell r="AS143">
            <v>3</v>
          </cell>
          <cell r="AT143">
            <v>0</v>
          </cell>
          <cell r="AU143">
            <v>3</v>
          </cell>
          <cell r="AV143">
            <v>0</v>
          </cell>
          <cell r="AW143">
            <v>4</v>
          </cell>
          <cell r="AX143">
            <v>0</v>
          </cell>
          <cell r="AY143" t="str">
            <v>21014</v>
          </cell>
          <cell r="AZ143">
            <v>2</v>
          </cell>
          <cell r="BA143">
            <v>0</v>
          </cell>
          <cell r="BB143">
            <v>3</v>
          </cell>
          <cell r="BC143">
            <v>4</v>
          </cell>
          <cell r="BD143">
            <v>3</v>
          </cell>
          <cell r="BE143">
            <v>1</v>
          </cell>
          <cell r="BF143">
            <v>4</v>
          </cell>
          <cell r="BG143">
            <v>5</v>
          </cell>
          <cell r="BH143">
            <v>3</v>
          </cell>
          <cell r="BI143">
            <v>3</v>
          </cell>
          <cell r="BJ143">
            <v>3</v>
          </cell>
          <cell r="BK143">
            <v>4</v>
          </cell>
          <cell r="BL143">
            <v>3.5</v>
          </cell>
        </row>
        <row r="144">
          <cell r="Z144" t="str">
            <v>21036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/>
          <cell r="AV144"/>
          <cell r="AW144"/>
          <cell r="AX144"/>
          <cell r="AY144" t="str">
            <v>21036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</row>
        <row r="145">
          <cell r="Z145" t="str">
            <v>21206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/>
          <cell r="AV145"/>
          <cell r="AW145"/>
          <cell r="AX145"/>
          <cell r="AY145" t="str">
            <v>21206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</row>
        <row r="146">
          <cell r="Z146" t="str">
            <v>21214</v>
          </cell>
          <cell r="AA146">
            <v>1</v>
          </cell>
          <cell r="AB146">
            <v>0</v>
          </cell>
          <cell r="AC146">
            <v>1</v>
          </cell>
          <cell r="AD146">
            <v>0</v>
          </cell>
          <cell r="AE146">
            <v>1</v>
          </cell>
          <cell r="AF146">
            <v>0</v>
          </cell>
          <cell r="AG146">
            <v>1</v>
          </cell>
          <cell r="AH146">
            <v>0</v>
          </cell>
          <cell r="AI146">
            <v>1</v>
          </cell>
          <cell r="AJ146">
            <v>0</v>
          </cell>
          <cell r="AK146">
            <v>1</v>
          </cell>
          <cell r="AL146">
            <v>0</v>
          </cell>
          <cell r="AM146">
            <v>1</v>
          </cell>
          <cell r="AN146">
            <v>0</v>
          </cell>
          <cell r="AO146">
            <v>1</v>
          </cell>
          <cell r="AP146">
            <v>0</v>
          </cell>
          <cell r="AQ146">
            <v>1</v>
          </cell>
          <cell r="AR146">
            <v>0</v>
          </cell>
          <cell r="AS146">
            <v>1</v>
          </cell>
          <cell r="AT146">
            <v>0</v>
          </cell>
          <cell r="AU146"/>
          <cell r="AV146"/>
          <cell r="AW146"/>
          <cell r="AX146"/>
          <cell r="AY146" t="str">
            <v>21214</v>
          </cell>
          <cell r="AZ146">
            <v>1</v>
          </cell>
          <cell r="BA146">
            <v>1</v>
          </cell>
          <cell r="BB146">
            <v>1</v>
          </cell>
          <cell r="BC146">
            <v>1</v>
          </cell>
          <cell r="BD146">
            <v>1</v>
          </cell>
          <cell r="BE146">
            <v>1</v>
          </cell>
          <cell r="BF146">
            <v>1</v>
          </cell>
          <cell r="BG146">
            <v>1</v>
          </cell>
          <cell r="BH146">
            <v>1</v>
          </cell>
          <cell r="BI146">
            <v>1</v>
          </cell>
          <cell r="BJ146">
            <v>0</v>
          </cell>
          <cell r="BK146">
            <v>0</v>
          </cell>
          <cell r="BL146">
            <v>1</v>
          </cell>
        </row>
        <row r="147">
          <cell r="Z147" t="str">
            <v>21226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1</v>
          </cell>
          <cell r="AJ147">
            <v>0</v>
          </cell>
          <cell r="AK147">
            <v>1</v>
          </cell>
          <cell r="AL147">
            <v>0</v>
          </cell>
          <cell r="AM147">
            <v>1</v>
          </cell>
          <cell r="AN147">
            <v>0</v>
          </cell>
          <cell r="AO147">
            <v>3</v>
          </cell>
          <cell r="AP147">
            <v>0</v>
          </cell>
          <cell r="AQ147">
            <v>3</v>
          </cell>
          <cell r="AR147">
            <v>0</v>
          </cell>
          <cell r="AS147">
            <v>3</v>
          </cell>
          <cell r="AT147">
            <v>0</v>
          </cell>
          <cell r="AU147"/>
          <cell r="AV147"/>
          <cell r="AW147">
            <v>1</v>
          </cell>
          <cell r="AX147">
            <v>0</v>
          </cell>
          <cell r="AY147" t="str">
            <v>21226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1</v>
          </cell>
          <cell r="BE147">
            <v>1</v>
          </cell>
          <cell r="BF147">
            <v>1</v>
          </cell>
          <cell r="BG147">
            <v>3</v>
          </cell>
          <cell r="BH147">
            <v>3</v>
          </cell>
          <cell r="BI147">
            <v>3</v>
          </cell>
          <cell r="BJ147">
            <v>0</v>
          </cell>
          <cell r="BK147">
            <v>1</v>
          </cell>
          <cell r="BL147">
            <v>1.3</v>
          </cell>
        </row>
        <row r="148">
          <cell r="Z148" t="str">
            <v>21232</v>
          </cell>
          <cell r="AA148">
            <v>2</v>
          </cell>
          <cell r="AB148">
            <v>0</v>
          </cell>
          <cell r="AC148">
            <v>2</v>
          </cell>
          <cell r="AD148">
            <v>0</v>
          </cell>
          <cell r="AE148">
            <v>2</v>
          </cell>
          <cell r="AF148">
            <v>0</v>
          </cell>
          <cell r="AG148">
            <v>2</v>
          </cell>
          <cell r="AH148">
            <v>0</v>
          </cell>
          <cell r="AI148">
            <v>2</v>
          </cell>
          <cell r="AJ148">
            <v>0</v>
          </cell>
          <cell r="AK148">
            <v>2</v>
          </cell>
          <cell r="AL148">
            <v>0</v>
          </cell>
          <cell r="AM148">
            <v>2</v>
          </cell>
          <cell r="AN148">
            <v>0</v>
          </cell>
          <cell r="AO148">
            <v>2</v>
          </cell>
          <cell r="AP148">
            <v>0</v>
          </cell>
          <cell r="AQ148">
            <v>1</v>
          </cell>
          <cell r="AR148">
            <v>0</v>
          </cell>
          <cell r="AS148">
            <v>2</v>
          </cell>
          <cell r="AT148">
            <v>0</v>
          </cell>
          <cell r="AU148"/>
          <cell r="AV148"/>
          <cell r="AW148"/>
          <cell r="AX148"/>
          <cell r="AY148" t="str">
            <v>21232</v>
          </cell>
          <cell r="AZ148">
            <v>2</v>
          </cell>
          <cell r="BA148">
            <v>2</v>
          </cell>
          <cell r="BB148">
            <v>2</v>
          </cell>
          <cell r="BC148">
            <v>2</v>
          </cell>
          <cell r="BD148">
            <v>2</v>
          </cell>
          <cell r="BE148">
            <v>2</v>
          </cell>
          <cell r="BF148">
            <v>2</v>
          </cell>
          <cell r="BG148">
            <v>2</v>
          </cell>
          <cell r="BH148">
            <v>1</v>
          </cell>
          <cell r="BI148">
            <v>2</v>
          </cell>
          <cell r="BJ148">
            <v>0</v>
          </cell>
          <cell r="BK148">
            <v>0</v>
          </cell>
          <cell r="BL148">
            <v>1.9</v>
          </cell>
        </row>
        <row r="149">
          <cell r="Z149" t="str">
            <v>21234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/>
          <cell r="AV149"/>
          <cell r="AW149"/>
          <cell r="AX149"/>
          <cell r="AY149" t="str">
            <v>21234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</row>
        <row r="150">
          <cell r="Z150" t="str">
            <v>21237</v>
          </cell>
          <cell r="AA150">
            <v>1</v>
          </cell>
          <cell r="AB150">
            <v>0</v>
          </cell>
          <cell r="AC150">
            <v>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1</v>
          </cell>
          <cell r="AN150">
            <v>0</v>
          </cell>
          <cell r="AO150">
            <v>1</v>
          </cell>
          <cell r="AP150">
            <v>0</v>
          </cell>
          <cell r="AQ150">
            <v>1</v>
          </cell>
          <cell r="AR150">
            <v>0</v>
          </cell>
          <cell r="AS150">
            <v>1</v>
          </cell>
          <cell r="AT150">
            <v>0</v>
          </cell>
          <cell r="AU150">
            <v>1</v>
          </cell>
          <cell r="AV150">
            <v>0</v>
          </cell>
          <cell r="AW150"/>
          <cell r="AX150"/>
          <cell r="AY150" t="str">
            <v>21237</v>
          </cell>
          <cell r="AZ150">
            <v>1</v>
          </cell>
          <cell r="BA150">
            <v>1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1</v>
          </cell>
          <cell r="BG150">
            <v>1</v>
          </cell>
          <cell r="BH150">
            <v>1</v>
          </cell>
          <cell r="BI150">
            <v>1</v>
          </cell>
          <cell r="BJ150">
            <v>1</v>
          </cell>
          <cell r="BK150">
            <v>0</v>
          </cell>
          <cell r="BL150">
            <v>0.7</v>
          </cell>
        </row>
        <row r="151">
          <cell r="Z151" t="str">
            <v>21300</v>
          </cell>
          <cell r="AA151">
            <v>1</v>
          </cell>
          <cell r="AB151">
            <v>0</v>
          </cell>
          <cell r="AC151">
            <v>1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1</v>
          </cell>
          <cell r="AL151">
            <v>0</v>
          </cell>
          <cell r="AM151">
            <v>1</v>
          </cell>
          <cell r="AN151">
            <v>0</v>
          </cell>
          <cell r="AO151">
            <v>2</v>
          </cell>
          <cell r="AP151">
            <v>0</v>
          </cell>
          <cell r="AQ151">
            <v>2</v>
          </cell>
          <cell r="AR151">
            <v>0</v>
          </cell>
          <cell r="AS151">
            <v>2</v>
          </cell>
          <cell r="AT151">
            <v>0</v>
          </cell>
          <cell r="AU151"/>
          <cell r="AV151"/>
          <cell r="AW151"/>
          <cell r="AX151"/>
          <cell r="AY151" t="str">
            <v>21300</v>
          </cell>
          <cell r="AZ151">
            <v>1</v>
          </cell>
          <cell r="BA151">
            <v>1</v>
          </cell>
          <cell r="BB151">
            <v>0</v>
          </cell>
          <cell r="BC151">
            <v>1</v>
          </cell>
          <cell r="BD151">
            <v>1</v>
          </cell>
          <cell r="BE151">
            <v>1</v>
          </cell>
          <cell r="BF151">
            <v>1</v>
          </cell>
          <cell r="BG151">
            <v>2</v>
          </cell>
          <cell r="BH151">
            <v>2</v>
          </cell>
          <cell r="BI151">
            <v>2</v>
          </cell>
          <cell r="BJ151">
            <v>0</v>
          </cell>
          <cell r="BK151">
            <v>0</v>
          </cell>
          <cell r="BL151">
            <v>1.2</v>
          </cell>
        </row>
        <row r="152">
          <cell r="Z152" t="str">
            <v>21301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1</v>
          </cell>
          <cell r="AN152">
            <v>0</v>
          </cell>
          <cell r="AO152">
            <v>2</v>
          </cell>
          <cell r="AP152">
            <v>0</v>
          </cell>
          <cell r="AQ152">
            <v>2</v>
          </cell>
          <cell r="AR152">
            <v>0</v>
          </cell>
          <cell r="AS152">
            <v>2</v>
          </cell>
          <cell r="AT152">
            <v>0</v>
          </cell>
          <cell r="AU152">
            <v>2</v>
          </cell>
          <cell r="AV152">
            <v>0</v>
          </cell>
          <cell r="AW152">
            <v>2</v>
          </cell>
          <cell r="AX152">
            <v>0</v>
          </cell>
          <cell r="AY152" t="str">
            <v>21301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1</v>
          </cell>
          <cell r="BG152">
            <v>2</v>
          </cell>
          <cell r="BH152">
            <v>2</v>
          </cell>
          <cell r="BI152">
            <v>2</v>
          </cell>
          <cell r="BJ152">
            <v>2</v>
          </cell>
          <cell r="BK152">
            <v>2</v>
          </cell>
          <cell r="BL152">
            <v>1.1000000000000001</v>
          </cell>
        </row>
        <row r="153">
          <cell r="Z153" t="str">
            <v>21302</v>
          </cell>
          <cell r="AA153">
            <v>7</v>
          </cell>
          <cell r="AB153">
            <v>0</v>
          </cell>
          <cell r="AC153">
            <v>4</v>
          </cell>
          <cell r="AD153">
            <v>0</v>
          </cell>
          <cell r="AE153">
            <v>5</v>
          </cell>
          <cell r="AF153">
            <v>0</v>
          </cell>
          <cell r="AG153">
            <v>8</v>
          </cell>
          <cell r="AH153">
            <v>0</v>
          </cell>
          <cell r="AI153">
            <v>3</v>
          </cell>
          <cell r="AJ153">
            <v>0</v>
          </cell>
          <cell r="AK153">
            <v>2</v>
          </cell>
          <cell r="AL153">
            <v>0</v>
          </cell>
          <cell r="AM153">
            <v>12</v>
          </cell>
          <cell r="AN153">
            <v>0</v>
          </cell>
          <cell r="AO153">
            <v>14</v>
          </cell>
          <cell r="AP153">
            <v>0</v>
          </cell>
          <cell r="AQ153">
            <v>13</v>
          </cell>
          <cell r="AR153">
            <v>0</v>
          </cell>
          <cell r="AS153">
            <v>12</v>
          </cell>
          <cell r="AT153">
            <v>0</v>
          </cell>
          <cell r="AU153">
            <v>12</v>
          </cell>
          <cell r="AV153">
            <v>0</v>
          </cell>
          <cell r="AW153">
            <v>13</v>
          </cell>
          <cell r="AX153">
            <v>0</v>
          </cell>
          <cell r="AY153" t="str">
            <v>21302</v>
          </cell>
          <cell r="AZ153">
            <v>7</v>
          </cell>
          <cell r="BA153">
            <v>4</v>
          </cell>
          <cell r="BB153">
            <v>5</v>
          </cell>
          <cell r="BC153">
            <v>8</v>
          </cell>
          <cell r="BD153">
            <v>3</v>
          </cell>
          <cell r="BE153">
            <v>2</v>
          </cell>
          <cell r="BF153">
            <v>12</v>
          </cell>
          <cell r="BG153">
            <v>14</v>
          </cell>
          <cell r="BH153">
            <v>13</v>
          </cell>
          <cell r="BI153">
            <v>12</v>
          </cell>
          <cell r="BJ153">
            <v>12</v>
          </cell>
          <cell r="BK153">
            <v>13</v>
          </cell>
          <cell r="BL153">
            <v>10.5</v>
          </cell>
        </row>
        <row r="154">
          <cell r="Z154" t="str">
            <v>21303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/>
          <cell r="AV154"/>
          <cell r="AW154"/>
          <cell r="AX154"/>
          <cell r="AY154" t="str">
            <v>21303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</row>
        <row r="155">
          <cell r="Z155" t="str">
            <v>21401</v>
          </cell>
          <cell r="AA155">
            <v>8</v>
          </cell>
          <cell r="AB155">
            <v>0</v>
          </cell>
          <cell r="AC155">
            <v>8</v>
          </cell>
          <cell r="AD155">
            <v>0</v>
          </cell>
          <cell r="AE155">
            <v>10</v>
          </cell>
          <cell r="AF155">
            <v>0</v>
          </cell>
          <cell r="AG155">
            <v>10</v>
          </cell>
          <cell r="AH155">
            <v>0</v>
          </cell>
          <cell r="AI155">
            <v>7</v>
          </cell>
          <cell r="AJ155">
            <v>0</v>
          </cell>
          <cell r="AK155">
            <v>7</v>
          </cell>
          <cell r="AL155">
            <v>0</v>
          </cell>
          <cell r="AM155">
            <v>14</v>
          </cell>
          <cell r="AN155">
            <v>0</v>
          </cell>
          <cell r="AO155">
            <v>20</v>
          </cell>
          <cell r="AP155">
            <v>0</v>
          </cell>
          <cell r="AQ155">
            <v>21</v>
          </cell>
          <cell r="AR155">
            <v>0</v>
          </cell>
          <cell r="AS155">
            <v>18</v>
          </cell>
          <cell r="AT155">
            <v>0</v>
          </cell>
          <cell r="AU155"/>
          <cell r="AV155"/>
          <cell r="AW155"/>
          <cell r="AX155"/>
          <cell r="AY155" t="str">
            <v>21401</v>
          </cell>
          <cell r="AZ155">
            <v>8</v>
          </cell>
          <cell r="BA155">
            <v>8</v>
          </cell>
          <cell r="BB155">
            <v>10</v>
          </cell>
          <cell r="BC155">
            <v>10</v>
          </cell>
          <cell r="BD155">
            <v>7</v>
          </cell>
          <cell r="BE155">
            <v>7</v>
          </cell>
          <cell r="BF155">
            <v>14</v>
          </cell>
          <cell r="BG155">
            <v>20</v>
          </cell>
          <cell r="BH155">
            <v>21</v>
          </cell>
          <cell r="BI155">
            <v>18</v>
          </cell>
          <cell r="BJ155">
            <v>0</v>
          </cell>
          <cell r="BK155">
            <v>0</v>
          </cell>
          <cell r="BL155">
            <v>12.3</v>
          </cell>
        </row>
        <row r="156">
          <cell r="Z156" t="str">
            <v>22008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/>
          <cell r="AV156"/>
          <cell r="AW156"/>
          <cell r="AX156"/>
          <cell r="AY156" t="str">
            <v>22008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</row>
        <row r="157">
          <cell r="Z157" t="str">
            <v>22009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/>
          <cell r="AV157"/>
          <cell r="AW157"/>
          <cell r="AX157"/>
          <cell r="AY157" t="str">
            <v>22009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</row>
        <row r="158">
          <cell r="Z158" t="str">
            <v>22017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/>
          <cell r="AV158"/>
          <cell r="AW158"/>
          <cell r="AX158"/>
          <cell r="AY158" t="str">
            <v>22017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</row>
        <row r="159">
          <cell r="Z159" t="str">
            <v>22073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/>
          <cell r="AV159"/>
          <cell r="AW159"/>
          <cell r="AX159"/>
          <cell r="AY159" t="str">
            <v>22073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</row>
        <row r="160">
          <cell r="Z160" t="str">
            <v>22105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/>
          <cell r="AV160"/>
          <cell r="AW160"/>
          <cell r="AX160"/>
          <cell r="AY160" t="str">
            <v>22105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</row>
        <row r="161">
          <cell r="Z161" t="str">
            <v>22200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/>
          <cell r="AV161"/>
          <cell r="AW161"/>
          <cell r="AX161"/>
          <cell r="AY161" t="str">
            <v>22200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</row>
        <row r="162">
          <cell r="Z162" t="str">
            <v>22204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/>
          <cell r="AV162"/>
          <cell r="AW162"/>
          <cell r="AX162"/>
          <cell r="AY162" t="str">
            <v>22204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</row>
        <row r="163">
          <cell r="Z163" t="str">
            <v>22207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/>
          <cell r="AV163"/>
          <cell r="AW163"/>
          <cell r="AX163"/>
          <cell r="AY163" t="str">
            <v>22207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</row>
        <row r="164">
          <cell r="Z164" t="str">
            <v>23042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/>
          <cell r="AV164"/>
          <cell r="AW164"/>
          <cell r="AX164"/>
          <cell r="AY164" t="str">
            <v>23042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</row>
        <row r="165">
          <cell r="Z165" t="str">
            <v>23054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/>
          <cell r="AV165"/>
          <cell r="AW165"/>
          <cell r="AX165"/>
          <cell r="AY165" t="str">
            <v>23054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</row>
        <row r="166">
          <cell r="Z166" t="str">
            <v>23309</v>
          </cell>
          <cell r="AA166">
            <v>51</v>
          </cell>
          <cell r="AB166">
            <v>0</v>
          </cell>
          <cell r="AC166">
            <v>32</v>
          </cell>
          <cell r="AD166">
            <v>0</v>
          </cell>
          <cell r="AE166">
            <v>43</v>
          </cell>
          <cell r="AF166">
            <v>0</v>
          </cell>
          <cell r="AG166">
            <v>42</v>
          </cell>
          <cell r="AH166">
            <v>0</v>
          </cell>
          <cell r="AI166">
            <v>39</v>
          </cell>
          <cell r="AJ166">
            <v>0</v>
          </cell>
          <cell r="AK166">
            <v>42</v>
          </cell>
          <cell r="AL166">
            <v>0</v>
          </cell>
          <cell r="AM166">
            <v>48</v>
          </cell>
          <cell r="AN166">
            <v>0</v>
          </cell>
          <cell r="AO166">
            <v>50</v>
          </cell>
          <cell r="AP166">
            <v>0</v>
          </cell>
          <cell r="AQ166">
            <v>48</v>
          </cell>
          <cell r="AR166">
            <v>0</v>
          </cell>
          <cell r="AS166">
            <v>45</v>
          </cell>
          <cell r="AT166">
            <v>0</v>
          </cell>
          <cell r="AU166"/>
          <cell r="AV166"/>
          <cell r="AW166"/>
          <cell r="AX166"/>
          <cell r="AY166" t="str">
            <v>23309</v>
          </cell>
          <cell r="AZ166">
            <v>51</v>
          </cell>
          <cell r="BA166">
            <v>32</v>
          </cell>
          <cell r="BB166">
            <v>43</v>
          </cell>
          <cell r="BC166">
            <v>42</v>
          </cell>
          <cell r="BD166">
            <v>39</v>
          </cell>
          <cell r="BE166">
            <v>42</v>
          </cell>
          <cell r="BF166">
            <v>48</v>
          </cell>
          <cell r="BG166">
            <v>50</v>
          </cell>
          <cell r="BH166">
            <v>48</v>
          </cell>
          <cell r="BI166">
            <v>45</v>
          </cell>
          <cell r="BJ166">
            <v>0</v>
          </cell>
          <cell r="BK166">
            <v>0</v>
          </cell>
          <cell r="BL166">
            <v>44</v>
          </cell>
        </row>
        <row r="167">
          <cell r="Z167" t="str">
            <v>23311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/>
          <cell r="AV167"/>
          <cell r="AW167"/>
          <cell r="AX167"/>
          <cell r="AY167" t="str">
            <v>23311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</row>
        <row r="168">
          <cell r="Z168" t="str">
            <v>23402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/>
          <cell r="AV168"/>
          <cell r="AW168"/>
          <cell r="AX168"/>
          <cell r="AY168" t="str">
            <v>23402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</row>
        <row r="169">
          <cell r="Z169" t="str">
            <v>23403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/>
          <cell r="AV169"/>
          <cell r="AW169"/>
          <cell r="AX169"/>
          <cell r="AY169" t="str">
            <v>23403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</row>
        <row r="170">
          <cell r="Z170" t="str">
            <v>23404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/>
          <cell r="AV170"/>
          <cell r="AW170"/>
          <cell r="AX170"/>
          <cell r="AY170" t="str">
            <v>23404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</row>
        <row r="171">
          <cell r="Z171" t="str">
            <v>24014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/>
          <cell r="AV171"/>
          <cell r="AW171"/>
          <cell r="AX171"/>
          <cell r="AY171" t="str">
            <v>24014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</row>
        <row r="172">
          <cell r="Z172" t="str">
            <v>24019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/>
          <cell r="AV172"/>
          <cell r="AW172"/>
          <cell r="AX172"/>
          <cell r="AY172" t="str">
            <v>24019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</row>
        <row r="173">
          <cell r="Z173" t="str">
            <v>24105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/>
          <cell r="AV173"/>
          <cell r="AW173"/>
          <cell r="AX173"/>
          <cell r="AY173" t="str">
            <v>24105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</row>
        <row r="174">
          <cell r="Z174" t="str">
            <v>24111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/>
          <cell r="AV174"/>
          <cell r="AW174"/>
          <cell r="AX174"/>
          <cell r="AY174" t="str">
            <v>24111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</row>
        <row r="175">
          <cell r="Z175" t="str">
            <v>24122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/>
          <cell r="AV175"/>
          <cell r="AW175"/>
          <cell r="AX175"/>
          <cell r="AY175" t="str">
            <v>24122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</row>
        <row r="176">
          <cell r="Z176" t="str">
            <v>24350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/>
          <cell r="AV176"/>
          <cell r="AW176"/>
          <cell r="AX176"/>
          <cell r="AY176" t="str">
            <v>24350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</row>
        <row r="177">
          <cell r="Z177" t="str">
            <v>24404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/>
          <cell r="AV177"/>
          <cell r="AW177"/>
          <cell r="AX177"/>
          <cell r="AY177" t="str">
            <v>24404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</row>
        <row r="178">
          <cell r="Z178" t="str">
            <v>24410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/>
          <cell r="AV178"/>
          <cell r="AW178"/>
          <cell r="AX178"/>
          <cell r="AY178" t="str">
            <v>24410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</row>
        <row r="179">
          <cell r="Z179" t="str">
            <v>25101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5</v>
          </cell>
          <cell r="AF179">
            <v>0</v>
          </cell>
          <cell r="AG179">
            <v>5</v>
          </cell>
          <cell r="AH179">
            <v>0</v>
          </cell>
          <cell r="AI179">
            <v>8</v>
          </cell>
          <cell r="AJ179">
            <v>0</v>
          </cell>
          <cell r="AK179">
            <v>7</v>
          </cell>
          <cell r="AL179">
            <v>0</v>
          </cell>
          <cell r="AM179">
            <v>9</v>
          </cell>
          <cell r="AN179">
            <v>0</v>
          </cell>
          <cell r="AO179">
            <v>10</v>
          </cell>
          <cell r="AP179">
            <v>0</v>
          </cell>
          <cell r="AQ179">
            <v>14</v>
          </cell>
          <cell r="AR179">
            <v>0</v>
          </cell>
          <cell r="AS179">
            <v>7</v>
          </cell>
          <cell r="AT179">
            <v>0</v>
          </cell>
          <cell r="AU179">
            <v>6</v>
          </cell>
          <cell r="AV179">
            <v>0</v>
          </cell>
          <cell r="AW179"/>
          <cell r="AX179"/>
          <cell r="AY179" t="str">
            <v>25101</v>
          </cell>
          <cell r="AZ179">
            <v>0</v>
          </cell>
          <cell r="BA179">
            <v>0</v>
          </cell>
          <cell r="BB179">
            <v>5</v>
          </cell>
          <cell r="BC179">
            <v>5</v>
          </cell>
          <cell r="BD179">
            <v>8</v>
          </cell>
          <cell r="BE179">
            <v>7</v>
          </cell>
          <cell r="BF179">
            <v>9</v>
          </cell>
          <cell r="BG179">
            <v>10</v>
          </cell>
          <cell r="BH179">
            <v>14</v>
          </cell>
          <cell r="BI179">
            <v>7</v>
          </cell>
          <cell r="BJ179">
            <v>6</v>
          </cell>
          <cell r="BK179">
            <v>0</v>
          </cell>
          <cell r="BL179">
            <v>7.1</v>
          </cell>
        </row>
        <row r="180">
          <cell r="Z180" t="str">
            <v>25116</v>
          </cell>
          <cell r="AA180">
            <v>2</v>
          </cell>
          <cell r="AB180">
            <v>0</v>
          </cell>
          <cell r="AC180">
            <v>1</v>
          </cell>
          <cell r="AD180">
            <v>0</v>
          </cell>
          <cell r="AE180">
            <v>2</v>
          </cell>
          <cell r="AF180">
            <v>0</v>
          </cell>
          <cell r="AG180">
            <v>2</v>
          </cell>
          <cell r="AH180">
            <v>0</v>
          </cell>
          <cell r="AI180">
            <v>3</v>
          </cell>
          <cell r="AJ180">
            <v>0</v>
          </cell>
          <cell r="AK180">
            <v>3</v>
          </cell>
          <cell r="AL180">
            <v>0</v>
          </cell>
          <cell r="AM180">
            <v>2</v>
          </cell>
          <cell r="AN180">
            <v>0</v>
          </cell>
          <cell r="AO180">
            <v>2</v>
          </cell>
          <cell r="AP180">
            <v>0</v>
          </cell>
          <cell r="AQ180">
            <v>1</v>
          </cell>
          <cell r="AR180">
            <v>0</v>
          </cell>
          <cell r="AS180">
            <v>1</v>
          </cell>
          <cell r="AT180">
            <v>0</v>
          </cell>
          <cell r="AU180"/>
          <cell r="AV180"/>
          <cell r="AW180"/>
          <cell r="AX180"/>
          <cell r="AY180" t="str">
            <v>25116</v>
          </cell>
          <cell r="AZ180">
            <v>2</v>
          </cell>
          <cell r="BA180">
            <v>1</v>
          </cell>
          <cell r="BB180">
            <v>2</v>
          </cell>
          <cell r="BC180">
            <v>2</v>
          </cell>
          <cell r="BD180">
            <v>3</v>
          </cell>
          <cell r="BE180">
            <v>3</v>
          </cell>
          <cell r="BF180">
            <v>2</v>
          </cell>
          <cell r="BG180">
            <v>2</v>
          </cell>
          <cell r="BH180">
            <v>1</v>
          </cell>
          <cell r="BI180">
            <v>1</v>
          </cell>
          <cell r="BJ180">
            <v>0</v>
          </cell>
          <cell r="BK180">
            <v>0</v>
          </cell>
          <cell r="BL180">
            <v>1.9</v>
          </cell>
        </row>
        <row r="181">
          <cell r="Z181" t="str">
            <v>25118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4</v>
          </cell>
          <cell r="AN181">
            <v>0</v>
          </cell>
          <cell r="AO181">
            <v>2</v>
          </cell>
          <cell r="AP181">
            <v>0</v>
          </cell>
          <cell r="AQ181">
            <v>2</v>
          </cell>
          <cell r="AR181">
            <v>0</v>
          </cell>
          <cell r="AS181">
            <v>2</v>
          </cell>
          <cell r="AT181">
            <v>0</v>
          </cell>
          <cell r="AU181"/>
          <cell r="AV181"/>
          <cell r="AW181"/>
          <cell r="AX181"/>
          <cell r="AY181" t="str">
            <v>25118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4</v>
          </cell>
          <cell r="BG181">
            <v>2</v>
          </cell>
          <cell r="BH181">
            <v>2</v>
          </cell>
          <cell r="BI181">
            <v>2</v>
          </cell>
          <cell r="BJ181">
            <v>0</v>
          </cell>
          <cell r="BK181">
            <v>0</v>
          </cell>
          <cell r="BL181">
            <v>1</v>
          </cell>
        </row>
        <row r="182">
          <cell r="Z182" t="str">
            <v>25155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/>
          <cell r="AV182"/>
          <cell r="AW182"/>
          <cell r="AX182"/>
          <cell r="AY182" t="str">
            <v>25155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</row>
        <row r="183">
          <cell r="Z183" t="str">
            <v>25160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/>
          <cell r="AV183"/>
          <cell r="AW183"/>
          <cell r="AX183"/>
          <cell r="AY183" t="str">
            <v>25160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</row>
        <row r="184">
          <cell r="Z184" t="str">
            <v>25200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/>
          <cell r="AV184"/>
          <cell r="AW184"/>
          <cell r="AX184"/>
          <cell r="AY184" t="str">
            <v>25200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</row>
        <row r="185">
          <cell r="Z185" t="str">
            <v>26056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/>
          <cell r="AV185"/>
          <cell r="AW185"/>
          <cell r="AX185"/>
          <cell r="AY185" t="str">
            <v>26056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</row>
        <row r="186">
          <cell r="Z186" t="str">
            <v>26059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/>
          <cell r="AV186"/>
          <cell r="AW186"/>
          <cell r="AX186"/>
          <cell r="AY186" t="str">
            <v>26059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</row>
        <row r="187">
          <cell r="Z187" t="str">
            <v>26070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/>
          <cell r="AV187"/>
          <cell r="AW187"/>
          <cell r="AX187"/>
          <cell r="AY187" t="str">
            <v>26070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</row>
        <row r="188">
          <cell r="Z188" t="str">
            <v>27001</v>
          </cell>
          <cell r="AA188">
            <v>15</v>
          </cell>
          <cell r="AB188">
            <v>0</v>
          </cell>
          <cell r="AC188">
            <v>16</v>
          </cell>
          <cell r="AD188">
            <v>0</v>
          </cell>
          <cell r="AE188">
            <v>15</v>
          </cell>
          <cell r="AF188">
            <v>0</v>
          </cell>
          <cell r="AG188">
            <v>13</v>
          </cell>
          <cell r="AH188">
            <v>0</v>
          </cell>
          <cell r="AI188">
            <v>14</v>
          </cell>
          <cell r="AJ188">
            <v>0</v>
          </cell>
          <cell r="AK188">
            <v>13</v>
          </cell>
          <cell r="AL188">
            <v>0</v>
          </cell>
          <cell r="AM188">
            <v>17</v>
          </cell>
          <cell r="AN188">
            <v>0</v>
          </cell>
          <cell r="AO188">
            <v>19</v>
          </cell>
          <cell r="AP188">
            <v>0</v>
          </cell>
          <cell r="AQ188">
            <v>20</v>
          </cell>
          <cell r="AR188">
            <v>0</v>
          </cell>
          <cell r="AS188">
            <v>17</v>
          </cell>
          <cell r="AT188">
            <v>0</v>
          </cell>
          <cell r="AU188">
            <v>4</v>
          </cell>
          <cell r="AV188">
            <v>0</v>
          </cell>
          <cell r="AW188">
            <v>1</v>
          </cell>
          <cell r="AX188">
            <v>0</v>
          </cell>
          <cell r="AY188" t="str">
            <v>27001</v>
          </cell>
          <cell r="AZ188">
            <v>15</v>
          </cell>
          <cell r="BA188">
            <v>16</v>
          </cell>
          <cell r="BB188">
            <v>15</v>
          </cell>
          <cell r="BC188">
            <v>13</v>
          </cell>
          <cell r="BD188">
            <v>14</v>
          </cell>
          <cell r="BE188">
            <v>13</v>
          </cell>
          <cell r="BF188">
            <v>17</v>
          </cell>
          <cell r="BG188">
            <v>19</v>
          </cell>
          <cell r="BH188">
            <v>20</v>
          </cell>
          <cell r="BI188">
            <v>17</v>
          </cell>
          <cell r="BJ188">
            <v>4</v>
          </cell>
          <cell r="BK188">
            <v>1</v>
          </cell>
          <cell r="BL188">
            <v>16.399999999999999</v>
          </cell>
        </row>
        <row r="189">
          <cell r="Z189" t="str">
            <v>27003</v>
          </cell>
          <cell r="AA189">
            <v>51</v>
          </cell>
          <cell r="AB189">
            <v>0</v>
          </cell>
          <cell r="AC189">
            <v>56</v>
          </cell>
          <cell r="AD189">
            <v>0</v>
          </cell>
          <cell r="AE189">
            <v>51</v>
          </cell>
          <cell r="AF189">
            <v>0</v>
          </cell>
          <cell r="AG189">
            <v>51</v>
          </cell>
          <cell r="AH189">
            <v>0</v>
          </cell>
          <cell r="AI189">
            <v>49</v>
          </cell>
          <cell r="AJ189">
            <v>0</v>
          </cell>
          <cell r="AK189">
            <v>59</v>
          </cell>
          <cell r="AL189">
            <v>0</v>
          </cell>
          <cell r="AM189">
            <v>60</v>
          </cell>
          <cell r="AN189">
            <v>0</v>
          </cell>
          <cell r="AO189">
            <v>56</v>
          </cell>
          <cell r="AP189">
            <v>0</v>
          </cell>
          <cell r="AQ189">
            <v>49</v>
          </cell>
          <cell r="AR189">
            <v>0</v>
          </cell>
          <cell r="AS189">
            <v>55</v>
          </cell>
          <cell r="AT189">
            <v>0</v>
          </cell>
          <cell r="AU189"/>
          <cell r="AV189"/>
          <cell r="AW189"/>
          <cell r="AX189"/>
          <cell r="AY189" t="str">
            <v>27003</v>
          </cell>
          <cell r="AZ189">
            <v>51</v>
          </cell>
          <cell r="BA189">
            <v>56</v>
          </cell>
          <cell r="BB189">
            <v>51</v>
          </cell>
          <cell r="BC189">
            <v>51</v>
          </cell>
          <cell r="BD189">
            <v>49</v>
          </cell>
          <cell r="BE189">
            <v>59</v>
          </cell>
          <cell r="BF189">
            <v>60</v>
          </cell>
          <cell r="BG189">
            <v>56</v>
          </cell>
          <cell r="BH189">
            <v>49</v>
          </cell>
          <cell r="BI189">
            <v>55</v>
          </cell>
          <cell r="BJ189">
            <v>0</v>
          </cell>
          <cell r="BK189">
            <v>0</v>
          </cell>
          <cell r="BL189">
            <v>53.7</v>
          </cell>
        </row>
        <row r="190">
          <cell r="Z190" t="str">
            <v>27010</v>
          </cell>
          <cell r="AA190">
            <v>214.89</v>
          </cell>
          <cell r="AB190">
            <v>16.21</v>
          </cell>
          <cell r="AC190">
            <v>252.18</v>
          </cell>
          <cell r="AD190">
            <v>17.18</v>
          </cell>
          <cell r="AE190">
            <v>257.33999999999997</v>
          </cell>
          <cell r="AF190">
            <v>14.54</v>
          </cell>
          <cell r="AG190">
            <v>247.15</v>
          </cell>
          <cell r="AH190">
            <v>13.87</v>
          </cell>
          <cell r="AI190">
            <v>218.4</v>
          </cell>
          <cell r="AJ190">
            <v>3.58</v>
          </cell>
          <cell r="AK190">
            <v>229.26</v>
          </cell>
          <cell r="AL190">
            <v>3.58</v>
          </cell>
          <cell r="AM190">
            <v>232.63</v>
          </cell>
          <cell r="AN190">
            <v>3.12</v>
          </cell>
          <cell r="AO190">
            <v>246.45</v>
          </cell>
          <cell r="AP190">
            <v>10.9</v>
          </cell>
          <cell r="AQ190">
            <v>255.14</v>
          </cell>
          <cell r="AR190">
            <v>10.58</v>
          </cell>
          <cell r="AS190">
            <v>257.86</v>
          </cell>
          <cell r="AT190">
            <v>9.92</v>
          </cell>
          <cell r="AU190">
            <v>45.64</v>
          </cell>
          <cell r="AV190">
            <v>0.47</v>
          </cell>
          <cell r="AW190">
            <v>32.64</v>
          </cell>
          <cell r="AX190">
            <v>1.47</v>
          </cell>
          <cell r="AY190" t="str">
            <v>27010</v>
          </cell>
          <cell r="AZ190">
            <v>231.1</v>
          </cell>
          <cell r="BA190">
            <v>269.36</v>
          </cell>
          <cell r="BB190">
            <v>271.88</v>
          </cell>
          <cell r="BC190">
            <v>261.02</v>
          </cell>
          <cell r="BD190">
            <v>221.98000000000002</v>
          </cell>
          <cell r="BE190">
            <v>232.84</v>
          </cell>
          <cell r="BF190">
            <v>235.75</v>
          </cell>
          <cell r="BG190">
            <v>257.34999999999997</v>
          </cell>
          <cell r="BH190">
            <v>265.71999999999997</v>
          </cell>
          <cell r="BI190">
            <v>267.78000000000003</v>
          </cell>
          <cell r="BJ190">
            <v>46.11</v>
          </cell>
          <cell r="BK190">
            <v>34.11</v>
          </cell>
          <cell r="BL190">
            <v>259.50000000000006</v>
          </cell>
        </row>
        <row r="191">
          <cell r="Z191" t="str">
            <v>27019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/>
          <cell r="AV191"/>
          <cell r="AW191"/>
          <cell r="AX191"/>
          <cell r="AY191" t="str">
            <v>27019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</row>
        <row r="192">
          <cell r="Z192" t="str">
            <v>27083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/>
          <cell r="AV192"/>
          <cell r="AW192"/>
          <cell r="AX192"/>
          <cell r="AY192" t="str">
            <v>27083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</row>
        <row r="193">
          <cell r="Z193" t="str">
            <v>27320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1</v>
          </cell>
          <cell r="AR193">
            <v>0</v>
          </cell>
          <cell r="AS193">
            <v>9</v>
          </cell>
          <cell r="AT193">
            <v>0</v>
          </cell>
          <cell r="AU193"/>
          <cell r="AV193"/>
          <cell r="AW193"/>
          <cell r="AX193"/>
          <cell r="AY193" t="str">
            <v>27320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1</v>
          </cell>
          <cell r="BI193">
            <v>9</v>
          </cell>
          <cell r="BJ193">
            <v>0</v>
          </cell>
          <cell r="BK193">
            <v>0</v>
          </cell>
          <cell r="BL193">
            <v>1</v>
          </cell>
        </row>
        <row r="194">
          <cell r="Z194" t="str">
            <v>27343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/>
          <cell r="AV194"/>
          <cell r="AW194"/>
          <cell r="AX194"/>
          <cell r="AY194" t="str">
            <v>27343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</row>
        <row r="195">
          <cell r="Z195" t="str">
            <v>27344</v>
          </cell>
          <cell r="AA195">
            <v>2</v>
          </cell>
          <cell r="AB195">
            <v>0</v>
          </cell>
          <cell r="AC195">
            <v>4</v>
          </cell>
          <cell r="AD195">
            <v>0</v>
          </cell>
          <cell r="AE195">
            <v>6</v>
          </cell>
          <cell r="AF195">
            <v>0</v>
          </cell>
          <cell r="AG195">
            <v>6</v>
          </cell>
          <cell r="AH195">
            <v>0</v>
          </cell>
          <cell r="AI195">
            <v>5</v>
          </cell>
          <cell r="AJ195">
            <v>0</v>
          </cell>
          <cell r="AK195">
            <v>5</v>
          </cell>
          <cell r="AL195">
            <v>0</v>
          </cell>
          <cell r="AM195">
            <v>4</v>
          </cell>
          <cell r="AN195">
            <v>0</v>
          </cell>
          <cell r="AO195">
            <v>4</v>
          </cell>
          <cell r="AP195">
            <v>0</v>
          </cell>
          <cell r="AQ195">
            <v>4</v>
          </cell>
          <cell r="AR195">
            <v>0</v>
          </cell>
          <cell r="AS195">
            <v>4</v>
          </cell>
          <cell r="AT195">
            <v>0</v>
          </cell>
          <cell r="AU195">
            <v>4</v>
          </cell>
          <cell r="AV195">
            <v>0</v>
          </cell>
          <cell r="AW195">
            <v>3</v>
          </cell>
          <cell r="AX195">
            <v>0</v>
          </cell>
          <cell r="AY195" t="str">
            <v>27344</v>
          </cell>
          <cell r="AZ195">
            <v>2</v>
          </cell>
          <cell r="BA195">
            <v>4</v>
          </cell>
          <cell r="BB195">
            <v>6</v>
          </cell>
          <cell r="BC195">
            <v>6</v>
          </cell>
          <cell r="BD195">
            <v>5</v>
          </cell>
          <cell r="BE195">
            <v>5</v>
          </cell>
          <cell r="BF195">
            <v>4</v>
          </cell>
          <cell r="BG195">
            <v>4</v>
          </cell>
          <cell r="BH195">
            <v>4</v>
          </cell>
          <cell r="BI195">
            <v>4</v>
          </cell>
          <cell r="BJ195">
            <v>4</v>
          </cell>
          <cell r="BK195">
            <v>3</v>
          </cell>
          <cell r="BL195">
            <v>5.0999999999999996</v>
          </cell>
        </row>
        <row r="196">
          <cell r="Z196" t="str">
            <v>27400</v>
          </cell>
          <cell r="AA196">
            <v>154</v>
          </cell>
          <cell r="AB196">
            <v>0</v>
          </cell>
          <cell r="AC196">
            <v>198</v>
          </cell>
          <cell r="AD196">
            <v>0</v>
          </cell>
          <cell r="AE196">
            <v>201</v>
          </cell>
          <cell r="AF196">
            <v>0</v>
          </cell>
          <cell r="AG196">
            <v>212</v>
          </cell>
          <cell r="AH196">
            <v>0</v>
          </cell>
          <cell r="AI196">
            <v>203</v>
          </cell>
          <cell r="AJ196">
            <v>0</v>
          </cell>
          <cell r="AK196">
            <v>186</v>
          </cell>
          <cell r="AL196">
            <v>0</v>
          </cell>
          <cell r="AM196">
            <v>195</v>
          </cell>
          <cell r="AN196">
            <v>0</v>
          </cell>
          <cell r="AO196">
            <v>213</v>
          </cell>
          <cell r="AP196">
            <v>0</v>
          </cell>
          <cell r="AQ196">
            <v>223</v>
          </cell>
          <cell r="AR196">
            <v>0</v>
          </cell>
          <cell r="AS196">
            <v>237</v>
          </cell>
          <cell r="AT196">
            <v>0</v>
          </cell>
          <cell r="AU196"/>
          <cell r="AV196"/>
          <cell r="AW196"/>
          <cell r="AX196"/>
          <cell r="AY196" t="str">
            <v>27400</v>
          </cell>
          <cell r="AZ196">
            <v>154</v>
          </cell>
          <cell r="BA196">
            <v>198</v>
          </cell>
          <cell r="BB196">
            <v>201</v>
          </cell>
          <cell r="BC196">
            <v>212</v>
          </cell>
          <cell r="BD196">
            <v>203</v>
          </cell>
          <cell r="BE196">
            <v>186</v>
          </cell>
          <cell r="BF196">
            <v>195</v>
          </cell>
          <cell r="BG196">
            <v>213</v>
          </cell>
          <cell r="BH196">
            <v>223</v>
          </cell>
          <cell r="BI196">
            <v>237</v>
          </cell>
          <cell r="BJ196">
            <v>0</v>
          </cell>
          <cell r="BK196">
            <v>0</v>
          </cell>
          <cell r="BL196">
            <v>202.2</v>
          </cell>
        </row>
        <row r="197">
          <cell r="Z197" t="str">
            <v>27401</v>
          </cell>
          <cell r="AA197">
            <v>12.67</v>
          </cell>
          <cell r="AB197">
            <v>4</v>
          </cell>
          <cell r="AC197">
            <v>12.67</v>
          </cell>
          <cell r="AD197">
            <v>4</v>
          </cell>
          <cell r="AE197">
            <v>9</v>
          </cell>
          <cell r="AF197">
            <v>3.33</v>
          </cell>
          <cell r="AG197">
            <v>9</v>
          </cell>
          <cell r="AH197">
            <v>3</v>
          </cell>
          <cell r="AI197">
            <v>11.13</v>
          </cell>
          <cell r="AJ197">
            <v>2</v>
          </cell>
          <cell r="AK197">
            <v>10.130000000000001</v>
          </cell>
          <cell r="AL197">
            <v>2</v>
          </cell>
          <cell r="AM197">
            <v>10.130000000000001</v>
          </cell>
          <cell r="AN197">
            <v>2</v>
          </cell>
          <cell r="AO197">
            <v>13.73</v>
          </cell>
          <cell r="AP197">
            <v>2.33</v>
          </cell>
          <cell r="AQ197">
            <v>14.76</v>
          </cell>
          <cell r="AR197">
            <v>1.98</v>
          </cell>
          <cell r="AS197">
            <v>13.43</v>
          </cell>
          <cell r="AT197">
            <v>2.31</v>
          </cell>
          <cell r="AU197">
            <v>0.33</v>
          </cell>
          <cell r="AV197">
            <v>0</v>
          </cell>
          <cell r="AW197">
            <v>0.33</v>
          </cell>
          <cell r="AX197">
            <v>0</v>
          </cell>
          <cell r="AY197" t="str">
            <v>27401</v>
          </cell>
          <cell r="AZ197">
            <v>16.670000000000002</v>
          </cell>
          <cell r="BA197">
            <v>16.670000000000002</v>
          </cell>
          <cell r="BB197">
            <v>12.33</v>
          </cell>
          <cell r="BC197">
            <v>12</v>
          </cell>
          <cell r="BD197">
            <v>13.13</v>
          </cell>
          <cell r="BE197">
            <v>12.13</v>
          </cell>
          <cell r="BF197">
            <v>12.13</v>
          </cell>
          <cell r="BG197">
            <v>16.060000000000002</v>
          </cell>
          <cell r="BH197">
            <v>16.739999999999998</v>
          </cell>
          <cell r="BI197">
            <v>15.74</v>
          </cell>
          <cell r="BJ197">
            <v>0.33</v>
          </cell>
          <cell r="BK197">
            <v>0.33</v>
          </cell>
          <cell r="BL197">
            <v>14.426000000000002</v>
          </cell>
        </row>
        <row r="198">
          <cell r="Z198" t="str">
            <v>27402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/>
          <cell r="AV198"/>
          <cell r="AW198"/>
          <cell r="AX198"/>
          <cell r="AY198" t="str">
            <v>27402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</row>
        <row r="199">
          <cell r="Z199" t="str">
            <v>27403</v>
          </cell>
          <cell r="AA199">
            <v>88</v>
          </cell>
          <cell r="AB199">
            <v>0</v>
          </cell>
          <cell r="AC199">
            <v>271</v>
          </cell>
          <cell r="AD199">
            <v>0</v>
          </cell>
          <cell r="AE199">
            <v>286</v>
          </cell>
          <cell r="AF199">
            <v>0</v>
          </cell>
          <cell r="AG199">
            <v>265</v>
          </cell>
          <cell r="AH199">
            <v>0</v>
          </cell>
          <cell r="AI199">
            <v>248</v>
          </cell>
          <cell r="AJ199">
            <v>0</v>
          </cell>
          <cell r="AK199">
            <v>291</v>
          </cell>
          <cell r="AL199">
            <v>0</v>
          </cell>
          <cell r="AM199">
            <v>312</v>
          </cell>
          <cell r="AN199">
            <v>0</v>
          </cell>
          <cell r="AO199">
            <v>322</v>
          </cell>
          <cell r="AP199">
            <v>0</v>
          </cell>
          <cell r="AQ199">
            <v>337</v>
          </cell>
          <cell r="AR199">
            <v>0</v>
          </cell>
          <cell r="AS199">
            <v>341</v>
          </cell>
          <cell r="AT199">
            <v>0</v>
          </cell>
          <cell r="AU199">
            <v>222</v>
          </cell>
          <cell r="AV199">
            <v>0</v>
          </cell>
          <cell r="AW199">
            <v>88</v>
          </cell>
          <cell r="AX199">
            <v>0</v>
          </cell>
          <cell r="AY199" t="str">
            <v>27403</v>
          </cell>
          <cell r="AZ199">
            <v>88</v>
          </cell>
          <cell r="BA199">
            <v>271</v>
          </cell>
          <cell r="BB199">
            <v>286</v>
          </cell>
          <cell r="BC199">
            <v>265</v>
          </cell>
          <cell r="BD199">
            <v>248</v>
          </cell>
          <cell r="BE199">
            <v>291</v>
          </cell>
          <cell r="BF199">
            <v>312</v>
          </cell>
          <cell r="BG199">
            <v>322</v>
          </cell>
          <cell r="BH199">
            <v>337</v>
          </cell>
          <cell r="BI199">
            <v>341</v>
          </cell>
          <cell r="BJ199">
            <v>222</v>
          </cell>
          <cell r="BK199">
            <v>88</v>
          </cell>
          <cell r="BL199">
            <v>307.10000000000002</v>
          </cell>
        </row>
        <row r="200">
          <cell r="Z200" t="str">
            <v>27404</v>
          </cell>
          <cell r="AA200">
            <v>29</v>
          </cell>
          <cell r="AB200">
            <v>0</v>
          </cell>
          <cell r="AC200">
            <v>26</v>
          </cell>
          <cell r="AD200">
            <v>0</v>
          </cell>
          <cell r="AE200">
            <v>25</v>
          </cell>
          <cell r="AF200">
            <v>0</v>
          </cell>
          <cell r="AG200">
            <v>21</v>
          </cell>
          <cell r="AH200">
            <v>0</v>
          </cell>
          <cell r="AI200">
            <v>21</v>
          </cell>
          <cell r="AJ200">
            <v>0</v>
          </cell>
          <cell r="AK200">
            <v>20</v>
          </cell>
          <cell r="AL200">
            <v>0</v>
          </cell>
          <cell r="AM200">
            <v>25</v>
          </cell>
          <cell r="AN200">
            <v>0</v>
          </cell>
          <cell r="AO200">
            <v>23</v>
          </cell>
          <cell r="AP200">
            <v>0</v>
          </cell>
          <cell r="AQ200">
            <v>29</v>
          </cell>
          <cell r="AR200">
            <v>0</v>
          </cell>
          <cell r="AS200">
            <v>28</v>
          </cell>
          <cell r="AT200">
            <v>0</v>
          </cell>
          <cell r="AU200">
            <v>21</v>
          </cell>
          <cell r="AV200">
            <v>0</v>
          </cell>
          <cell r="AW200">
            <v>13</v>
          </cell>
          <cell r="AX200">
            <v>0</v>
          </cell>
          <cell r="AY200" t="str">
            <v>27404</v>
          </cell>
          <cell r="AZ200">
            <v>29</v>
          </cell>
          <cell r="BA200">
            <v>26</v>
          </cell>
          <cell r="BB200">
            <v>25</v>
          </cell>
          <cell r="BC200">
            <v>21</v>
          </cell>
          <cell r="BD200">
            <v>21</v>
          </cell>
          <cell r="BE200">
            <v>20</v>
          </cell>
          <cell r="BF200">
            <v>25</v>
          </cell>
          <cell r="BG200">
            <v>23</v>
          </cell>
          <cell r="BH200">
            <v>29</v>
          </cell>
          <cell r="BI200">
            <v>28</v>
          </cell>
          <cell r="BJ200">
            <v>21</v>
          </cell>
          <cell r="BK200">
            <v>13</v>
          </cell>
          <cell r="BL200">
            <v>28.1</v>
          </cell>
        </row>
        <row r="201">
          <cell r="Z201" t="str">
            <v>27416</v>
          </cell>
          <cell r="AA201">
            <v>20</v>
          </cell>
          <cell r="AB201">
            <v>0</v>
          </cell>
          <cell r="AC201">
            <v>27</v>
          </cell>
          <cell r="AD201">
            <v>0</v>
          </cell>
          <cell r="AE201">
            <v>31</v>
          </cell>
          <cell r="AF201">
            <v>0</v>
          </cell>
          <cell r="AG201">
            <v>39</v>
          </cell>
          <cell r="AH201">
            <v>0</v>
          </cell>
          <cell r="AI201">
            <v>37</v>
          </cell>
          <cell r="AJ201">
            <v>0</v>
          </cell>
          <cell r="AK201">
            <v>37</v>
          </cell>
          <cell r="AL201">
            <v>0</v>
          </cell>
          <cell r="AM201">
            <v>40</v>
          </cell>
          <cell r="AN201">
            <v>0</v>
          </cell>
          <cell r="AO201">
            <v>42</v>
          </cell>
          <cell r="AP201">
            <v>0</v>
          </cell>
          <cell r="AQ201">
            <v>38</v>
          </cell>
          <cell r="AR201">
            <v>0</v>
          </cell>
          <cell r="AS201">
            <v>25</v>
          </cell>
          <cell r="AT201">
            <v>0</v>
          </cell>
          <cell r="AU201">
            <v>16</v>
          </cell>
          <cell r="AV201">
            <v>0</v>
          </cell>
          <cell r="AW201">
            <v>12</v>
          </cell>
          <cell r="AX201">
            <v>0</v>
          </cell>
          <cell r="AY201" t="str">
            <v>27416</v>
          </cell>
          <cell r="AZ201">
            <v>20</v>
          </cell>
          <cell r="BA201">
            <v>27</v>
          </cell>
          <cell r="BB201">
            <v>31</v>
          </cell>
          <cell r="BC201">
            <v>39</v>
          </cell>
          <cell r="BD201">
            <v>37</v>
          </cell>
          <cell r="BE201">
            <v>37</v>
          </cell>
          <cell r="BF201">
            <v>40</v>
          </cell>
          <cell r="BG201">
            <v>42</v>
          </cell>
          <cell r="BH201">
            <v>38</v>
          </cell>
          <cell r="BI201">
            <v>25</v>
          </cell>
          <cell r="BJ201">
            <v>16</v>
          </cell>
          <cell r="BK201">
            <v>12</v>
          </cell>
          <cell r="BL201">
            <v>36.4</v>
          </cell>
        </row>
        <row r="202">
          <cell r="Z202" t="str">
            <v>27417</v>
          </cell>
          <cell r="AA202">
            <v>10</v>
          </cell>
          <cell r="AB202">
            <v>0</v>
          </cell>
          <cell r="AC202">
            <v>14.6</v>
          </cell>
          <cell r="AD202">
            <v>0</v>
          </cell>
          <cell r="AE202">
            <v>19.600000000000001</v>
          </cell>
          <cell r="AF202">
            <v>0</v>
          </cell>
          <cell r="AG202">
            <v>21.6</v>
          </cell>
          <cell r="AH202">
            <v>0</v>
          </cell>
          <cell r="AI202">
            <v>22.6</v>
          </cell>
          <cell r="AJ202">
            <v>0</v>
          </cell>
          <cell r="AK202">
            <v>20.6</v>
          </cell>
          <cell r="AL202">
            <v>0</v>
          </cell>
          <cell r="AM202">
            <v>25</v>
          </cell>
          <cell r="AN202">
            <v>0</v>
          </cell>
          <cell r="AO202">
            <v>24</v>
          </cell>
          <cell r="AP202">
            <v>0</v>
          </cell>
          <cell r="AQ202">
            <v>24</v>
          </cell>
          <cell r="AR202">
            <v>0</v>
          </cell>
          <cell r="AS202">
            <v>21</v>
          </cell>
          <cell r="AT202">
            <v>0</v>
          </cell>
          <cell r="AU202"/>
          <cell r="AV202"/>
          <cell r="AW202"/>
          <cell r="AX202"/>
          <cell r="AY202" t="str">
            <v>27417</v>
          </cell>
          <cell r="AZ202">
            <v>10</v>
          </cell>
          <cell r="BA202">
            <v>14.6</v>
          </cell>
          <cell r="BB202">
            <v>19.600000000000001</v>
          </cell>
          <cell r="BC202">
            <v>21.6</v>
          </cell>
          <cell r="BD202">
            <v>22.6</v>
          </cell>
          <cell r="BE202">
            <v>20.6</v>
          </cell>
          <cell r="BF202">
            <v>25</v>
          </cell>
          <cell r="BG202">
            <v>24</v>
          </cell>
          <cell r="BH202">
            <v>24</v>
          </cell>
          <cell r="BI202">
            <v>21</v>
          </cell>
          <cell r="BJ202">
            <v>0</v>
          </cell>
          <cell r="BK202">
            <v>0</v>
          </cell>
          <cell r="BL202">
            <v>20.3</v>
          </cell>
        </row>
        <row r="203">
          <cell r="Z203" t="str">
            <v>27901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/>
          <cell r="AV203"/>
          <cell r="AW203"/>
          <cell r="AX203"/>
          <cell r="AY203" t="str">
            <v>27901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</row>
        <row r="204">
          <cell r="Z204" t="str">
            <v>27905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/>
          <cell r="AV204"/>
          <cell r="AW204"/>
          <cell r="AX204"/>
          <cell r="AY204" t="str">
            <v>27905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</row>
        <row r="205">
          <cell r="Z205" t="str">
            <v>27931</v>
          </cell>
          <cell r="AA205">
            <v>5</v>
          </cell>
          <cell r="AB205">
            <v>0</v>
          </cell>
          <cell r="AC205">
            <v>5</v>
          </cell>
          <cell r="AD205">
            <v>0</v>
          </cell>
          <cell r="AE205">
            <v>3</v>
          </cell>
          <cell r="AF205">
            <v>0</v>
          </cell>
          <cell r="AG205">
            <v>5</v>
          </cell>
          <cell r="AH205">
            <v>0</v>
          </cell>
          <cell r="AI205">
            <v>4</v>
          </cell>
          <cell r="AJ205">
            <v>0</v>
          </cell>
          <cell r="AK205">
            <v>3</v>
          </cell>
          <cell r="AL205">
            <v>0</v>
          </cell>
          <cell r="AM205">
            <v>2</v>
          </cell>
          <cell r="AN205">
            <v>0</v>
          </cell>
          <cell r="AO205">
            <v>2</v>
          </cell>
          <cell r="AP205">
            <v>0</v>
          </cell>
          <cell r="AQ205">
            <v>2</v>
          </cell>
          <cell r="AR205">
            <v>0</v>
          </cell>
          <cell r="AS205">
            <v>1</v>
          </cell>
          <cell r="AT205">
            <v>0</v>
          </cell>
          <cell r="AU205">
            <v>1</v>
          </cell>
          <cell r="AV205">
            <v>0</v>
          </cell>
          <cell r="AW205">
            <v>1</v>
          </cell>
          <cell r="AX205">
            <v>0</v>
          </cell>
          <cell r="AY205" t="str">
            <v>27931</v>
          </cell>
          <cell r="AZ205">
            <v>5</v>
          </cell>
          <cell r="BA205">
            <v>5</v>
          </cell>
          <cell r="BB205">
            <v>3</v>
          </cell>
          <cell r="BC205">
            <v>5</v>
          </cell>
          <cell r="BD205">
            <v>4</v>
          </cell>
          <cell r="BE205">
            <v>3</v>
          </cell>
          <cell r="BF205">
            <v>2</v>
          </cell>
          <cell r="BG205">
            <v>2</v>
          </cell>
          <cell r="BH205">
            <v>2</v>
          </cell>
          <cell r="BI205">
            <v>1</v>
          </cell>
          <cell r="BJ205">
            <v>1</v>
          </cell>
          <cell r="BK205">
            <v>1</v>
          </cell>
          <cell r="BL205">
            <v>3.4</v>
          </cell>
        </row>
        <row r="206">
          <cell r="Z206" t="str">
            <v>27932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/>
          <cell r="AV206"/>
          <cell r="AW206"/>
          <cell r="AX206"/>
          <cell r="AY206" t="str">
            <v>27932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</row>
        <row r="207">
          <cell r="Z207" t="str">
            <v>28137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/>
          <cell r="AV207"/>
          <cell r="AW207"/>
          <cell r="AX207"/>
          <cell r="AY207" t="str">
            <v>28137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</row>
        <row r="208">
          <cell r="Z208" t="str">
            <v>28144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/>
          <cell r="AV208"/>
          <cell r="AW208"/>
          <cell r="AX208"/>
          <cell r="AY208" t="str">
            <v>28144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</row>
        <row r="209">
          <cell r="Z209" t="str">
            <v>28149</v>
          </cell>
          <cell r="AA209">
            <v>4</v>
          </cell>
          <cell r="AB209">
            <v>0</v>
          </cell>
          <cell r="AC209">
            <v>5</v>
          </cell>
          <cell r="AD209">
            <v>0</v>
          </cell>
          <cell r="AE209">
            <v>6</v>
          </cell>
          <cell r="AF209">
            <v>0</v>
          </cell>
          <cell r="AG209">
            <v>4</v>
          </cell>
          <cell r="AH209">
            <v>0</v>
          </cell>
          <cell r="AI209">
            <v>4</v>
          </cell>
          <cell r="AJ209">
            <v>0</v>
          </cell>
          <cell r="AK209">
            <v>3</v>
          </cell>
          <cell r="AL209">
            <v>0</v>
          </cell>
          <cell r="AM209">
            <v>4</v>
          </cell>
          <cell r="AN209">
            <v>0</v>
          </cell>
          <cell r="AO209">
            <v>4</v>
          </cell>
          <cell r="AP209">
            <v>0</v>
          </cell>
          <cell r="AQ209">
            <v>5</v>
          </cell>
          <cell r="AR209">
            <v>0</v>
          </cell>
          <cell r="AS209">
            <v>5</v>
          </cell>
          <cell r="AT209">
            <v>0</v>
          </cell>
          <cell r="AU209"/>
          <cell r="AV209"/>
          <cell r="AW209"/>
          <cell r="AX209"/>
          <cell r="AY209" t="str">
            <v>28149</v>
          </cell>
          <cell r="AZ209">
            <v>4</v>
          </cell>
          <cell r="BA209">
            <v>5</v>
          </cell>
          <cell r="BB209">
            <v>6</v>
          </cell>
          <cell r="BC209">
            <v>4</v>
          </cell>
          <cell r="BD209">
            <v>4</v>
          </cell>
          <cell r="BE209">
            <v>3</v>
          </cell>
          <cell r="BF209">
            <v>4</v>
          </cell>
          <cell r="BG209">
            <v>4</v>
          </cell>
          <cell r="BH209">
            <v>5</v>
          </cell>
          <cell r="BI209">
            <v>5</v>
          </cell>
          <cell r="BJ209">
            <v>0</v>
          </cell>
          <cell r="BK209">
            <v>0</v>
          </cell>
          <cell r="BL209">
            <v>4.4000000000000004</v>
          </cell>
        </row>
        <row r="210">
          <cell r="Z210" t="str">
            <v>29011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/>
          <cell r="AV210"/>
          <cell r="AW210"/>
          <cell r="AX210"/>
          <cell r="AY210" t="str">
            <v>29011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</row>
        <row r="211">
          <cell r="Z211" t="str">
            <v>29100</v>
          </cell>
          <cell r="AA211">
            <v>0</v>
          </cell>
          <cell r="AB211">
            <v>0</v>
          </cell>
          <cell r="AC211">
            <v>11.67</v>
          </cell>
          <cell r="AD211">
            <v>0.33</v>
          </cell>
          <cell r="AE211">
            <v>12.67</v>
          </cell>
          <cell r="AF211">
            <v>0.33</v>
          </cell>
          <cell r="AG211">
            <v>12.67</v>
          </cell>
          <cell r="AH211">
            <v>0.33</v>
          </cell>
          <cell r="AI211">
            <v>12</v>
          </cell>
          <cell r="AJ211">
            <v>0</v>
          </cell>
          <cell r="AK211">
            <v>13</v>
          </cell>
          <cell r="AL211">
            <v>0</v>
          </cell>
          <cell r="AM211">
            <v>13</v>
          </cell>
          <cell r="AN211">
            <v>0</v>
          </cell>
          <cell r="AO211">
            <v>10</v>
          </cell>
          <cell r="AP211">
            <v>0</v>
          </cell>
          <cell r="AQ211">
            <v>10</v>
          </cell>
          <cell r="AR211">
            <v>0</v>
          </cell>
          <cell r="AS211">
            <v>14</v>
          </cell>
          <cell r="AT211">
            <v>0</v>
          </cell>
          <cell r="AU211">
            <v>5</v>
          </cell>
          <cell r="AV211">
            <v>0</v>
          </cell>
          <cell r="AW211">
            <v>5</v>
          </cell>
          <cell r="AX211">
            <v>0</v>
          </cell>
          <cell r="AY211" t="str">
            <v>29100</v>
          </cell>
          <cell r="AZ211">
            <v>0</v>
          </cell>
          <cell r="BA211">
            <v>12</v>
          </cell>
          <cell r="BB211">
            <v>13</v>
          </cell>
          <cell r="BC211">
            <v>13</v>
          </cell>
          <cell r="BD211">
            <v>12</v>
          </cell>
          <cell r="BE211">
            <v>13</v>
          </cell>
          <cell r="BF211">
            <v>13</v>
          </cell>
          <cell r="BG211">
            <v>10</v>
          </cell>
          <cell r="BH211">
            <v>10</v>
          </cell>
          <cell r="BI211">
            <v>14</v>
          </cell>
          <cell r="BJ211">
            <v>5</v>
          </cell>
          <cell r="BK211">
            <v>5</v>
          </cell>
          <cell r="BL211">
            <v>12</v>
          </cell>
        </row>
        <row r="212">
          <cell r="Z212" t="str">
            <v>29101</v>
          </cell>
          <cell r="AA212">
            <v>12</v>
          </cell>
          <cell r="AB212">
            <v>0</v>
          </cell>
          <cell r="AC212">
            <v>23</v>
          </cell>
          <cell r="AD212">
            <v>0</v>
          </cell>
          <cell r="AE212">
            <v>38</v>
          </cell>
          <cell r="AF212">
            <v>0</v>
          </cell>
          <cell r="AG212">
            <v>34</v>
          </cell>
          <cell r="AH212">
            <v>0</v>
          </cell>
          <cell r="AI212">
            <v>41</v>
          </cell>
          <cell r="AJ212">
            <v>0</v>
          </cell>
          <cell r="AK212">
            <v>42</v>
          </cell>
          <cell r="AL212">
            <v>0</v>
          </cell>
          <cell r="AM212">
            <v>32</v>
          </cell>
          <cell r="AN212">
            <v>0</v>
          </cell>
          <cell r="AO212">
            <v>27</v>
          </cell>
          <cell r="AP212">
            <v>0</v>
          </cell>
          <cell r="AQ212">
            <v>20</v>
          </cell>
          <cell r="AR212">
            <v>0</v>
          </cell>
          <cell r="AS212">
            <v>11</v>
          </cell>
          <cell r="AT212">
            <v>0</v>
          </cell>
          <cell r="AU212"/>
          <cell r="AV212"/>
          <cell r="AW212"/>
          <cell r="AX212"/>
          <cell r="AY212" t="str">
            <v>29101</v>
          </cell>
          <cell r="AZ212">
            <v>12</v>
          </cell>
          <cell r="BA212">
            <v>23</v>
          </cell>
          <cell r="BB212">
            <v>38</v>
          </cell>
          <cell r="BC212">
            <v>34</v>
          </cell>
          <cell r="BD212">
            <v>41</v>
          </cell>
          <cell r="BE212">
            <v>42</v>
          </cell>
          <cell r="BF212">
            <v>32</v>
          </cell>
          <cell r="BG212">
            <v>27</v>
          </cell>
          <cell r="BH212">
            <v>20</v>
          </cell>
          <cell r="BI212">
            <v>11</v>
          </cell>
          <cell r="BJ212">
            <v>0</v>
          </cell>
          <cell r="BK212">
            <v>0</v>
          </cell>
          <cell r="BL212">
            <v>28</v>
          </cell>
        </row>
        <row r="213">
          <cell r="Z213" t="str">
            <v>29103</v>
          </cell>
          <cell r="AA213">
            <v>2</v>
          </cell>
          <cell r="AB213">
            <v>0</v>
          </cell>
          <cell r="AC213">
            <v>5.67</v>
          </cell>
          <cell r="AD213">
            <v>0.33</v>
          </cell>
          <cell r="AE213">
            <v>6.67</v>
          </cell>
          <cell r="AF213">
            <v>0.33</v>
          </cell>
          <cell r="AG213">
            <v>6.67</v>
          </cell>
          <cell r="AH213">
            <v>0.33</v>
          </cell>
          <cell r="AI213">
            <v>6</v>
          </cell>
          <cell r="AJ213">
            <v>0</v>
          </cell>
          <cell r="AK213">
            <v>6</v>
          </cell>
          <cell r="AL213">
            <v>0</v>
          </cell>
          <cell r="AM213">
            <v>6</v>
          </cell>
          <cell r="AN213">
            <v>0</v>
          </cell>
          <cell r="AO213">
            <v>4.68</v>
          </cell>
          <cell r="AP213">
            <v>1.32</v>
          </cell>
          <cell r="AQ213">
            <v>5.68</v>
          </cell>
          <cell r="AR213">
            <v>1.32</v>
          </cell>
          <cell r="AS213">
            <v>5.68</v>
          </cell>
          <cell r="AT213">
            <v>1.32</v>
          </cell>
          <cell r="AU213">
            <v>4</v>
          </cell>
          <cell r="AV213">
            <v>0</v>
          </cell>
          <cell r="AW213">
            <v>4</v>
          </cell>
          <cell r="AX213">
            <v>0</v>
          </cell>
          <cell r="AY213" t="str">
            <v>29103</v>
          </cell>
          <cell r="AZ213">
            <v>2</v>
          </cell>
          <cell r="BA213">
            <v>6</v>
          </cell>
          <cell r="BB213">
            <v>7</v>
          </cell>
          <cell r="BC213">
            <v>7</v>
          </cell>
          <cell r="BD213">
            <v>6</v>
          </cell>
          <cell r="BE213">
            <v>6</v>
          </cell>
          <cell r="BF213">
            <v>6</v>
          </cell>
          <cell r="BG213">
            <v>6</v>
          </cell>
          <cell r="BH213">
            <v>7</v>
          </cell>
          <cell r="BI213">
            <v>7</v>
          </cell>
          <cell r="BJ213">
            <v>4</v>
          </cell>
          <cell r="BK213">
            <v>4</v>
          </cell>
          <cell r="BL213">
            <v>6.8</v>
          </cell>
        </row>
        <row r="214">
          <cell r="Z214" t="str">
            <v>29311</v>
          </cell>
          <cell r="AA214">
            <v>0</v>
          </cell>
          <cell r="AB214">
            <v>0</v>
          </cell>
          <cell r="AC214">
            <v>1</v>
          </cell>
          <cell r="AD214">
            <v>0</v>
          </cell>
          <cell r="AE214">
            <v>1</v>
          </cell>
          <cell r="AF214">
            <v>0</v>
          </cell>
          <cell r="AG214">
            <v>1</v>
          </cell>
          <cell r="AH214">
            <v>0</v>
          </cell>
          <cell r="AI214">
            <v>1</v>
          </cell>
          <cell r="AJ214">
            <v>0</v>
          </cell>
          <cell r="AK214">
            <v>1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/>
          <cell r="AV214"/>
          <cell r="AW214"/>
          <cell r="AX214"/>
          <cell r="AY214" t="str">
            <v>29311</v>
          </cell>
          <cell r="AZ214">
            <v>0</v>
          </cell>
          <cell r="BA214">
            <v>1</v>
          </cell>
          <cell r="BB214">
            <v>1</v>
          </cell>
          <cell r="BC214">
            <v>1</v>
          </cell>
          <cell r="BD214">
            <v>1</v>
          </cell>
          <cell r="BE214">
            <v>1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0.5</v>
          </cell>
        </row>
        <row r="215">
          <cell r="Z215" t="str">
            <v>29317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/>
          <cell r="AV215"/>
          <cell r="AW215"/>
          <cell r="AX215"/>
          <cell r="AY215" t="str">
            <v>29317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</row>
        <row r="216">
          <cell r="Z216" t="str">
            <v>29320</v>
          </cell>
          <cell r="AA216">
            <v>5</v>
          </cell>
          <cell r="AB216">
            <v>0</v>
          </cell>
          <cell r="AC216">
            <v>21</v>
          </cell>
          <cell r="AD216">
            <v>0</v>
          </cell>
          <cell r="AE216">
            <v>29</v>
          </cell>
          <cell r="AF216">
            <v>0</v>
          </cell>
          <cell r="AG216">
            <v>31</v>
          </cell>
          <cell r="AH216">
            <v>0</v>
          </cell>
          <cell r="AI216">
            <v>28</v>
          </cell>
          <cell r="AJ216">
            <v>0</v>
          </cell>
          <cell r="AK216">
            <v>28</v>
          </cell>
          <cell r="AL216">
            <v>0</v>
          </cell>
          <cell r="AM216">
            <v>30</v>
          </cell>
          <cell r="AN216">
            <v>0</v>
          </cell>
          <cell r="AO216">
            <v>32.33</v>
          </cell>
          <cell r="AP216">
            <v>0.33</v>
          </cell>
          <cell r="AQ216">
            <v>38.67</v>
          </cell>
          <cell r="AR216">
            <v>0.33</v>
          </cell>
          <cell r="AS216">
            <v>38.67</v>
          </cell>
          <cell r="AT216">
            <v>0.33</v>
          </cell>
          <cell r="AU216"/>
          <cell r="AV216"/>
          <cell r="AW216"/>
          <cell r="AX216"/>
          <cell r="AY216" t="str">
            <v>29320</v>
          </cell>
          <cell r="AZ216">
            <v>5</v>
          </cell>
          <cell r="BA216">
            <v>21</v>
          </cell>
          <cell r="BB216">
            <v>29</v>
          </cell>
          <cell r="BC216">
            <v>31</v>
          </cell>
          <cell r="BD216">
            <v>28</v>
          </cell>
          <cell r="BE216">
            <v>28</v>
          </cell>
          <cell r="BF216">
            <v>30</v>
          </cell>
          <cell r="BG216">
            <v>32.659999999999997</v>
          </cell>
          <cell r="BH216">
            <v>39</v>
          </cell>
          <cell r="BI216">
            <v>39</v>
          </cell>
          <cell r="BJ216">
            <v>0</v>
          </cell>
          <cell r="BK216">
            <v>0</v>
          </cell>
          <cell r="BL216">
            <v>28.265999999999998</v>
          </cell>
        </row>
        <row r="217">
          <cell r="Z217" t="str">
            <v>30303</v>
          </cell>
          <cell r="AA217">
            <v>4</v>
          </cell>
          <cell r="AB217">
            <v>0</v>
          </cell>
          <cell r="AC217">
            <v>4</v>
          </cell>
          <cell r="AD217">
            <v>0</v>
          </cell>
          <cell r="AE217">
            <v>4</v>
          </cell>
          <cell r="AF217">
            <v>0</v>
          </cell>
          <cell r="AG217">
            <v>3</v>
          </cell>
          <cell r="AH217">
            <v>0</v>
          </cell>
          <cell r="AI217">
            <v>1</v>
          </cell>
          <cell r="AJ217">
            <v>0</v>
          </cell>
          <cell r="AK217">
            <v>1</v>
          </cell>
          <cell r="AL217">
            <v>0</v>
          </cell>
          <cell r="AM217">
            <v>2</v>
          </cell>
          <cell r="AN217">
            <v>0</v>
          </cell>
          <cell r="AO217">
            <v>5</v>
          </cell>
          <cell r="AP217">
            <v>0</v>
          </cell>
          <cell r="AQ217">
            <v>5</v>
          </cell>
          <cell r="AR217">
            <v>0</v>
          </cell>
          <cell r="AS217">
            <v>4</v>
          </cell>
          <cell r="AT217">
            <v>0</v>
          </cell>
          <cell r="AU217">
            <v>5</v>
          </cell>
          <cell r="AV217">
            <v>0</v>
          </cell>
          <cell r="AW217">
            <v>5</v>
          </cell>
          <cell r="AX217">
            <v>0</v>
          </cell>
          <cell r="AY217" t="str">
            <v>30303</v>
          </cell>
          <cell r="AZ217">
            <v>4</v>
          </cell>
          <cell r="BA217">
            <v>4</v>
          </cell>
          <cell r="BB217">
            <v>4</v>
          </cell>
          <cell r="BC217">
            <v>3</v>
          </cell>
          <cell r="BD217">
            <v>1</v>
          </cell>
          <cell r="BE217">
            <v>1</v>
          </cell>
          <cell r="BF217">
            <v>2</v>
          </cell>
          <cell r="BG217">
            <v>5</v>
          </cell>
          <cell r="BH217">
            <v>5</v>
          </cell>
          <cell r="BI217">
            <v>4</v>
          </cell>
          <cell r="BJ217">
            <v>5</v>
          </cell>
          <cell r="BK217">
            <v>5</v>
          </cell>
          <cell r="BL217">
            <v>4.3</v>
          </cell>
        </row>
        <row r="218">
          <cell r="Z218" t="str">
            <v>31002</v>
          </cell>
          <cell r="AA218">
            <v>105</v>
          </cell>
          <cell r="AB218">
            <v>0</v>
          </cell>
          <cell r="AC218">
            <v>105</v>
          </cell>
          <cell r="AD218">
            <v>0</v>
          </cell>
          <cell r="AE218">
            <v>116</v>
          </cell>
          <cell r="AF218">
            <v>0</v>
          </cell>
          <cell r="AG218">
            <v>121</v>
          </cell>
          <cell r="AH218">
            <v>0</v>
          </cell>
          <cell r="AI218">
            <v>125</v>
          </cell>
          <cell r="AJ218">
            <v>0</v>
          </cell>
          <cell r="AK218">
            <v>129</v>
          </cell>
          <cell r="AL218">
            <v>0</v>
          </cell>
          <cell r="AM218">
            <v>136</v>
          </cell>
          <cell r="AN218">
            <v>0</v>
          </cell>
          <cell r="AO218">
            <v>140</v>
          </cell>
          <cell r="AP218">
            <v>0</v>
          </cell>
          <cell r="AQ218">
            <v>126</v>
          </cell>
          <cell r="AR218">
            <v>0</v>
          </cell>
          <cell r="AS218">
            <v>132</v>
          </cell>
          <cell r="AT218">
            <v>0</v>
          </cell>
          <cell r="AU218">
            <v>66.239999999999995</v>
          </cell>
          <cell r="AV218">
            <v>0</v>
          </cell>
          <cell r="AW218"/>
          <cell r="AX218"/>
          <cell r="AY218" t="str">
            <v>31002</v>
          </cell>
          <cell r="AZ218">
            <v>105</v>
          </cell>
          <cell r="BA218">
            <v>105</v>
          </cell>
          <cell r="BB218">
            <v>116</v>
          </cell>
          <cell r="BC218">
            <v>121</v>
          </cell>
          <cell r="BD218">
            <v>125</v>
          </cell>
          <cell r="BE218">
            <v>129</v>
          </cell>
          <cell r="BF218">
            <v>136</v>
          </cell>
          <cell r="BG218">
            <v>140</v>
          </cell>
          <cell r="BH218">
            <v>126</v>
          </cell>
          <cell r="BI218">
            <v>132</v>
          </cell>
          <cell r="BJ218">
            <v>66.239999999999995</v>
          </cell>
          <cell r="BK218">
            <v>0</v>
          </cell>
          <cell r="BL218">
            <v>130.124</v>
          </cell>
        </row>
        <row r="219">
          <cell r="Z219" t="str">
            <v>31004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/>
          <cell r="AV219"/>
          <cell r="AW219"/>
          <cell r="AX219"/>
          <cell r="AY219" t="str">
            <v>31004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</row>
        <row r="220">
          <cell r="Z220" t="str">
            <v>31006</v>
          </cell>
          <cell r="AA220">
            <v>28</v>
          </cell>
          <cell r="AB220">
            <v>0</v>
          </cell>
          <cell r="AC220">
            <v>28</v>
          </cell>
          <cell r="AD220">
            <v>0</v>
          </cell>
          <cell r="AE220">
            <v>37</v>
          </cell>
          <cell r="AF220">
            <v>0</v>
          </cell>
          <cell r="AG220">
            <v>46</v>
          </cell>
          <cell r="AH220">
            <v>0</v>
          </cell>
          <cell r="AI220">
            <v>48</v>
          </cell>
          <cell r="AJ220">
            <v>0</v>
          </cell>
          <cell r="AK220">
            <v>44</v>
          </cell>
          <cell r="AL220">
            <v>0</v>
          </cell>
          <cell r="AM220">
            <v>65</v>
          </cell>
          <cell r="AN220">
            <v>0</v>
          </cell>
          <cell r="AO220">
            <v>74</v>
          </cell>
          <cell r="AP220">
            <v>0</v>
          </cell>
          <cell r="AQ220">
            <v>66</v>
          </cell>
          <cell r="AR220">
            <v>0</v>
          </cell>
          <cell r="AS220">
            <v>76</v>
          </cell>
          <cell r="AT220">
            <v>0</v>
          </cell>
          <cell r="AU220">
            <v>58</v>
          </cell>
          <cell r="AV220">
            <v>0</v>
          </cell>
          <cell r="AW220">
            <v>47</v>
          </cell>
          <cell r="AX220">
            <v>0</v>
          </cell>
          <cell r="AY220" t="str">
            <v>31006</v>
          </cell>
          <cell r="AZ220">
            <v>28</v>
          </cell>
          <cell r="BA220">
            <v>28</v>
          </cell>
          <cell r="BB220">
            <v>37</v>
          </cell>
          <cell r="BC220">
            <v>46</v>
          </cell>
          <cell r="BD220">
            <v>48</v>
          </cell>
          <cell r="BE220">
            <v>44</v>
          </cell>
          <cell r="BF220">
            <v>65</v>
          </cell>
          <cell r="BG220">
            <v>74</v>
          </cell>
          <cell r="BH220">
            <v>66</v>
          </cell>
          <cell r="BI220">
            <v>76</v>
          </cell>
          <cell r="BJ220">
            <v>58</v>
          </cell>
          <cell r="BK220">
            <v>47</v>
          </cell>
          <cell r="BL220">
            <v>61.7</v>
          </cell>
        </row>
        <row r="221">
          <cell r="Z221" t="str">
            <v>31015</v>
          </cell>
          <cell r="AA221">
            <v>169.33</v>
          </cell>
          <cell r="AB221">
            <v>0</v>
          </cell>
          <cell r="AC221">
            <v>114.24</v>
          </cell>
          <cell r="AD221">
            <v>0</v>
          </cell>
          <cell r="AE221">
            <v>98.62</v>
          </cell>
          <cell r="AF221">
            <v>0</v>
          </cell>
          <cell r="AG221">
            <v>87.12</v>
          </cell>
          <cell r="AH221">
            <v>0</v>
          </cell>
          <cell r="AI221">
            <v>109.31</v>
          </cell>
          <cell r="AJ221">
            <v>0</v>
          </cell>
          <cell r="AK221">
            <v>136.44</v>
          </cell>
          <cell r="AL221">
            <v>0</v>
          </cell>
          <cell r="AM221">
            <v>103.82</v>
          </cell>
          <cell r="AN221">
            <v>0</v>
          </cell>
          <cell r="AO221">
            <v>147.30000000000001</v>
          </cell>
          <cell r="AP221">
            <v>0</v>
          </cell>
          <cell r="AQ221">
            <v>140.13999999999999</v>
          </cell>
          <cell r="AR221">
            <v>0</v>
          </cell>
          <cell r="AS221">
            <v>110.68</v>
          </cell>
          <cell r="AT221">
            <v>0</v>
          </cell>
          <cell r="AU221">
            <v>61.82</v>
          </cell>
          <cell r="AV221">
            <v>0</v>
          </cell>
          <cell r="AW221">
            <v>50.32</v>
          </cell>
          <cell r="AX221">
            <v>0</v>
          </cell>
          <cell r="AY221" t="str">
            <v>31015</v>
          </cell>
          <cell r="AZ221">
            <v>169.33</v>
          </cell>
          <cell r="BA221">
            <v>114.24</v>
          </cell>
          <cell r="BB221">
            <v>98.62</v>
          </cell>
          <cell r="BC221">
            <v>87.12</v>
          </cell>
          <cell r="BD221">
            <v>109.31</v>
          </cell>
          <cell r="BE221">
            <v>136.44</v>
          </cell>
          <cell r="BF221">
            <v>103.82</v>
          </cell>
          <cell r="BG221">
            <v>147.30000000000001</v>
          </cell>
          <cell r="BH221">
            <v>140.13999999999999</v>
          </cell>
          <cell r="BI221">
            <v>110.68</v>
          </cell>
          <cell r="BJ221">
            <v>61.82</v>
          </cell>
          <cell r="BK221">
            <v>50.32</v>
          </cell>
          <cell r="BL221">
            <v>132.91399999999996</v>
          </cell>
        </row>
        <row r="222">
          <cell r="Z222" t="str">
            <v>31016</v>
          </cell>
          <cell r="AA222">
            <v>20</v>
          </cell>
          <cell r="AB222">
            <v>0</v>
          </cell>
          <cell r="AC222">
            <v>30</v>
          </cell>
          <cell r="AD222">
            <v>0</v>
          </cell>
          <cell r="AE222">
            <v>35</v>
          </cell>
          <cell r="AF222">
            <v>0</v>
          </cell>
          <cell r="AG222">
            <v>37</v>
          </cell>
          <cell r="AH222">
            <v>0</v>
          </cell>
          <cell r="AI222">
            <v>41</v>
          </cell>
          <cell r="AJ222">
            <v>0</v>
          </cell>
          <cell r="AK222">
            <v>42</v>
          </cell>
          <cell r="AL222">
            <v>0</v>
          </cell>
          <cell r="AM222">
            <v>40</v>
          </cell>
          <cell r="AN222">
            <v>0</v>
          </cell>
          <cell r="AO222">
            <v>46</v>
          </cell>
          <cell r="AP222">
            <v>0</v>
          </cell>
          <cell r="AQ222">
            <v>45</v>
          </cell>
          <cell r="AR222">
            <v>0</v>
          </cell>
          <cell r="AS222">
            <v>45</v>
          </cell>
          <cell r="AT222">
            <v>0</v>
          </cell>
          <cell r="AU222"/>
          <cell r="AV222"/>
          <cell r="AW222"/>
          <cell r="AX222"/>
          <cell r="AY222" t="str">
            <v>31016</v>
          </cell>
          <cell r="AZ222">
            <v>20</v>
          </cell>
          <cell r="BA222">
            <v>30</v>
          </cell>
          <cell r="BB222">
            <v>35</v>
          </cell>
          <cell r="BC222">
            <v>37</v>
          </cell>
          <cell r="BD222">
            <v>41</v>
          </cell>
          <cell r="BE222">
            <v>42</v>
          </cell>
          <cell r="BF222">
            <v>40</v>
          </cell>
          <cell r="BG222">
            <v>46</v>
          </cell>
          <cell r="BH222">
            <v>45</v>
          </cell>
          <cell r="BI222">
            <v>45</v>
          </cell>
          <cell r="BJ222">
            <v>0</v>
          </cell>
          <cell r="BK222">
            <v>0</v>
          </cell>
          <cell r="BL222">
            <v>38.1</v>
          </cell>
        </row>
        <row r="223">
          <cell r="Z223" t="str">
            <v>31025</v>
          </cell>
          <cell r="AA223">
            <v>54</v>
          </cell>
          <cell r="AB223">
            <v>0</v>
          </cell>
          <cell r="AC223">
            <v>65</v>
          </cell>
          <cell r="AD223">
            <v>0</v>
          </cell>
          <cell r="AE223">
            <v>88</v>
          </cell>
          <cell r="AF223">
            <v>0</v>
          </cell>
          <cell r="AG223">
            <v>87</v>
          </cell>
          <cell r="AH223">
            <v>0</v>
          </cell>
          <cell r="AI223">
            <v>88.6</v>
          </cell>
          <cell r="AJ223">
            <v>0</v>
          </cell>
          <cell r="AK223">
            <v>89.4</v>
          </cell>
          <cell r="AL223">
            <v>0</v>
          </cell>
          <cell r="AM223">
            <v>87.6</v>
          </cell>
          <cell r="AN223">
            <v>0</v>
          </cell>
          <cell r="AO223">
            <v>93</v>
          </cell>
          <cell r="AP223">
            <v>0</v>
          </cell>
          <cell r="AQ223">
            <v>103</v>
          </cell>
          <cell r="AR223">
            <v>0</v>
          </cell>
          <cell r="AS223">
            <v>82</v>
          </cell>
          <cell r="AT223">
            <v>0</v>
          </cell>
          <cell r="AU223"/>
          <cell r="AV223"/>
          <cell r="AW223"/>
          <cell r="AX223"/>
          <cell r="AY223" t="str">
            <v>31025</v>
          </cell>
          <cell r="AZ223">
            <v>54</v>
          </cell>
          <cell r="BA223">
            <v>65</v>
          </cell>
          <cell r="BB223">
            <v>88</v>
          </cell>
          <cell r="BC223">
            <v>87</v>
          </cell>
          <cell r="BD223">
            <v>88.6</v>
          </cell>
          <cell r="BE223">
            <v>89.4</v>
          </cell>
          <cell r="BF223">
            <v>87.6</v>
          </cell>
          <cell r="BG223">
            <v>93</v>
          </cell>
          <cell r="BH223">
            <v>103</v>
          </cell>
          <cell r="BI223">
            <v>82</v>
          </cell>
          <cell r="BJ223">
            <v>0</v>
          </cell>
          <cell r="BK223">
            <v>0</v>
          </cell>
          <cell r="BL223">
            <v>83.76</v>
          </cell>
        </row>
        <row r="224">
          <cell r="Z224" t="str">
            <v>31063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/>
          <cell r="AV224"/>
          <cell r="AW224"/>
          <cell r="AX224"/>
          <cell r="AY224" t="str">
            <v>31063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</row>
        <row r="225">
          <cell r="Z225" t="str">
            <v>31103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/>
          <cell r="AV225"/>
          <cell r="AW225"/>
          <cell r="AX225"/>
          <cell r="AY225" t="str">
            <v>31103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</row>
        <row r="226">
          <cell r="Z226" t="str">
            <v>31201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/>
          <cell r="AV226"/>
          <cell r="AW226"/>
          <cell r="AX226"/>
          <cell r="AY226" t="str">
            <v>31201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</row>
        <row r="227">
          <cell r="Z227" t="str">
            <v>31306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/>
          <cell r="AV227"/>
          <cell r="AW227"/>
          <cell r="AX227"/>
          <cell r="AY227" t="str">
            <v>31306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</row>
        <row r="228">
          <cell r="Z228" t="str">
            <v>31311</v>
          </cell>
          <cell r="AA228">
            <v>11</v>
          </cell>
          <cell r="AB228">
            <v>0</v>
          </cell>
          <cell r="AC228">
            <v>12</v>
          </cell>
          <cell r="AD228">
            <v>0</v>
          </cell>
          <cell r="AE228">
            <v>10</v>
          </cell>
          <cell r="AF228">
            <v>0</v>
          </cell>
          <cell r="AG228">
            <v>12</v>
          </cell>
          <cell r="AH228">
            <v>0</v>
          </cell>
          <cell r="AI228">
            <v>10</v>
          </cell>
          <cell r="AJ228">
            <v>0</v>
          </cell>
          <cell r="AK228">
            <v>12</v>
          </cell>
          <cell r="AL228">
            <v>0</v>
          </cell>
          <cell r="AM228">
            <v>13</v>
          </cell>
          <cell r="AN228">
            <v>0</v>
          </cell>
          <cell r="AO228">
            <v>13</v>
          </cell>
          <cell r="AP228">
            <v>0</v>
          </cell>
          <cell r="AQ228">
            <v>11</v>
          </cell>
          <cell r="AR228">
            <v>0</v>
          </cell>
          <cell r="AS228">
            <v>11</v>
          </cell>
          <cell r="AT228">
            <v>0</v>
          </cell>
          <cell r="AU228"/>
          <cell r="AV228"/>
          <cell r="AW228">
            <v>7</v>
          </cell>
          <cell r="AX228">
            <v>0</v>
          </cell>
          <cell r="AY228" t="str">
            <v>31311</v>
          </cell>
          <cell r="AZ228">
            <v>11</v>
          </cell>
          <cell r="BA228">
            <v>12</v>
          </cell>
          <cell r="BB228">
            <v>10</v>
          </cell>
          <cell r="BC228">
            <v>12</v>
          </cell>
          <cell r="BD228">
            <v>10</v>
          </cell>
          <cell r="BE228">
            <v>12</v>
          </cell>
          <cell r="BF228">
            <v>13</v>
          </cell>
          <cell r="BG228">
            <v>13</v>
          </cell>
          <cell r="BH228">
            <v>11</v>
          </cell>
          <cell r="BI228">
            <v>11</v>
          </cell>
          <cell r="BJ228">
            <v>0</v>
          </cell>
          <cell r="BK228">
            <v>7</v>
          </cell>
          <cell r="BL228">
            <v>12.2</v>
          </cell>
        </row>
        <row r="229">
          <cell r="Z229" t="str">
            <v>31330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/>
          <cell r="AV229"/>
          <cell r="AW229"/>
          <cell r="AX229"/>
          <cell r="AY229" t="str">
            <v>31330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</row>
        <row r="230">
          <cell r="Z230" t="str">
            <v>31332</v>
          </cell>
          <cell r="AA230">
            <v>55</v>
          </cell>
          <cell r="AB230">
            <v>0</v>
          </cell>
          <cell r="AC230">
            <v>46</v>
          </cell>
          <cell r="AD230">
            <v>0</v>
          </cell>
          <cell r="AE230">
            <v>49</v>
          </cell>
          <cell r="AF230">
            <v>0</v>
          </cell>
          <cell r="AG230">
            <v>49</v>
          </cell>
          <cell r="AH230">
            <v>0</v>
          </cell>
          <cell r="AI230">
            <v>52</v>
          </cell>
          <cell r="AJ230">
            <v>0</v>
          </cell>
          <cell r="AK230">
            <v>51</v>
          </cell>
          <cell r="AL230">
            <v>0</v>
          </cell>
          <cell r="AM230">
            <v>54</v>
          </cell>
          <cell r="AN230">
            <v>0</v>
          </cell>
          <cell r="AO230">
            <v>57</v>
          </cell>
          <cell r="AP230">
            <v>0</v>
          </cell>
          <cell r="AQ230">
            <v>61</v>
          </cell>
          <cell r="AR230">
            <v>0</v>
          </cell>
          <cell r="AS230">
            <v>51</v>
          </cell>
          <cell r="AT230">
            <v>0</v>
          </cell>
          <cell r="AU230">
            <v>15</v>
          </cell>
          <cell r="AV230">
            <v>0</v>
          </cell>
          <cell r="AW230">
            <v>13</v>
          </cell>
          <cell r="AX230">
            <v>0</v>
          </cell>
          <cell r="AY230" t="str">
            <v>31332</v>
          </cell>
          <cell r="AZ230">
            <v>55</v>
          </cell>
          <cell r="BA230">
            <v>46</v>
          </cell>
          <cell r="BB230">
            <v>49</v>
          </cell>
          <cell r="BC230">
            <v>49</v>
          </cell>
          <cell r="BD230">
            <v>52</v>
          </cell>
          <cell r="BE230">
            <v>51</v>
          </cell>
          <cell r="BF230">
            <v>54</v>
          </cell>
          <cell r="BG230">
            <v>57</v>
          </cell>
          <cell r="BH230">
            <v>61</v>
          </cell>
          <cell r="BI230">
            <v>51</v>
          </cell>
          <cell r="BJ230">
            <v>15</v>
          </cell>
          <cell r="BK230">
            <v>13</v>
          </cell>
          <cell r="BL230">
            <v>55.3</v>
          </cell>
        </row>
        <row r="231">
          <cell r="Z231" t="str">
            <v>31401</v>
          </cell>
          <cell r="AA231">
            <v>0</v>
          </cell>
          <cell r="AB231">
            <v>0</v>
          </cell>
          <cell r="AC231">
            <v>2</v>
          </cell>
          <cell r="AD231">
            <v>0</v>
          </cell>
          <cell r="AE231">
            <v>8</v>
          </cell>
          <cell r="AF231">
            <v>0</v>
          </cell>
          <cell r="AG231">
            <v>11</v>
          </cell>
          <cell r="AH231">
            <v>0</v>
          </cell>
          <cell r="AI231">
            <v>13</v>
          </cell>
          <cell r="AJ231">
            <v>0</v>
          </cell>
          <cell r="AK231">
            <v>14</v>
          </cell>
          <cell r="AL231">
            <v>0</v>
          </cell>
          <cell r="AM231">
            <v>14</v>
          </cell>
          <cell r="AN231">
            <v>0</v>
          </cell>
          <cell r="AO231">
            <v>16</v>
          </cell>
          <cell r="AP231">
            <v>0</v>
          </cell>
          <cell r="AQ231">
            <v>17</v>
          </cell>
          <cell r="AR231">
            <v>0</v>
          </cell>
          <cell r="AS231">
            <v>17</v>
          </cell>
          <cell r="AT231">
            <v>0</v>
          </cell>
          <cell r="AU231"/>
          <cell r="AV231"/>
          <cell r="AW231"/>
          <cell r="AX231"/>
          <cell r="AY231" t="str">
            <v>31401</v>
          </cell>
          <cell r="AZ231">
            <v>0</v>
          </cell>
          <cell r="BA231">
            <v>2</v>
          </cell>
          <cell r="BB231">
            <v>8</v>
          </cell>
          <cell r="BC231">
            <v>11</v>
          </cell>
          <cell r="BD231">
            <v>13</v>
          </cell>
          <cell r="BE231">
            <v>14</v>
          </cell>
          <cell r="BF231">
            <v>14</v>
          </cell>
          <cell r="BG231">
            <v>16</v>
          </cell>
          <cell r="BH231">
            <v>17</v>
          </cell>
          <cell r="BI231">
            <v>17</v>
          </cell>
          <cell r="BJ231">
            <v>0</v>
          </cell>
          <cell r="BK231">
            <v>0</v>
          </cell>
          <cell r="BL231">
            <v>11.2</v>
          </cell>
        </row>
        <row r="232">
          <cell r="Z232" t="str">
            <v>32081</v>
          </cell>
          <cell r="AA232">
            <v>64.650000000000006</v>
          </cell>
          <cell r="AB232">
            <v>1.02</v>
          </cell>
          <cell r="AC232">
            <v>69.67</v>
          </cell>
          <cell r="AD232">
            <v>1</v>
          </cell>
          <cell r="AE232">
            <v>84.65</v>
          </cell>
          <cell r="AF232">
            <v>1.02</v>
          </cell>
          <cell r="AG232">
            <v>88.32</v>
          </cell>
          <cell r="AH232">
            <v>1.02</v>
          </cell>
          <cell r="AI232">
            <v>94.14</v>
          </cell>
          <cell r="AJ232">
            <v>0</v>
          </cell>
          <cell r="AK232">
            <v>94.14</v>
          </cell>
          <cell r="AL232">
            <v>0</v>
          </cell>
          <cell r="AM232">
            <v>123.61</v>
          </cell>
          <cell r="AN232">
            <v>0</v>
          </cell>
          <cell r="AO232">
            <v>136.21</v>
          </cell>
          <cell r="AP232">
            <v>0.33</v>
          </cell>
          <cell r="AQ232">
            <v>128.19</v>
          </cell>
          <cell r="AR232">
            <v>0.34</v>
          </cell>
          <cell r="AS232">
            <v>125.19</v>
          </cell>
          <cell r="AT232">
            <v>0.34</v>
          </cell>
          <cell r="AU232">
            <v>41</v>
          </cell>
          <cell r="AV232">
            <v>0</v>
          </cell>
          <cell r="AW232">
            <v>35</v>
          </cell>
          <cell r="AX232">
            <v>0</v>
          </cell>
          <cell r="AY232" t="str">
            <v>32081</v>
          </cell>
          <cell r="AZ232">
            <v>65.67</v>
          </cell>
          <cell r="BA232">
            <v>70.67</v>
          </cell>
          <cell r="BB232">
            <v>85.67</v>
          </cell>
          <cell r="BC232">
            <v>89.339999999999989</v>
          </cell>
          <cell r="BD232">
            <v>94.14</v>
          </cell>
          <cell r="BE232">
            <v>94.14</v>
          </cell>
          <cell r="BF232">
            <v>123.61</v>
          </cell>
          <cell r="BG232">
            <v>136.54000000000002</v>
          </cell>
          <cell r="BH232">
            <v>128.53</v>
          </cell>
          <cell r="BI232">
            <v>125.53</v>
          </cell>
          <cell r="BJ232">
            <v>41</v>
          </cell>
          <cell r="BK232">
            <v>35</v>
          </cell>
          <cell r="BL232">
            <v>108.98399999999999</v>
          </cell>
        </row>
        <row r="233">
          <cell r="Z233" t="str">
            <v>32123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/>
          <cell r="AV233"/>
          <cell r="AW233"/>
          <cell r="AX233"/>
          <cell r="AY233" t="str">
            <v>32123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</row>
        <row r="234">
          <cell r="Z234" t="str">
            <v>32312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/>
          <cell r="AV234"/>
          <cell r="AW234"/>
          <cell r="AX234"/>
          <cell r="AY234" t="str">
            <v>32312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</row>
        <row r="235">
          <cell r="Z235" t="str">
            <v>32325</v>
          </cell>
          <cell r="AA235">
            <v>1.33</v>
          </cell>
          <cell r="AB235">
            <v>0</v>
          </cell>
          <cell r="AC235">
            <v>1.33</v>
          </cell>
          <cell r="AD235">
            <v>0</v>
          </cell>
          <cell r="AE235">
            <v>1.33</v>
          </cell>
          <cell r="AF235">
            <v>0</v>
          </cell>
          <cell r="AG235">
            <v>1.33</v>
          </cell>
          <cell r="AH235">
            <v>0</v>
          </cell>
          <cell r="AI235">
            <v>1.33</v>
          </cell>
          <cell r="AJ235">
            <v>0</v>
          </cell>
          <cell r="AK235">
            <v>1.33</v>
          </cell>
          <cell r="AL235">
            <v>0</v>
          </cell>
          <cell r="AM235">
            <v>1.33</v>
          </cell>
          <cell r="AN235">
            <v>0</v>
          </cell>
          <cell r="AO235">
            <v>2</v>
          </cell>
          <cell r="AP235">
            <v>0</v>
          </cell>
          <cell r="AQ235">
            <v>1</v>
          </cell>
          <cell r="AR235">
            <v>0</v>
          </cell>
          <cell r="AS235">
            <v>1</v>
          </cell>
          <cell r="AT235">
            <v>0</v>
          </cell>
          <cell r="AU235"/>
          <cell r="AV235"/>
          <cell r="AW235"/>
          <cell r="AX235"/>
          <cell r="AY235" t="str">
            <v>32325</v>
          </cell>
          <cell r="AZ235">
            <v>1.33</v>
          </cell>
          <cell r="BA235">
            <v>1.33</v>
          </cell>
          <cell r="BB235">
            <v>1.33</v>
          </cell>
          <cell r="BC235">
            <v>1.33</v>
          </cell>
          <cell r="BD235">
            <v>1.33</v>
          </cell>
          <cell r="BE235">
            <v>1.33</v>
          </cell>
          <cell r="BF235">
            <v>1.33</v>
          </cell>
          <cell r="BG235">
            <v>2</v>
          </cell>
          <cell r="BH235">
            <v>1</v>
          </cell>
          <cell r="BI235">
            <v>1</v>
          </cell>
          <cell r="BJ235">
            <v>0</v>
          </cell>
          <cell r="BK235">
            <v>0</v>
          </cell>
          <cell r="BL235">
            <v>1.331</v>
          </cell>
        </row>
        <row r="236">
          <cell r="Z236" t="str">
            <v>32326</v>
          </cell>
          <cell r="AA236">
            <v>2</v>
          </cell>
          <cell r="AB236">
            <v>0</v>
          </cell>
          <cell r="AC236">
            <v>2</v>
          </cell>
          <cell r="AD236">
            <v>0</v>
          </cell>
          <cell r="AE236">
            <v>2</v>
          </cell>
          <cell r="AF236">
            <v>0</v>
          </cell>
          <cell r="AG236">
            <v>2</v>
          </cell>
          <cell r="AH236">
            <v>0</v>
          </cell>
          <cell r="AI236">
            <v>3</v>
          </cell>
          <cell r="AJ236">
            <v>0</v>
          </cell>
          <cell r="AK236">
            <v>3</v>
          </cell>
          <cell r="AL236">
            <v>0</v>
          </cell>
          <cell r="AM236">
            <v>3</v>
          </cell>
          <cell r="AN236">
            <v>0</v>
          </cell>
          <cell r="AO236">
            <v>3</v>
          </cell>
          <cell r="AP236">
            <v>0</v>
          </cell>
          <cell r="AQ236">
            <v>3</v>
          </cell>
          <cell r="AR236">
            <v>0</v>
          </cell>
          <cell r="AS236">
            <v>3</v>
          </cell>
          <cell r="AT236">
            <v>0</v>
          </cell>
          <cell r="AU236"/>
          <cell r="AV236"/>
          <cell r="AW236"/>
          <cell r="AX236"/>
          <cell r="AY236" t="str">
            <v>32326</v>
          </cell>
          <cell r="AZ236">
            <v>2</v>
          </cell>
          <cell r="BA236">
            <v>2</v>
          </cell>
          <cell r="BB236">
            <v>2</v>
          </cell>
          <cell r="BC236">
            <v>2</v>
          </cell>
          <cell r="BD236">
            <v>3</v>
          </cell>
          <cell r="BE236">
            <v>3</v>
          </cell>
          <cell r="BF236">
            <v>3</v>
          </cell>
          <cell r="BG236">
            <v>3</v>
          </cell>
          <cell r="BH236">
            <v>3</v>
          </cell>
          <cell r="BI236">
            <v>3</v>
          </cell>
          <cell r="BJ236">
            <v>0</v>
          </cell>
          <cell r="BK236">
            <v>0</v>
          </cell>
          <cell r="BL236">
            <v>2.6</v>
          </cell>
        </row>
        <row r="237">
          <cell r="Z237" t="str">
            <v>32354</v>
          </cell>
          <cell r="AA237">
            <v>7</v>
          </cell>
          <cell r="AB237">
            <v>1.67</v>
          </cell>
          <cell r="AC237">
            <v>8</v>
          </cell>
          <cell r="AD237">
            <v>1.67</v>
          </cell>
          <cell r="AE237">
            <v>11</v>
          </cell>
          <cell r="AF237">
            <v>1.77</v>
          </cell>
          <cell r="AG237">
            <v>12</v>
          </cell>
          <cell r="AH237">
            <v>1.77</v>
          </cell>
          <cell r="AI237">
            <v>11.66</v>
          </cell>
          <cell r="AJ237">
            <v>1.61</v>
          </cell>
          <cell r="AK237">
            <v>11.53</v>
          </cell>
          <cell r="AL237">
            <v>1.61</v>
          </cell>
          <cell r="AM237">
            <v>15.52</v>
          </cell>
          <cell r="AN237">
            <v>1.61</v>
          </cell>
          <cell r="AO237">
            <v>9.34</v>
          </cell>
          <cell r="AP237">
            <v>1.6</v>
          </cell>
          <cell r="AQ237">
            <v>9.34</v>
          </cell>
          <cell r="AR237">
            <v>1.6</v>
          </cell>
          <cell r="AS237">
            <v>14.67</v>
          </cell>
          <cell r="AT237">
            <v>1.6</v>
          </cell>
          <cell r="AU237">
            <v>7.33</v>
          </cell>
          <cell r="AV237">
            <v>0</v>
          </cell>
          <cell r="AW237">
            <v>4</v>
          </cell>
          <cell r="AX237">
            <v>0</v>
          </cell>
          <cell r="AY237" t="str">
            <v>32354</v>
          </cell>
          <cell r="AZ237">
            <v>8.67</v>
          </cell>
          <cell r="BA237">
            <v>9.67</v>
          </cell>
          <cell r="BB237">
            <v>12.77</v>
          </cell>
          <cell r="BC237">
            <v>13.77</v>
          </cell>
          <cell r="BD237">
            <v>13.27</v>
          </cell>
          <cell r="BE237">
            <v>13.139999999999999</v>
          </cell>
          <cell r="BF237">
            <v>17.13</v>
          </cell>
          <cell r="BG237">
            <v>10.94</v>
          </cell>
          <cell r="BH237">
            <v>10.94</v>
          </cell>
          <cell r="BI237">
            <v>16.27</v>
          </cell>
          <cell r="BJ237">
            <v>7.33</v>
          </cell>
          <cell r="BK237">
            <v>4</v>
          </cell>
          <cell r="BL237">
            <v>13.789999999999997</v>
          </cell>
        </row>
        <row r="238">
          <cell r="Z238" t="str">
            <v>32356</v>
          </cell>
          <cell r="AA238">
            <v>66</v>
          </cell>
          <cell r="AB238">
            <v>0</v>
          </cell>
          <cell r="AC238">
            <v>80</v>
          </cell>
          <cell r="AD238">
            <v>0</v>
          </cell>
          <cell r="AE238">
            <v>100</v>
          </cell>
          <cell r="AF238">
            <v>0</v>
          </cell>
          <cell r="AG238">
            <v>103</v>
          </cell>
          <cell r="AH238">
            <v>0</v>
          </cell>
          <cell r="AI238">
            <v>110</v>
          </cell>
          <cell r="AJ238">
            <v>0</v>
          </cell>
          <cell r="AK238">
            <v>116</v>
          </cell>
          <cell r="AL238">
            <v>0</v>
          </cell>
          <cell r="AM238">
            <v>124</v>
          </cell>
          <cell r="AN238">
            <v>0</v>
          </cell>
          <cell r="AO238">
            <v>125</v>
          </cell>
          <cell r="AP238">
            <v>0</v>
          </cell>
          <cell r="AQ238">
            <v>120</v>
          </cell>
          <cell r="AR238">
            <v>0</v>
          </cell>
          <cell r="AS238">
            <v>106</v>
          </cell>
          <cell r="AT238">
            <v>0</v>
          </cell>
          <cell r="AU238">
            <v>45.46</v>
          </cell>
          <cell r="AV238">
            <v>0</v>
          </cell>
          <cell r="AW238"/>
          <cell r="AX238"/>
          <cell r="AY238" t="str">
            <v>32356</v>
          </cell>
          <cell r="AZ238">
            <v>66</v>
          </cell>
          <cell r="BA238">
            <v>80</v>
          </cell>
          <cell r="BB238">
            <v>100</v>
          </cell>
          <cell r="BC238">
            <v>103</v>
          </cell>
          <cell r="BD238">
            <v>110</v>
          </cell>
          <cell r="BE238">
            <v>116</v>
          </cell>
          <cell r="BF238">
            <v>124</v>
          </cell>
          <cell r="BG238">
            <v>125</v>
          </cell>
          <cell r="BH238">
            <v>120</v>
          </cell>
          <cell r="BI238">
            <v>106</v>
          </cell>
          <cell r="BJ238">
            <v>45.46</v>
          </cell>
          <cell r="BK238">
            <v>0</v>
          </cell>
          <cell r="BL238">
            <v>109.54600000000001</v>
          </cell>
        </row>
        <row r="239">
          <cell r="Z239" t="str">
            <v>32358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1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/>
          <cell r="AV239"/>
          <cell r="AW239"/>
          <cell r="AX239"/>
          <cell r="AY239" t="str">
            <v>32358</v>
          </cell>
          <cell r="AZ239">
            <v>0</v>
          </cell>
          <cell r="BA239">
            <v>0</v>
          </cell>
          <cell r="BB239">
            <v>1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0.1</v>
          </cell>
        </row>
        <row r="240">
          <cell r="Z240" t="str">
            <v>32360</v>
          </cell>
          <cell r="AA240">
            <v>8</v>
          </cell>
          <cell r="AB240">
            <v>5</v>
          </cell>
          <cell r="AC240">
            <v>12</v>
          </cell>
          <cell r="AD240">
            <v>0</v>
          </cell>
          <cell r="AE240">
            <v>8</v>
          </cell>
          <cell r="AF240">
            <v>0</v>
          </cell>
          <cell r="AG240">
            <v>6</v>
          </cell>
          <cell r="AH240">
            <v>0</v>
          </cell>
          <cell r="AI240">
            <v>6.8</v>
          </cell>
          <cell r="AJ240">
            <v>0</v>
          </cell>
          <cell r="AK240">
            <v>7.8</v>
          </cell>
          <cell r="AL240">
            <v>0</v>
          </cell>
          <cell r="AM240">
            <v>4.8</v>
          </cell>
          <cell r="AN240">
            <v>0</v>
          </cell>
          <cell r="AO240">
            <v>8.34</v>
          </cell>
          <cell r="AP240">
            <v>0.67</v>
          </cell>
          <cell r="AQ240">
            <v>10.34</v>
          </cell>
          <cell r="AR240">
            <v>0.67</v>
          </cell>
          <cell r="AS240">
            <v>9.33</v>
          </cell>
          <cell r="AT240">
            <v>0.34</v>
          </cell>
          <cell r="AU240">
            <v>5.67</v>
          </cell>
          <cell r="AV240">
            <v>0</v>
          </cell>
          <cell r="AW240">
            <v>3.67</v>
          </cell>
          <cell r="AX240">
            <v>0</v>
          </cell>
          <cell r="AY240" t="str">
            <v>32360</v>
          </cell>
          <cell r="AZ240">
            <v>13</v>
          </cell>
          <cell r="BA240">
            <v>12</v>
          </cell>
          <cell r="BB240">
            <v>8</v>
          </cell>
          <cell r="BC240">
            <v>6</v>
          </cell>
          <cell r="BD240">
            <v>6.8</v>
          </cell>
          <cell r="BE240">
            <v>7.8</v>
          </cell>
          <cell r="BF240">
            <v>4.8</v>
          </cell>
          <cell r="BG240">
            <v>9.01</v>
          </cell>
          <cell r="BH240">
            <v>11.01</v>
          </cell>
          <cell r="BI240">
            <v>9.67</v>
          </cell>
          <cell r="BJ240">
            <v>5.67</v>
          </cell>
          <cell r="BK240">
            <v>3.67</v>
          </cell>
          <cell r="BL240">
            <v>9.7430000000000003</v>
          </cell>
        </row>
        <row r="241">
          <cell r="Z241" t="str">
            <v>32361</v>
          </cell>
          <cell r="AA241">
            <v>1</v>
          </cell>
          <cell r="AB241">
            <v>0</v>
          </cell>
          <cell r="AC241">
            <v>4</v>
          </cell>
          <cell r="AD241">
            <v>0</v>
          </cell>
          <cell r="AE241">
            <v>3</v>
          </cell>
          <cell r="AF241">
            <v>0</v>
          </cell>
          <cell r="AG241">
            <v>4</v>
          </cell>
          <cell r="AH241">
            <v>0</v>
          </cell>
          <cell r="AI241">
            <v>2</v>
          </cell>
          <cell r="AJ241">
            <v>0</v>
          </cell>
          <cell r="AK241">
            <v>3</v>
          </cell>
          <cell r="AL241">
            <v>0</v>
          </cell>
          <cell r="AM241">
            <v>5</v>
          </cell>
          <cell r="AN241">
            <v>0</v>
          </cell>
          <cell r="AO241">
            <v>11</v>
          </cell>
          <cell r="AP241">
            <v>0</v>
          </cell>
          <cell r="AQ241">
            <v>10</v>
          </cell>
          <cell r="AR241">
            <v>0</v>
          </cell>
          <cell r="AS241">
            <v>10</v>
          </cell>
          <cell r="AT241">
            <v>0</v>
          </cell>
          <cell r="AU241"/>
          <cell r="AV241"/>
          <cell r="AW241"/>
          <cell r="AX241"/>
          <cell r="AY241" t="str">
            <v>32361</v>
          </cell>
          <cell r="AZ241">
            <v>1</v>
          </cell>
          <cell r="BA241">
            <v>4</v>
          </cell>
          <cell r="BB241">
            <v>3</v>
          </cell>
          <cell r="BC241">
            <v>4</v>
          </cell>
          <cell r="BD241">
            <v>2</v>
          </cell>
          <cell r="BE241">
            <v>3</v>
          </cell>
          <cell r="BF241">
            <v>5</v>
          </cell>
          <cell r="BG241">
            <v>11</v>
          </cell>
          <cell r="BH241">
            <v>10</v>
          </cell>
          <cell r="BI241">
            <v>10</v>
          </cell>
          <cell r="BJ241">
            <v>0</v>
          </cell>
          <cell r="BK241">
            <v>0</v>
          </cell>
          <cell r="BL241">
            <v>5.3</v>
          </cell>
        </row>
        <row r="242">
          <cell r="Z242" t="str">
            <v>32362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/>
          <cell r="AV242"/>
          <cell r="AW242"/>
          <cell r="AX242"/>
          <cell r="AY242" t="str">
            <v>32362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</row>
        <row r="243">
          <cell r="Z243" t="str">
            <v>32363</v>
          </cell>
          <cell r="AA243">
            <v>1</v>
          </cell>
          <cell r="AB243">
            <v>0</v>
          </cell>
          <cell r="AC243">
            <v>3</v>
          </cell>
          <cell r="AD243">
            <v>0</v>
          </cell>
          <cell r="AE243">
            <v>2</v>
          </cell>
          <cell r="AF243">
            <v>0</v>
          </cell>
          <cell r="AG243">
            <v>2</v>
          </cell>
          <cell r="AH243">
            <v>0</v>
          </cell>
          <cell r="AI243">
            <v>3</v>
          </cell>
          <cell r="AJ243">
            <v>0</v>
          </cell>
          <cell r="AK243">
            <v>2</v>
          </cell>
          <cell r="AL243">
            <v>0</v>
          </cell>
          <cell r="AM243">
            <v>5</v>
          </cell>
          <cell r="AN243">
            <v>0</v>
          </cell>
          <cell r="AO243">
            <v>3</v>
          </cell>
          <cell r="AP243">
            <v>0</v>
          </cell>
          <cell r="AQ243">
            <v>3</v>
          </cell>
          <cell r="AR243">
            <v>0</v>
          </cell>
          <cell r="AS243">
            <v>3</v>
          </cell>
          <cell r="AT243">
            <v>0</v>
          </cell>
          <cell r="AU243"/>
          <cell r="AV243"/>
          <cell r="AW243"/>
          <cell r="AX243"/>
          <cell r="AY243" t="str">
            <v>32363</v>
          </cell>
          <cell r="AZ243">
            <v>1</v>
          </cell>
          <cell r="BA243">
            <v>3</v>
          </cell>
          <cell r="BB243">
            <v>2</v>
          </cell>
          <cell r="BC243">
            <v>2</v>
          </cell>
          <cell r="BD243">
            <v>3</v>
          </cell>
          <cell r="BE243">
            <v>2</v>
          </cell>
          <cell r="BF243">
            <v>5</v>
          </cell>
          <cell r="BG243">
            <v>3</v>
          </cell>
          <cell r="BH243">
            <v>3</v>
          </cell>
          <cell r="BI243">
            <v>3</v>
          </cell>
          <cell r="BJ243">
            <v>0</v>
          </cell>
          <cell r="BK243">
            <v>0</v>
          </cell>
          <cell r="BL243">
            <v>2.7</v>
          </cell>
        </row>
        <row r="244">
          <cell r="Z244" t="str">
            <v>32414</v>
          </cell>
          <cell r="AA244">
            <v>6</v>
          </cell>
          <cell r="AB244">
            <v>0</v>
          </cell>
          <cell r="AC244">
            <v>4</v>
          </cell>
          <cell r="AD244">
            <v>0</v>
          </cell>
          <cell r="AE244">
            <v>5</v>
          </cell>
          <cell r="AF244">
            <v>0</v>
          </cell>
          <cell r="AG244">
            <v>4</v>
          </cell>
          <cell r="AH244">
            <v>0</v>
          </cell>
          <cell r="AI244">
            <v>4</v>
          </cell>
          <cell r="AJ244">
            <v>0</v>
          </cell>
          <cell r="AK244">
            <v>3</v>
          </cell>
          <cell r="AL244">
            <v>0</v>
          </cell>
          <cell r="AM244">
            <v>3</v>
          </cell>
          <cell r="AN244">
            <v>0</v>
          </cell>
          <cell r="AO244">
            <v>3</v>
          </cell>
          <cell r="AP244">
            <v>0</v>
          </cell>
          <cell r="AQ244">
            <v>2</v>
          </cell>
          <cell r="AR244">
            <v>0</v>
          </cell>
          <cell r="AS244">
            <v>2</v>
          </cell>
          <cell r="AT244">
            <v>0</v>
          </cell>
          <cell r="AU244">
            <v>1</v>
          </cell>
          <cell r="AV244">
            <v>0</v>
          </cell>
          <cell r="AW244"/>
          <cell r="AX244"/>
          <cell r="AY244" t="str">
            <v>32414</v>
          </cell>
          <cell r="AZ244">
            <v>6</v>
          </cell>
          <cell r="BA244">
            <v>4</v>
          </cell>
          <cell r="BB244">
            <v>5</v>
          </cell>
          <cell r="BC244">
            <v>4</v>
          </cell>
          <cell r="BD244">
            <v>4</v>
          </cell>
          <cell r="BE244">
            <v>3</v>
          </cell>
          <cell r="BF244">
            <v>3</v>
          </cell>
          <cell r="BG244">
            <v>3</v>
          </cell>
          <cell r="BH244">
            <v>2</v>
          </cell>
          <cell r="BI244">
            <v>2</v>
          </cell>
          <cell r="BJ244">
            <v>1</v>
          </cell>
          <cell r="BK244">
            <v>0</v>
          </cell>
          <cell r="BL244">
            <v>3.7</v>
          </cell>
        </row>
        <row r="245">
          <cell r="Z245" t="str">
            <v>32416</v>
          </cell>
          <cell r="AA245">
            <v>4</v>
          </cell>
          <cell r="AB245">
            <v>0</v>
          </cell>
          <cell r="AC245">
            <v>7</v>
          </cell>
          <cell r="AD245">
            <v>0</v>
          </cell>
          <cell r="AE245">
            <v>6</v>
          </cell>
          <cell r="AF245">
            <v>0</v>
          </cell>
          <cell r="AG245">
            <v>3</v>
          </cell>
          <cell r="AH245">
            <v>0</v>
          </cell>
          <cell r="AI245">
            <v>4</v>
          </cell>
          <cell r="AJ245">
            <v>0</v>
          </cell>
          <cell r="AK245">
            <v>6</v>
          </cell>
          <cell r="AL245">
            <v>0</v>
          </cell>
          <cell r="AM245">
            <v>9</v>
          </cell>
          <cell r="AN245">
            <v>0</v>
          </cell>
          <cell r="AO245">
            <v>6</v>
          </cell>
          <cell r="AP245">
            <v>0</v>
          </cell>
          <cell r="AQ245">
            <v>4</v>
          </cell>
          <cell r="AR245">
            <v>0</v>
          </cell>
          <cell r="AS245">
            <v>7</v>
          </cell>
          <cell r="AT245">
            <v>0</v>
          </cell>
          <cell r="AU245">
            <v>5</v>
          </cell>
          <cell r="AV245">
            <v>0</v>
          </cell>
          <cell r="AW245"/>
          <cell r="AX245"/>
          <cell r="AY245" t="str">
            <v>32416</v>
          </cell>
          <cell r="AZ245">
            <v>4</v>
          </cell>
          <cell r="BA245">
            <v>7</v>
          </cell>
          <cell r="BB245">
            <v>6</v>
          </cell>
          <cell r="BC245">
            <v>3</v>
          </cell>
          <cell r="BD245">
            <v>4</v>
          </cell>
          <cell r="BE245">
            <v>6</v>
          </cell>
          <cell r="BF245">
            <v>9</v>
          </cell>
          <cell r="BG245">
            <v>6</v>
          </cell>
          <cell r="BH245">
            <v>4</v>
          </cell>
          <cell r="BI245">
            <v>7</v>
          </cell>
          <cell r="BJ245">
            <v>5</v>
          </cell>
          <cell r="BK245">
            <v>0</v>
          </cell>
          <cell r="BL245">
            <v>6.1</v>
          </cell>
        </row>
        <row r="246">
          <cell r="Z246" t="str">
            <v>32901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/>
          <cell r="AV246"/>
          <cell r="AW246"/>
          <cell r="AX246"/>
          <cell r="AY246" t="str">
            <v>32901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</row>
        <row r="247">
          <cell r="Z247" t="str">
            <v>32903</v>
          </cell>
          <cell r="AA247">
            <v>0</v>
          </cell>
          <cell r="AB247">
            <v>0</v>
          </cell>
          <cell r="AC247">
            <v>1</v>
          </cell>
          <cell r="AD247">
            <v>0</v>
          </cell>
          <cell r="AE247">
            <v>1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1</v>
          </cell>
          <cell r="AL247">
            <v>0</v>
          </cell>
          <cell r="AM247">
            <v>1</v>
          </cell>
          <cell r="AN247">
            <v>0</v>
          </cell>
          <cell r="AO247">
            <v>1</v>
          </cell>
          <cell r="AP247">
            <v>0</v>
          </cell>
          <cell r="AQ247">
            <v>0</v>
          </cell>
          <cell r="AR247">
            <v>0</v>
          </cell>
          <cell r="AS247">
            <v>1</v>
          </cell>
          <cell r="AT247">
            <v>0</v>
          </cell>
          <cell r="AU247">
            <v>2</v>
          </cell>
          <cell r="AV247">
            <v>0</v>
          </cell>
          <cell r="AW247"/>
          <cell r="AX247"/>
          <cell r="AY247" t="str">
            <v>32903</v>
          </cell>
          <cell r="AZ247">
            <v>0</v>
          </cell>
          <cell r="BA247">
            <v>1</v>
          </cell>
          <cell r="BB247">
            <v>1</v>
          </cell>
          <cell r="BC247">
            <v>0</v>
          </cell>
          <cell r="BD247">
            <v>0</v>
          </cell>
          <cell r="BE247">
            <v>1</v>
          </cell>
          <cell r="BF247">
            <v>1</v>
          </cell>
          <cell r="BG247">
            <v>1</v>
          </cell>
          <cell r="BH247">
            <v>0</v>
          </cell>
          <cell r="BI247">
            <v>1</v>
          </cell>
          <cell r="BJ247">
            <v>2</v>
          </cell>
          <cell r="BK247">
            <v>0</v>
          </cell>
          <cell r="BL247">
            <v>0.8</v>
          </cell>
        </row>
        <row r="248">
          <cell r="Z248" t="str">
            <v>32907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/>
          <cell r="AV248"/>
          <cell r="AW248"/>
          <cell r="AX248"/>
          <cell r="AY248" t="str">
            <v>32907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</row>
        <row r="249">
          <cell r="Z249" t="str">
            <v>33030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/>
          <cell r="AV249"/>
          <cell r="AW249"/>
          <cell r="AX249"/>
          <cell r="AY249" t="str">
            <v>33030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</row>
        <row r="250">
          <cell r="Z250" t="str">
            <v>33036</v>
          </cell>
          <cell r="AA250">
            <v>11</v>
          </cell>
          <cell r="AB250">
            <v>0</v>
          </cell>
          <cell r="AC250">
            <v>13</v>
          </cell>
          <cell r="AD250">
            <v>0</v>
          </cell>
          <cell r="AE250">
            <v>17</v>
          </cell>
          <cell r="AF250">
            <v>0</v>
          </cell>
          <cell r="AG250">
            <v>18</v>
          </cell>
          <cell r="AH250">
            <v>0</v>
          </cell>
          <cell r="AI250">
            <v>13</v>
          </cell>
          <cell r="AJ250">
            <v>0</v>
          </cell>
          <cell r="AK250">
            <v>12</v>
          </cell>
          <cell r="AL250">
            <v>0</v>
          </cell>
          <cell r="AM250">
            <v>12</v>
          </cell>
          <cell r="AN250">
            <v>0</v>
          </cell>
          <cell r="AO250">
            <v>18.670000000000002</v>
          </cell>
          <cell r="AP250">
            <v>0</v>
          </cell>
          <cell r="AQ250">
            <v>18.670000000000002</v>
          </cell>
          <cell r="AR250">
            <v>0</v>
          </cell>
          <cell r="AS250">
            <v>14.67</v>
          </cell>
          <cell r="AT250">
            <v>0</v>
          </cell>
          <cell r="AU250">
            <v>4</v>
          </cell>
          <cell r="AV250">
            <v>0</v>
          </cell>
          <cell r="AW250"/>
          <cell r="AX250"/>
          <cell r="AY250" t="str">
            <v>33036</v>
          </cell>
          <cell r="AZ250">
            <v>11</v>
          </cell>
          <cell r="BA250">
            <v>13</v>
          </cell>
          <cell r="BB250">
            <v>17</v>
          </cell>
          <cell r="BC250">
            <v>18</v>
          </cell>
          <cell r="BD250">
            <v>13</v>
          </cell>
          <cell r="BE250">
            <v>12</v>
          </cell>
          <cell r="BF250">
            <v>12</v>
          </cell>
          <cell r="BG250">
            <v>18.670000000000002</v>
          </cell>
          <cell r="BH250">
            <v>18.670000000000002</v>
          </cell>
          <cell r="BI250">
            <v>14.67</v>
          </cell>
          <cell r="BJ250">
            <v>4</v>
          </cell>
          <cell r="BK250">
            <v>0</v>
          </cell>
          <cell r="BL250">
            <v>15.200999999999999</v>
          </cell>
        </row>
        <row r="251">
          <cell r="Z251" t="str">
            <v>33049</v>
          </cell>
          <cell r="AA251">
            <v>20</v>
          </cell>
          <cell r="AB251">
            <v>0</v>
          </cell>
          <cell r="AC251">
            <v>19</v>
          </cell>
          <cell r="AD251">
            <v>0</v>
          </cell>
          <cell r="AE251">
            <v>22</v>
          </cell>
          <cell r="AF251">
            <v>0</v>
          </cell>
          <cell r="AG251">
            <v>23</v>
          </cell>
          <cell r="AH251">
            <v>0</v>
          </cell>
          <cell r="AI251">
            <v>24</v>
          </cell>
          <cell r="AJ251">
            <v>0</v>
          </cell>
          <cell r="AK251">
            <v>28</v>
          </cell>
          <cell r="AL251">
            <v>0</v>
          </cell>
          <cell r="AM251">
            <v>44</v>
          </cell>
          <cell r="AN251">
            <v>0</v>
          </cell>
          <cell r="AO251">
            <v>50</v>
          </cell>
          <cell r="AP251">
            <v>0</v>
          </cell>
          <cell r="AQ251">
            <v>53</v>
          </cell>
          <cell r="AR251">
            <v>0</v>
          </cell>
          <cell r="AS251">
            <v>57</v>
          </cell>
          <cell r="AT251">
            <v>0</v>
          </cell>
          <cell r="AU251">
            <v>3</v>
          </cell>
          <cell r="AV251">
            <v>0</v>
          </cell>
          <cell r="AW251"/>
          <cell r="AX251"/>
          <cell r="AY251" t="str">
            <v>33049</v>
          </cell>
          <cell r="AZ251">
            <v>20</v>
          </cell>
          <cell r="BA251">
            <v>19</v>
          </cell>
          <cell r="BB251">
            <v>22</v>
          </cell>
          <cell r="BC251">
            <v>23</v>
          </cell>
          <cell r="BD251">
            <v>24</v>
          </cell>
          <cell r="BE251">
            <v>28</v>
          </cell>
          <cell r="BF251">
            <v>44</v>
          </cell>
          <cell r="BG251">
            <v>50</v>
          </cell>
          <cell r="BH251">
            <v>53</v>
          </cell>
          <cell r="BI251">
            <v>57</v>
          </cell>
          <cell r="BJ251">
            <v>3</v>
          </cell>
          <cell r="BK251">
            <v>0</v>
          </cell>
          <cell r="BL251">
            <v>34.299999999999997</v>
          </cell>
        </row>
        <row r="252">
          <cell r="Z252" t="str">
            <v>33070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/>
          <cell r="AV252"/>
          <cell r="AW252"/>
          <cell r="AX252"/>
          <cell r="AY252" t="str">
            <v>33070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</row>
        <row r="253">
          <cell r="Z253" t="str">
            <v>33115</v>
          </cell>
          <cell r="AA253">
            <v>6</v>
          </cell>
          <cell r="AB253">
            <v>0</v>
          </cell>
          <cell r="AC253">
            <v>9</v>
          </cell>
          <cell r="AD253">
            <v>0</v>
          </cell>
          <cell r="AE253">
            <v>12</v>
          </cell>
          <cell r="AF253">
            <v>0</v>
          </cell>
          <cell r="AG253">
            <v>10</v>
          </cell>
          <cell r="AH253">
            <v>0</v>
          </cell>
          <cell r="AI253">
            <v>6</v>
          </cell>
          <cell r="AJ253">
            <v>0</v>
          </cell>
          <cell r="AK253">
            <v>11</v>
          </cell>
          <cell r="AL253">
            <v>0</v>
          </cell>
          <cell r="AM253">
            <v>16</v>
          </cell>
          <cell r="AN253">
            <v>0</v>
          </cell>
          <cell r="AO253">
            <v>16</v>
          </cell>
          <cell r="AP253">
            <v>0</v>
          </cell>
          <cell r="AQ253">
            <v>14</v>
          </cell>
          <cell r="AR253">
            <v>0</v>
          </cell>
          <cell r="AS253">
            <v>16</v>
          </cell>
          <cell r="AT253">
            <v>0</v>
          </cell>
          <cell r="AU253"/>
          <cell r="AV253"/>
          <cell r="AW253"/>
          <cell r="AX253"/>
          <cell r="AY253" t="str">
            <v>33115</v>
          </cell>
          <cell r="AZ253">
            <v>6</v>
          </cell>
          <cell r="BA253">
            <v>9</v>
          </cell>
          <cell r="BB253">
            <v>12</v>
          </cell>
          <cell r="BC253">
            <v>10</v>
          </cell>
          <cell r="BD253">
            <v>6</v>
          </cell>
          <cell r="BE253">
            <v>11</v>
          </cell>
          <cell r="BF253">
            <v>16</v>
          </cell>
          <cell r="BG253">
            <v>16</v>
          </cell>
          <cell r="BH253">
            <v>14</v>
          </cell>
          <cell r="BI253">
            <v>16</v>
          </cell>
          <cell r="BJ253">
            <v>0</v>
          </cell>
          <cell r="BK253">
            <v>0</v>
          </cell>
          <cell r="BL253">
            <v>11.6</v>
          </cell>
        </row>
        <row r="254">
          <cell r="Z254" t="str">
            <v>33183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/>
          <cell r="AV254"/>
          <cell r="AW254"/>
          <cell r="AX254"/>
          <cell r="AY254" t="str">
            <v>33183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</row>
        <row r="255">
          <cell r="Z255" t="str">
            <v>33202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/>
          <cell r="AV255"/>
          <cell r="AW255"/>
          <cell r="AX255"/>
          <cell r="AY255" t="str">
            <v>33202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</row>
        <row r="256">
          <cell r="Z256" t="str">
            <v>33205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/>
          <cell r="AV256"/>
          <cell r="AW256"/>
          <cell r="AX256"/>
          <cell r="AY256" t="str">
            <v>33205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</row>
        <row r="257">
          <cell r="Z257" t="str">
            <v>33206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/>
          <cell r="AV257"/>
          <cell r="AW257"/>
          <cell r="AX257"/>
          <cell r="AY257" t="str">
            <v>33206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</row>
        <row r="258">
          <cell r="Z258" t="str">
            <v>33207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/>
          <cell r="AV258"/>
          <cell r="AW258"/>
          <cell r="AX258"/>
          <cell r="AY258" t="str">
            <v>33207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</row>
        <row r="259">
          <cell r="Z259" t="str">
            <v>33211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/>
          <cell r="AV259"/>
          <cell r="AW259"/>
          <cell r="AX259"/>
          <cell r="AY259" t="str">
            <v>33211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</row>
        <row r="260">
          <cell r="Z260" t="str">
            <v>33212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/>
          <cell r="AV260"/>
          <cell r="AW260"/>
          <cell r="AX260"/>
          <cell r="AY260" t="str">
            <v>33212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</row>
        <row r="261">
          <cell r="Z261" t="str">
            <v>34002</v>
          </cell>
          <cell r="AA261">
            <v>10</v>
          </cell>
          <cell r="AB261">
            <v>0</v>
          </cell>
          <cell r="AC261">
            <v>15</v>
          </cell>
          <cell r="AD261">
            <v>0</v>
          </cell>
          <cell r="AE261">
            <v>22</v>
          </cell>
          <cell r="AF261">
            <v>0</v>
          </cell>
          <cell r="AG261">
            <v>25</v>
          </cell>
          <cell r="AH261">
            <v>0</v>
          </cell>
          <cell r="AI261">
            <v>17</v>
          </cell>
          <cell r="AJ261">
            <v>0</v>
          </cell>
          <cell r="AK261">
            <v>16</v>
          </cell>
          <cell r="AL261">
            <v>0</v>
          </cell>
          <cell r="AM261">
            <v>22</v>
          </cell>
          <cell r="AN261">
            <v>0</v>
          </cell>
          <cell r="AO261">
            <v>27</v>
          </cell>
          <cell r="AP261">
            <v>0</v>
          </cell>
          <cell r="AQ261">
            <v>27</v>
          </cell>
          <cell r="AR261">
            <v>0</v>
          </cell>
          <cell r="AS261">
            <v>26</v>
          </cell>
          <cell r="AT261">
            <v>0</v>
          </cell>
          <cell r="AU261">
            <v>22</v>
          </cell>
          <cell r="AV261">
            <v>0</v>
          </cell>
          <cell r="AW261">
            <v>16</v>
          </cell>
          <cell r="AX261">
            <v>0</v>
          </cell>
          <cell r="AY261" t="str">
            <v>34002</v>
          </cell>
          <cell r="AZ261">
            <v>10</v>
          </cell>
          <cell r="BA261">
            <v>15</v>
          </cell>
          <cell r="BB261">
            <v>22</v>
          </cell>
          <cell r="BC261">
            <v>25</v>
          </cell>
          <cell r="BD261">
            <v>17</v>
          </cell>
          <cell r="BE261">
            <v>16</v>
          </cell>
          <cell r="BF261">
            <v>22</v>
          </cell>
          <cell r="BG261">
            <v>27</v>
          </cell>
          <cell r="BH261">
            <v>27</v>
          </cell>
          <cell r="BI261">
            <v>26</v>
          </cell>
          <cell r="BJ261">
            <v>22</v>
          </cell>
          <cell r="BK261">
            <v>16</v>
          </cell>
          <cell r="BL261">
            <v>24.5</v>
          </cell>
        </row>
        <row r="262">
          <cell r="Z262" t="str">
            <v>34003</v>
          </cell>
          <cell r="AA262">
            <v>64.33</v>
          </cell>
          <cell r="AB262">
            <v>0</v>
          </cell>
          <cell r="AC262">
            <v>68.33</v>
          </cell>
          <cell r="AD262">
            <v>0</v>
          </cell>
          <cell r="AE262">
            <v>85.33</v>
          </cell>
          <cell r="AF262">
            <v>0</v>
          </cell>
          <cell r="AG262">
            <v>77</v>
          </cell>
          <cell r="AH262">
            <v>0</v>
          </cell>
          <cell r="AI262">
            <v>71</v>
          </cell>
          <cell r="AJ262">
            <v>0</v>
          </cell>
          <cell r="AK262">
            <v>56</v>
          </cell>
          <cell r="AL262">
            <v>0</v>
          </cell>
          <cell r="AM262">
            <v>78.599999999999994</v>
          </cell>
          <cell r="AN262">
            <v>0</v>
          </cell>
          <cell r="AO262">
            <v>81.8</v>
          </cell>
          <cell r="AP262">
            <v>0</v>
          </cell>
          <cell r="AQ262">
            <v>78.73</v>
          </cell>
          <cell r="AR262">
            <v>0</v>
          </cell>
          <cell r="AS262">
            <v>81.73</v>
          </cell>
          <cell r="AT262">
            <v>0</v>
          </cell>
          <cell r="AU262">
            <v>56</v>
          </cell>
          <cell r="AV262">
            <v>0</v>
          </cell>
          <cell r="AW262">
            <v>28.6</v>
          </cell>
          <cell r="AX262">
            <v>0</v>
          </cell>
          <cell r="AY262" t="str">
            <v>34003</v>
          </cell>
          <cell r="AZ262">
            <v>64.33</v>
          </cell>
          <cell r="BA262">
            <v>68.33</v>
          </cell>
          <cell r="BB262">
            <v>85.33</v>
          </cell>
          <cell r="BC262">
            <v>77</v>
          </cell>
          <cell r="BD262">
            <v>71</v>
          </cell>
          <cell r="BE262">
            <v>56</v>
          </cell>
          <cell r="BF262">
            <v>78.599999999999994</v>
          </cell>
          <cell r="BG262">
            <v>81.8</v>
          </cell>
          <cell r="BH262">
            <v>78.73</v>
          </cell>
          <cell r="BI262">
            <v>81.73</v>
          </cell>
          <cell r="BJ262">
            <v>56</v>
          </cell>
          <cell r="BK262">
            <v>28.6</v>
          </cell>
          <cell r="BL262">
            <v>82.745000000000005</v>
          </cell>
        </row>
        <row r="263">
          <cell r="Z263" t="str">
            <v>34033</v>
          </cell>
          <cell r="AA263">
            <v>17</v>
          </cell>
          <cell r="AB263">
            <v>0</v>
          </cell>
          <cell r="AC263">
            <v>19</v>
          </cell>
          <cell r="AD263">
            <v>0</v>
          </cell>
          <cell r="AE263">
            <v>18</v>
          </cell>
          <cell r="AF263">
            <v>0</v>
          </cell>
          <cell r="AG263">
            <v>18</v>
          </cell>
          <cell r="AH263">
            <v>0</v>
          </cell>
          <cell r="AI263">
            <v>15</v>
          </cell>
          <cell r="AJ263">
            <v>0</v>
          </cell>
          <cell r="AK263">
            <v>15</v>
          </cell>
          <cell r="AL263">
            <v>0</v>
          </cell>
          <cell r="AM263">
            <v>13</v>
          </cell>
          <cell r="AN263">
            <v>0</v>
          </cell>
          <cell r="AO263">
            <v>17</v>
          </cell>
          <cell r="AP263">
            <v>0</v>
          </cell>
          <cell r="AQ263">
            <v>21.53</v>
          </cell>
          <cell r="AR263">
            <v>0</v>
          </cell>
          <cell r="AS263">
            <v>23.53</v>
          </cell>
          <cell r="AT263">
            <v>0</v>
          </cell>
          <cell r="AU263">
            <v>17</v>
          </cell>
          <cell r="AV263">
            <v>0</v>
          </cell>
          <cell r="AW263">
            <v>11</v>
          </cell>
          <cell r="AX263">
            <v>0</v>
          </cell>
          <cell r="AY263" t="str">
            <v>34033</v>
          </cell>
          <cell r="AZ263">
            <v>17</v>
          </cell>
          <cell r="BA263">
            <v>19</v>
          </cell>
          <cell r="BB263">
            <v>18</v>
          </cell>
          <cell r="BC263">
            <v>18</v>
          </cell>
          <cell r="BD263">
            <v>15</v>
          </cell>
          <cell r="BE263">
            <v>15</v>
          </cell>
          <cell r="BF263">
            <v>13</v>
          </cell>
          <cell r="BG263">
            <v>17</v>
          </cell>
          <cell r="BH263">
            <v>21.53</v>
          </cell>
          <cell r="BI263">
            <v>23.53</v>
          </cell>
          <cell r="BJ263">
            <v>17</v>
          </cell>
          <cell r="BK263">
            <v>11</v>
          </cell>
          <cell r="BL263">
            <v>20.506</v>
          </cell>
        </row>
        <row r="264">
          <cell r="Z264" t="str">
            <v>34111</v>
          </cell>
          <cell r="AA264">
            <v>28.6</v>
          </cell>
          <cell r="AB264">
            <v>0</v>
          </cell>
          <cell r="AC264">
            <v>19</v>
          </cell>
          <cell r="AD264">
            <v>0</v>
          </cell>
          <cell r="AE264">
            <v>39.6</v>
          </cell>
          <cell r="AF264">
            <v>0</v>
          </cell>
          <cell r="AG264">
            <v>49.2</v>
          </cell>
          <cell r="AH264">
            <v>0</v>
          </cell>
          <cell r="AI264">
            <v>44.2</v>
          </cell>
          <cell r="AJ264">
            <v>0</v>
          </cell>
          <cell r="AK264">
            <v>37.4</v>
          </cell>
          <cell r="AL264">
            <v>0</v>
          </cell>
          <cell r="AM264">
            <v>36.94</v>
          </cell>
          <cell r="AN264">
            <v>0</v>
          </cell>
          <cell r="AO264">
            <v>42.13</v>
          </cell>
          <cell r="AP264">
            <v>0</v>
          </cell>
          <cell r="AQ264">
            <v>42.6</v>
          </cell>
          <cell r="AR264">
            <v>0</v>
          </cell>
          <cell r="AS264">
            <v>39.53</v>
          </cell>
          <cell r="AT264">
            <v>0</v>
          </cell>
          <cell r="AU264"/>
          <cell r="AV264"/>
          <cell r="AW264"/>
          <cell r="AX264"/>
          <cell r="AY264" t="str">
            <v>34111</v>
          </cell>
          <cell r="AZ264">
            <v>28.6</v>
          </cell>
          <cell r="BA264">
            <v>19</v>
          </cell>
          <cell r="BB264">
            <v>39.6</v>
          </cell>
          <cell r="BC264">
            <v>49.2</v>
          </cell>
          <cell r="BD264">
            <v>44.2</v>
          </cell>
          <cell r="BE264">
            <v>37.4</v>
          </cell>
          <cell r="BF264">
            <v>36.94</v>
          </cell>
          <cell r="BG264">
            <v>42.13</v>
          </cell>
          <cell r="BH264">
            <v>42.6</v>
          </cell>
          <cell r="BI264">
            <v>39.53</v>
          </cell>
          <cell r="BJ264">
            <v>0</v>
          </cell>
          <cell r="BK264">
            <v>0</v>
          </cell>
          <cell r="BL264">
            <v>37.92</v>
          </cell>
        </row>
        <row r="265">
          <cell r="Z265" t="str">
            <v>34307</v>
          </cell>
          <cell r="AA265">
            <v>4</v>
          </cell>
          <cell r="AB265">
            <v>0</v>
          </cell>
          <cell r="AC265">
            <v>2</v>
          </cell>
          <cell r="AD265">
            <v>0</v>
          </cell>
          <cell r="AE265">
            <v>6</v>
          </cell>
          <cell r="AF265">
            <v>0</v>
          </cell>
          <cell r="AG265">
            <v>5</v>
          </cell>
          <cell r="AH265">
            <v>0</v>
          </cell>
          <cell r="AI265">
            <v>5</v>
          </cell>
          <cell r="AJ265">
            <v>0</v>
          </cell>
          <cell r="AK265">
            <v>4</v>
          </cell>
          <cell r="AL265">
            <v>0</v>
          </cell>
          <cell r="AM265">
            <v>6</v>
          </cell>
          <cell r="AN265">
            <v>0</v>
          </cell>
          <cell r="AO265">
            <v>7</v>
          </cell>
          <cell r="AP265">
            <v>0</v>
          </cell>
          <cell r="AQ265">
            <v>7</v>
          </cell>
          <cell r="AR265">
            <v>0</v>
          </cell>
          <cell r="AS265">
            <v>5</v>
          </cell>
          <cell r="AT265">
            <v>0</v>
          </cell>
          <cell r="AU265">
            <v>5</v>
          </cell>
          <cell r="AV265">
            <v>0</v>
          </cell>
          <cell r="AW265">
            <v>4</v>
          </cell>
          <cell r="AX265">
            <v>0</v>
          </cell>
          <cell r="AY265" t="str">
            <v>34307</v>
          </cell>
          <cell r="AZ265">
            <v>4</v>
          </cell>
          <cell r="BA265">
            <v>2</v>
          </cell>
          <cell r="BB265">
            <v>6</v>
          </cell>
          <cell r="BC265">
            <v>5</v>
          </cell>
          <cell r="BD265">
            <v>5</v>
          </cell>
          <cell r="BE265">
            <v>4</v>
          </cell>
          <cell r="BF265">
            <v>6</v>
          </cell>
          <cell r="BG265">
            <v>7</v>
          </cell>
          <cell r="BH265">
            <v>7</v>
          </cell>
          <cell r="BI265">
            <v>5</v>
          </cell>
          <cell r="BJ265">
            <v>5</v>
          </cell>
          <cell r="BK265">
            <v>4</v>
          </cell>
          <cell r="BL265">
            <v>6</v>
          </cell>
        </row>
        <row r="266">
          <cell r="Z266" t="str">
            <v>34324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/>
          <cell r="AV266"/>
          <cell r="AW266"/>
          <cell r="AX266"/>
          <cell r="AY266" t="str">
            <v>34324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</row>
        <row r="267">
          <cell r="Z267" t="str">
            <v>34401</v>
          </cell>
          <cell r="AA267">
            <v>11</v>
          </cell>
          <cell r="AB267">
            <v>0</v>
          </cell>
          <cell r="AC267">
            <v>7</v>
          </cell>
          <cell r="AD267">
            <v>0</v>
          </cell>
          <cell r="AE267">
            <v>10</v>
          </cell>
          <cell r="AF267">
            <v>0</v>
          </cell>
          <cell r="AG267">
            <v>10</v>
          </cell>
          <cell r="AH267">
            <v>0</v>
          </cell>
          <cell r="AI267">
            <v>5</v>
          </cell>
          <cell r="AJ267">
            <v>0</v>
          </cell>
          <cell r="AK267">
            <v>7</v>
          </cell>
          <cell r="AL267">
            <v>0</v>
          </cell>
          <cell r="AM267">
            <v>7</v>
          </cell>
          <cell r="AN267">
            <v>0</v>
          </cell>
          <cell r="AO267">
            <v>9</v>
          </cell>
          <cell r="AP267">
            <v>0</v>
          </cell>
          <cell r="AQ267">
            <v>8</v>
          </cell>
          <cell r="AR267">
            <v>0</v>
          </cell>
          <cell r="AS267">
            <v>6</v>
          </cell>
          <cell r="AT267">
            <v>0</v>
          </cell>
          <cell r="AU267">
            <v>4</v>
          </cell>
          <cell r="AV267">
            <v>0</v>
          </cell>
          <cell r="AW267"/>
          <cell r="AX267"/>
          <cell r="AY267" t="str">
            <v>34401</v>
          </cell>
          <cell r="AZ267">
            <v>11</v>
          </cell>
          <cell r="BA267">
            <v>7</v>
          </cell>
          <cell r="BB267">
            <v>10</v>
          </cell>
          <cell r="BC267">
            <v>10</v>
          </cell>
          <cell r="BD267">
            <v>5</v>
          </cell>
          <cell r="BE267">
            <v>7</v>
          </cell>
          <cell r="BF267">
            <v>7</v>
          </cell>
          <cell r="BG267">
            <v>9</v>
          </cell>
          <cell r="BH267">
            <v>8</v>
          </cell>
          <cell r="BI267">
            <v>6</v>
          </cell>
          <cell r="BJ267">
            <v>4</v>
          </cell>
          <cell r="BK267">
            <v>0</v>
          </cell>
          <cell r="BL267">
            <v>8.4</v>
          </cell>
        </row>
        <row r="268">
          <cell r="Z268" t="str">
            <v>34402</v>
          </cell>
          <cell r="AA268">
            <v>4</v>
          </cell>
          <cell r="AB268">
            <v>0</v>
          </cell>
          <cell r="AC268">
            <v>6</v>
          </cell>
          <cell r="AD268">
            <v>0</v>
          </cell>
          <cell r="AE268">
            <v>11</v>
          </cell>
          <cell r="AF268">
            <v>0</v>
          </cell>
          <cell r="AG268">
            <v>11</v>
          </cell>
          <cell r="AH268">
            <v>0</v>
          </cell>
          <cell r="AI268">
            <v>13</v>
          </cell>
          <cell r="AJ268">
            <v>0</v>
          </cell>
          <cell r="AK268">
            <v>12</v>
          </cell>
          <cell r="AL268">
            <v>0</v>
          </cell>
          <cell r="AM268">
            <v>12</v>
          </cell>
          <cell r="AN268">
            <v>0</v>
          </cell>
          <cell r="AO268">
            <v>8</v>
          </cell>
          <cell r="AP268">
            <v>0</v>
          </cell>
          <cell r="AQ268">
            <v>7.6</v>
          </cell>
          <cell r="AR268">
            <v>0</v>
          </cell>
          <cell r="AS268">
            <v>9</v>
          </cell>
          <cell r="AT268">
            <v>0</v>
          </cell>
          <cell r="AU268">
            <v>8</v>
          </cell>
          <cell r="AV268">
            <v>0</v>
          </cell>
          <cell r="AW268">
            <v>6</v>
          </cell>
          <cell r="AX268">
            <v>0</v>
          </cell>
          <cell r="AY268" t="str">
            <v>34402</v>
          </cell>
          <cell r="AZ268">
            <v>4</v>
          </cell>
          <cell r="BA268">
            <v>6</v>
          </cell>
          <cell r="BB268">
            <v>11</v>
          </cell>
          <cell r="BC268">
            <v>11</v>
          </cell>
          <cell r="BD268">
            <v>13</v>
          </cell>
          <cell r="BE268">
            <v>12</v>
          </cell>
          <cell r="BF268">
            <v>12</v>
          </cell>
          <cell r="BG268">
            <v>8</v>
          </cell>
          <cell r="BH268">
            <v>7.6</v>
          </cell>
          <cell r="BI268">
            <v>9</v>
          </cell>
          <cell r="BJ268">
            <v>8</v>
          </cell>
          <cell r="BK268">
            <v>6</v>
          </cell>
          <cell r="BL268">
            <v>10.76</v>
          </cell>
        </row>
        <row r="269">
          <cell r="Z269" t="str">
            <v>34901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/>
          <cell r="AV269"/>
          <cell r="AW269"/>
          <cell r="AX269"/>
          <cell r="AY269" t="str">
            <v>34901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</row>
        <row r="270">
          <cell r="Z270" t="str">
            <v>35200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/>
          <cell r="AV270"/>
          <cell r="AW270"/>
          <cell r="AX270"/>
          <cell r="AY270" t="str">
            <v>35200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</row>
        <row r="271">
          <cell r="Z271" t="str">
            <v>36140</v>
          </cell>
          <cell r="AA271">
            <v>103</v>
          </cell>
          <cell r="AB271">
            <v>0</v>
          </cell>
          <cell r="AC271">
            <v>97.33</v>
          </cell>
          <cell r="AD271">
            <v>0.67</v>
          </cell>
          <cell r="AE271">
            <v>98</v>
          </cell>
          <cell r="AF271">
            <v>0</v>
          </cell>
          <cell r="AG271">
            <v>93</v>
          </cell>
          <cell r="AH271">
            <v>0</v>
          </cell>
          <cell r="AI271">
            <v>79.67</v>
          </cell>
          <cell r="AJ271">
            <v>0.33</v>
          </cell>
          <cell r="AK271">
            <v>79.67</v>
          </cell>
          <cell r="AL271">
            <v>0.33</v>
          </cell>
          <cell r="AM271">
            <v>80.67</v>
          </cell>
          <cell r="AN271">
            <v>0.33</v>
          </cell>
          <cell r="AO271">
            <v>91</v>
          </cell>
          <cell r="AP271">
            <v>1</v>
          </cell>
          <cell r="AQ271">
            <v>84</v>
          </cell>
          <cell r="AR271">
            <v>1</v>
          </cell>
          <cell r="AS271">
            <v>82</v>
          </cell>
          <cell r="AT271">
            <v>1</v>
          </cell>
          <cell r="AU271"/>
          <cell r="AV271"/>
          <cell r="AW271"/>
          <cell r="AX271"/>
          <cell r="AY271" t="str">
            <v>36140</v>
          </cell>
          <cell r="AZ271">
            <v>103</v>
          </cell>
          <cell r="BA271">
            <v>98</v>
          </cell>
          <cell r="BB271">
            <v>98</v>
          </cell>
          <cell r="BC271">
            <v>93</v>
          </cell>
          <cell r="BD271">
            <v>80</v>
          </cell>
          <cell r="BE271">
            <v>80</v>
          </cell>
          <cell r="BF271">
            <v>81</v>
          </cell>
          <cell r="BG271">
            <v>92</v>
          </cell>
          <cell r="BH271">
            <v>85</v>
          </cell>
          <cell r="BI271">
            <v>83</v>
          </cell>
          <cell r="BJ271">
            <v>0</v>
          </cell>
          <cell r="BK271">
            <v>0</v>
          </cell>
          <cell r="BL271">
            <v>89.3</v>
          </cell>
        </row>
        <row r="272">
          <cell r="Z272" t="str">
            <v>36250</v>
          </cell>
          <cell r="AA272">
            <v>9.33</v>
          </cell>
          <cell r="AB272">
            <v>0.67</v>
          </cell>
          <cell r="AC272">
            <v>9.33</v>
          </cell>
          <cell r="AD272">
            <v>0.67</v>
          </cell>
          <cell r="AE272">
            <v>7.33</v>
          </cell>
          <cell r="AF272">
            <v>0.67</v>
          </cell>
          <cell r="AG272">
            <v>8.33</v>
          </cell>
          <cell r="AH272">
            <v>0.67</v>
          </cell>
          <cell r="AI272">
            <v>7.33</v>
          </cell>
          <cell r="AJ272">
            <v>1.67</v>
          </cell>
          <cell r="AK272">
            <v>9.33</v>
          </cell>
          <cell r="AL272">
            <v>1.67</v>
          </cell>
          <cell r="AM272">
            <v>8.66</v>
          </cell>
          <cell r="AN272">
            <v>1.34</v>
          </cell>
          <cell r="AO272">
            <v>7.47</v>
          </cell>
          <cell r="AP272">
            <v>0.53</v>
          </cell>
          <cell r="AQ272">
            <v>8.4700000000000006</v>
          </cell>
          <cell r="AR272">
            <v>0.53</v>
          </cell>
          <cell r="AS272">
            <v>7.47</v>
          </cell>
          <cell r="AT272">
            <v>0.53</v>
          </cell>
          <cell r="AU272"/>
          <cell r="AV272"/>
          <cell r="AW272"/>
          <cell r="AX272"/>
          <cell r="AY272" t="str">
            <v>36250</v>
          </cell>
          <cell r="AZ272">
            <v>10</v>
          </cell>
          <cell r="BA272">
            <v>10</v>
          </cell>
          <cell r="BB272">
            <v>8</v>
          </cell>
          <cell r="BC272">
            <v>9</v>
          </cell>
          <cell r="BD272">
            <v>9</v>
          </cell>
          <cell r="BE272">
            <v>11</v>
          </cell>
          <cell r="BF272">
            <v>10</v>
          </cell>
          <cell r="BG272">
            <v>8</v>
          </cell>
          <cell r="BH272">
            <v>9</v>
          </cell>
          <cell r="BI272">
            <v>8</v>
          </cell>
          <cell r="BJ272">
            <v>0</v>
          </cell>
          <cell r="BK272">
            <v>0</v>
          </cell>
          <cell r="BL272">
            <v>9.1999999999999993</v>
          </cell>
        </row>
        <row r="273">
          <cell r="Z273" t="str">
            <v>36300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/>
          <cell r="AV273"/>
          <cell r="AW273"/>
          <cell r="AX273"/>
          <cell r="AY273" t="str">
            <v>36300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</row>
        <row r="274">
          <cell r="Z274" t="str">
            <v>36400</v>
          </cell>
          <cell r="AA274">
            <v>2</v>
          </cell>
          <cell r="AB274">
            <v>0</v>
          </cell>
          <cell r="AC274">
            <v>2</v>
          </cell>
          <cell r="AD274">
            <v>0</v>
          </cell>
          <cell r="AE274">
            <v>1</v>
          </cell>
          <cell r="AF274">
            <v>0</v>
          </cell>
          <cell r="AG274">
            <v>4</v>
          </cell>
          <cell r="AH274">
            <v>0</v>
          </cell>
          <cell r="AI274">
            <v>5</v>
          </cell>
          <cell r="AJ274">
            <v>0</v>
          </cell>
          <cell r="AK274">
            <v>4</v>
          </cell>
          <cell r="AL274">
            <v>0</v>
          </cell>
          <cell r="AM274">
            <v>3</v>
          </cell>
          <cell r="AN274">
            <v>0</v>
          </cell>
          <cell r="AO274">
            <v>3</v>
          </cell>
          <cell r="AP274">
            <v>0</v>
          </cell>
          <cell r="AQ274">
            <v>2</v>
          </cell>
          <cell r="AR274">
            <v>0</v>
          </cell>
          <cell r="AS274">
            <v>3</v>
          </cell>
          <cell r="AT274">
            <v>0</v>
          </cell>
          <cell r="AU274"/>
          <cell r="AV274"/>
          <cell r="AW274"/>
          <cell r="AX274"/>
          <cell r="AY274" t="str">
            <v>36400</v>
          </cell>
          <cell r="AZ274">
            <v>2</v>
          </cell>
          <cell r="BA274">
            <v>2</v>
          </cell>
          <cell r="BB274">
            <v>1</v>
          </cell>
          <cell r="BC274">
            <v>4</v>
          </cell>
          <cell r="BD274">
            <v>5</v>
          </cell>
          <cell r="BE274">
            <v>4</v>
          </cell>
          <cell r="BF274">
            <v>3</v>
          </cell>
          <cell r="BG274">
            <v>3</v>
          </cell>
          <cell r="BH274">
            <v>2</v>
          </cell>
          <cell r="BI274">
            <v>3</v>
          </cell>
          <cell r="BJ274">
            <v>0</v>
          </cell>
          <cell r="BK274">
            <v>0</v>
          </cell>
          <cell r="BL274">
            <v>2.9</v>
          </cell>
        </row>
        <row r="275">
          <cell r="Z275" t="str">
            <v>36401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/>
          <cell r="AV275"/>
          <cell r="AW275"/>
          <cell r="AX275"/>
          <cell r="AY275" t="str">
            <v>36401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</row>
        <row r="276">
          <cell r="Z276" t="str">
            <v>36402</v>
          </cell>
          <cell r="AA276">
            <v>0</v>
          </cell>
          <cell r="AB276">
            <v>0</v>
          </cell>
          <cell r="AC276">
            <v>1</v>
          </cell>
          <cell r="AD276">
            <v>0</v>
          </cell>
          <cell r="AE276">
            <v>1</v>
          </cell>
          <cell r="AF276">
            <v>0</v>
          </cell>
          <cell r="AG276">
            <v>1</v>
          </cell>
          <cell r="AH276">
            <v>0</v>
          </cell>
          <cell r="AI276">
            <v>2</v>
          </cell>
          <cell r="AJ276">
            <v>0</v>
          </cell>
          <cell r="AK276">
            <v>1</v>
          </cell>
          <cell r="AL276">
            <v>0</v>
          </cell>
          <cell r="AM276">
            <v>1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/>
          <cell r="AV276"/>
          <cell r="AW276"/>
          <cell r="AX276"/>
          <cell r="AY276" t="str">
            <v>36402</v>
          </cell>
          <cell r="AZ276">
            <v>0</v>
          </cell>
          <cell r="BA276">
            <v>1</v>
          </cell>
          <cell r="BB276">
            <v>1</v>
          </cell>
          <cell r="BC276">
            <v>1</v>
          </cell>
          <cell r="BD276">
            <v>2</v>
          </cell>
          <cell r="BE276">
            <v>1</v>
          </cell>
          <cell r="BF276">
            <v>1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0.7</v>
          </cell>
        </row>
        <row r="277">
          <cell r="Z277" t="str">
            <v>37501</v>
          </cell>
          <cell r="AA277">
            <v>64.069999999999993</v>
          </cell>
          <cell r="AB277">
            <v>3.93</v>
          </cell>
          <cell r="AC277">
            <v>67.069999999999993</v>
          </cell>
          <cell r="AD277">
            <v>3.93</v>
          </cell>
          <cell r="AE277">
            <v>72.069999999999993</v>
          </cell>
          <cell r="AF277">
            <v>3.93</v>
          </cell>
          <cell r="AG277">
            <v>71.069999999999993</v>
          </cell>
          <cell r="AH277">
            <v>3.93</v>
          </cell>
          <cell r="AI277">
            <v>67.47</v>
          </cell>
          <cell r="AJ277">
            <v>6.53</v>
          </cell>
          <cell r="AK277">
            <v>70.47</v>
          </cell>
          <cell r="AL277">
            <v>6.53</v>
          </cell>
          <cell r="AM277">
            <v>77.47</v>
          </cell>
          <cell r="AN277">
            <v>6.53</v>
          </cell>
          <cell r="AO277">
            <v>68.92</v>
          </cell>
          <cell r="AP277">
            <v>8.08</v>
          </cell>
          <cell r="AQ277">
            <v>69.92</v>
          </cell>
          <cell r="AR277">
            <v>8.08</v>
          </cell>
          <cell r="AS277">
            <v>66.790000000000006</v>
          </cell>
          <cell r="AT277">
            <v>7.21</v>
          </cell>
          <cell r="AU277">
            <v>11.35</v>
          </cell>
          <cell r="AV277">
            <v>0</v>
          </cell>
          <cell r="AW277">
            <v>6.04</v>
          </cell>
          <cell r="AX277">
            <v>0</v>
          </cell>
          <cell r="AY277" t="str">
            <v>37501</v>
          </cell>
          <cell r="AZ277">
            <v>68</v>
          </cell>
          <cell r="BA277">
            <v>71</v>
          </cell>
          <cell r="BB277">
            <v>76</v>
          </cell>
          <cell r="BC277">
            <v>75</v>
          </cell>
          <cell r="BD277">
            <v>74</v>
          </cell>
          <cell r="BE277">
            <v>77</v>
          </cell>
          <cell r="BF277">
            <v>84</v>
          </cell>
          <cell r="BG277">
            <v>77</v>
          </cell>
          <cell r="BH277">
            <v>78</v>
          </cell>
          <cell r="BI277">
            <v>74</v>
          </cell>
          <cell r="BJ277">
            <v>11.35</v>
          </cell>
          <cell r="BK277">
            <v>6.04</v>
          </cell>
          <cell r="BL277">
            <v>77.138999999999996</v>
          </cell>
        </row>
        <row r="278">
          <cell r="Z278" t="str">
            <v>37502</v>
          </cell>
          <cell r="AA278">
            <v>31.4</v>
          </cell>
          <cell r="AB278">
            <v>2.6</v>
          </cell>
          <cell r="AC278">
            <v>31.07</v>
          </cell>
          <cell r="AD278">
            <v>2.93</v>
          </cell>
          <cell r="AE278">
            <v>39.4</v>
          </cell>
          <cell r="AF278">
            <v>2.6</v>
          </cell>
          <cell r="AG278">
            <v>41.4</v>
          </cell>
          <cell r="AH278">
            <v>2.6</v>
          </cell>
          <cell r="AI278">
            <v>39.03</v>
          </cell>
          <cell r="AJ278">
            <v>4.97</v>
          </cell>
          <cell r="AK278">
            <v>38.03</v>
          </cell>
          <cell r="AL278">
            <v>4.97</v>
          </cell>
          <cell r="AM278">
            <v>39.03</v>
          </cell>
          <cell r="AN278">
            <v>4.97</v>
          </cell>
          <cell r="AO278">
            <v>29.24</v>
          </cell>
          <cell r="AP278">
            <v>8.66</v>
          </cell>
          <cell r="AQ278">
            <v>28.64</v>
          </cell>
          <cell r="AR278">
            <v>8.33</v>
          </cell>
          <cell r="AS278">
            <v>33.64</v>
          </cell>
          <cell r="AT278">
            <v>8.33</v>
          </cell>
          <cell r="AU278"/>
          <cell r="AV278"/>
          <cell r="AW278"/>
          <cell r="AX278"/>
          <cell r="AY278" t="str">
            <v>37502</v>
          </cell>
          <cell r="AZ278">
            <v>34</v>
          </cell>
          <cell r="BA278">
            <v>34</v>
          </cell>
          <cell r="BB278">
            <v>42</v>
          </cell>
          <cell r="BC278">
            <v>44</v>
          </cell>
          <cell r="BD278">
            <v>44</v>
          </cell>
          <cell r="BE278">
            <v>43</v>
          </cell>
          <cell r="BF278">
            <v>44</v>
          </cell>
          <cell r="BG278">
            <v>37.9</v>
          </cell>
          <cell r="BH278">
            <v>36.97</v>
          </cell>
          <cell r="BI278">
            <v>41.97</v>
          </cell>
          <cell r="BJ278">
            <v>0</v>
          </cell>
          <cell r="BK278">
            <v>0</v>
          </cell>
          <cell r="BL278">
            <v>40.184000000000005</v>
          </cell>
        </row>
        <row r="279">
          <cell r="Z279" t="str">
            <v>37503</v>
          </cell>
          <cell r="AA279">
            <v>13</v>
          </cell>
          <cell r="AB279">
            <v>0</v>
          </cell>
          <cell r="AC279">
            <v>14</v>
          </cell>
          <cell r="AD279">
            <v>0</v>
          </cell>
          <cell r="AE279">
            <v>15</v>
          </cell>
          <cell r="AF279">
            <v>0</v>
          </cell>
          <cell r="AG279">
            <v>15</v>
          </cell>
          <cell r="AH279">
            <v>0</v>
          </cell>
          <cell r="AI279">
            <v>15.47</v>
          </cell>
          <cell r="AJ279">
            <v>1.53</v>
          </cell>
          <cell r="AK279">
            <v>17.47</v>
          </cell>
          <cell r="AL279">
            <v>1.53</v>
          </cell>
          <cell r="AM279">
            <v>15.47</v>
          </cell>
          <cell r="AN279">
            <v>1.53</v>
          </cell>
          <cell r="AO279">
            <v>11.13</v>
          </cell>
          <cell r="AP279">
            <v>0.87</v>
          </cell>
          <cell r="AQ279">
            <v>12.13</v>
          </cell>
          <cell r="AR279">
            <v>0.87</v>
          </cell>
          <cell r="AS279">
            <v>14.13</v>
          </cell>
          <cell r="AT279">
            <v>0.87</v>
          </cell>
          <cell r="AU279"/>
          <cell r="AV279"/>
          <cell r="AW279"/>
          <cell r="AX279"/>
          <cell r="AY279" t="str">
            <v>37503</v>
          </cell>
          <cell r="AZ279">
            <v>13</v>
          </cell>
          <cell r="BA279">
            <v>14</v>
          </cell>
          <cell r="BB279">
            <v>15</v>
          </cell>
          <cell r="BC279">
            <v>15</v>
          </cell>
          <cell r="BD279">
            <v>17</v>
          </cell>
          <cell r="BE279">
            <v>19</v>
          </cell>
          <cell r="BF279">
            <v>17</v>
          </cell>
          <cell r="BG279">
            <v>12</v>
          </cell>
          <cell r="BH279">
            <v>13</v>
          </cell>
          <cell r="BI279">
            <v>15</v>
          </cell>
          <cell r="BJ279">
            <v>0</v>
          </cell>
          <cell r="BK279">
            <v>0</v>
          </cell>
          <cell r="BL279">
            <v>15</v>
          </cell>
        </row>
        <row r="280">
          <cell r="Z280" t="str">
            <v>37504</v>
          </cell>
          <cell r="AA280">
            <v>17.329999999999998</v>
          </cell>
          <cell r="AB280">
            <v>1.67</v>
          </cell>
          <cell r="AC280">
            <v>18.329999999999998</v>
          </cell>
          <cell r="AD280">
            <v>1.67</v>
          </cell>
          <cell r="AE280">
            <v>14.33</v>
          </cell>
          <cell r="AF280">
            <v>1.67</v>
          </cell>
          <cell r="AG280">
            <v>17.329999999999998</v>
          </cell>
          <cell r="AH280">
            <v>1.67</v>
          </cell>
          <cell r="AI280">
            <v>18</v>
          </cell>
          <cell r="AJ280">
            <v>1</v>
          </cell>
          <cell r="AK280">
            <v>16</v>
          </cell>
          <cell r="AL280">
            <v>1</v>
          </cell>
          <cell r="AM280">
            <v>21</v>
          </cell>
          <cell r="AN280">
            <v>1</v>
          </cell>
          <cell r="AO280">
            <v>17.670000000000002</v>
          </cell>
          <cell r="AP280">
            <v>1.33</v>
          </cell>
          <cell r="AQ280">
            <v>19.670000000000002</v>
          </cell>
          <cell r="AR280">
            <v>1.33</v>
          </cell>
          <cell r="AS280">
            <v>18.670000000000002</v>
          </cell>
          <cell r="AT280">
            <v>1.33</v>
          </cell>
          <cell r="AU280"/>
          <cell r="AV280"/>
          <cell r="AW280"/>
          <cell r="AX280"/>
          <cell r="AY280" t="str">
            <v>37504</v>
          </cell>
          <cell r="AZ280">
            <v>19</v>
          </cell>
          <cell r="BA280">
            <v>20</v>
          </cell>
          <cell r="BB280">
            <v>16</v>
          </cell>
          <cell r="BC280">
            <v>19</v>
          </cell>
          <cell r="BD280">
            <v>19</v>
          </cell>
          <cell r="BE280">
            <v>17</v>
          </cell>
          <cell r="BF280">
            <v>22</v>
          </cell>
          <cell r="BG280">
            <v>19</v>
          </cell>
          <cell r="BH280">
            <v>21</v>
          </cell>
          <cell r="BI280">
            <v>20</v>
          </cell>
          <cell r="BJ280">
            <v>0</v>
          </cell>
          <cell r="BK280">
            <v>0</v>
          </cell>
          <cell r="BL280">
            <v>19.2</v>
          </cell>
        </row>
        <row r="281">
          <cell r="Z281" t="str">
            <v>37505</v>
          </cell>
          <cell r="AA281">
            <v>9.1300000000000008</v>
          </cell>
          <cell r="AB281">
            <v>0.87</v>
          </cell>
          <cell r="AC281">
            <v>8.1300000000000008</v>
          </cell>
          <cell r="AD281">
            <v>0.87</v>
          </cell>
          <cell r="AE281">
            <v>8.1300000000000008</v>
          </cell>
          <cell r="AF281">
            <v>0.87</v>
          </cell>
          <cell r="AG281">
            <v>8.1300000000000008</v>
          </cell>
          <cell r="AH281">
            <v>0.87</v>
          </cell>
          <cell r="AI281">
            <v>10</v>
          </cell>
          <cell r="AJ281">
            <v>1</v>
          </cell>
          <cell r="AK281">
            <v>11</v>
          </cell>
          <cell r="AL281">
            <v>1</v>
          </cell>
          <cell r="AM281">
            <v>9</v>
          </cell>
          <cell r="AN281">
            <v>1</v>
          </cell>
          <cell r="AO281">
            <v>9.1999999999999993</v>
          </cell>
          <cell r="AP281">
            <v>0.8</v>
          </cell>
          <cell r="AQ281">
            <v>9.1999999999999993</v>
          </cell>
          <cell r="AR281">
            <v>0.8</v>
          </cell>
          <cell r="AS281">
            <v>11.2</v>
          </cell>
          <cell r="AT281">
            <v>0.8</v>
          </cell>
          <cell r="AU281"/>
          <cell r="AV281"/>
          <cell r="AW281"/>
          <cell r="AX281"/>
          <cell r="AY281" t="str">
            <v>37505</v>
          </cell>
          <cell r="AZ281">
            <v>10</v>
          </cell>
          <cell r="BA281">
            <v>9</v>
          </cell>
          <cell r="BB281">
            <v>9</v>
          </cell>
          <cell r="BC281">
            <v>9</v>
          </cell>
          <cell r="BD281">
            <v>11</v>
          </cell>
          <cell r="BE281">
            <v>12</v>
          </cell>
          <cell r="BF281">
            <v>10</v>
          </cell>
          <cell r="BG281">
            <v>10</v>
          </cell>
          <cell r="BH281">
            <v>10</v>
          </cell>
          <cell r="BI281">
            <v>12</v>
          </cell>
          <cell r="BJ281">
            <v>0</v>
          </cell>
          <cell r="BK281">
            <v>0</v>
          </cell>
          <cell r="BL281">
            <v>10.199999999999999</v>
          </cell>
        </row>
        <row r="282">
          <cell r="Z282" t="str">
            <v>37506</v>
          </cell>
          <cell r="AA282">
            <v>5.14</v>
          </cell>
          <cell r="AB282">
            <v>0.86</v>
          </cell>
          <cell r="AC282">
            <v>4.1399999999999997</v>
          </cell>
          <cell r="AD282">
            <v>0.86</v>
          </cell>
          <cell r="AE282">
            <v>8.14</v>
          </cell>
          <cell r="AF282">
            <v>0.86</v>
          </cell>
          <cell r="AG282">
            <v>6.14</v>
          </cell>
          <cell r="AH282">
            <v>0.86</v>
          </cell>
          <cell r="AI282">
            <v>5</v>
          </cell>
          <cell r="AJ282">
            <v>1</v>
          </cell>
          <cell r="AK282">
            <v>8</v>
          </cell>
          <cell r="AL282">
            <v>1</v>
          </cell>
          <cell r="AM282">
            <v>7</v>
          </cell>
          <cell r="AN282">
            <v>1</v>
          </cell>
          <cell r="AO282">
            <v>4.87</v>
          </cell>
          <cell r="AP282">
            <v>1.1299999999999999</v>
          </cell>
          <cell r="AQ282">
            <v>5.87</v>
          </cell>
          <cell r="AR282">
            <v>1.1299999999999999</v>
          </cell>
          <cell r="AS282">
            <v>2.87</v>
          </cell>
          <cell r="AT282">
            <v>1.1299999999999999</v>
          </cell>
          <cell r="AU282"/>
          <cell r="AV282"/>
          <cell r="AW282"/>
          <cell r="AX282"/>
          <cell r="AY282" t="str">
            <v>37506</v>
          </cell>
          <cell r="AZ282">
            <v>6</v>
          </cell>
          <cell r="BA282">
            <v>5</v>
          </cell>
          <cell r="BB282">
            <v>9</v>
          </cell>
          <cell r="BC282">
            <v>7</v>
          </cell>
          <cell r="BD282">
            <v>6</v>
          </cell>
          <cell r="BE282">
            <v>9</v>
          </cell>
          <cell r="BF282">
            <v>8</v>
          </cell>
          <cell r="BG282">
            <v>6</v>
          </cell>
          <cell r="BH282">
            <v>7</v>
          </cell>
          <cell r="BI282">
            <v>4</v>
          </cell>
          <cell r="BJ282">
            <v>0</v>
          </cell>
          <cell r="BK282">
            <v>0</v>
          </cell>
          <cell r="BL282">
            <v>6.7</v>
          </cell>
        </row>
        <row r="283">
          <cell r="Z283" t="str">
            <v>37507</v>
          </cell>
          <cell r="AA283">
            <v>11</v>
          </cell>
          <cell r="AB283">
            <v>0</v>
          </cell>
          <cell r="AC283">
            <v>15</v>
          </cell>
          <cell r="AD283">
            <v>0</v>
          </cell>
          <cell r="AE283">
            <v>13</v>
          </cell>
          <cell r="AF283">
            <v>0</v>
          </cell>
          <cell r="AG283">
            <v>16</v>
          </cell>
          <cell r="AH283">
            <v>0</v>
          </cell>
          <cell r="AI283">
            <v>16.87</v>
          </cell>
          <cell r="AJ283">
            <v>2.13</v>
          </cell>
          <cell r="AK283">
            <v>19.87</v>
          </cell>
          <cell r="AL283">
            <v>2.13</v>
          </cell>
          <cell r="AM283">
            <v>22.87</v>
          </cell>
          <cell r="AN283">
            <v>2.13</v>
          </cell>
          <cell r="AO283">
            <v>22.67</v>
          </cell>
          <cell r="AP283">
            <v>1.33</v>
          </cell>
          <cell r="AQ283">
            <v>21.67</v>
          </cell>
          <cell r="AR283">
            <v>1.33</v>
          </cell>
          <cell r="AS283">
            <v>20.67</v>
          </cell>
          <cell r="AT283">
            <v>1.33</v>
          </cell>
          <cell r="AU283"/>
          <cell r="AV283"/>
          <cell r="AW283"/>
          <cell r="AX283"/>
          <cell r="AY283" t="str">
            <v>37507</v>
          </cell>
          <cell r="AZ283">
            <v>11</v>
          </cell>
          <cell r="BA283">
            <v>15</v>
          </cell>
          <cell r="BB283">
            <v>13</v>
          </cell>
          <cell r="BC283">
            <v>16</v>
          </cell>
          <cell r="BD283">
            <v>19</v>
          </cell>
          <cell r="BE283">
            <v>22</v>
          </cell>
          <cell r="BF283">
            <v>25</v>
          </cell>
          <cell r="BG283">
            <v>24</v>
          </cell>
          <cell r="BH283">
            <v>23</v>
          </cell>
          <cell r="BI283">
            <v>22</v>
          </cell>
          <cell r="BJ283">
            <v>0</v>
          </cell>
          <cell r="BK283">
            <v>0</v>
          </cell>
          <cell r="BL283">
            <v>19</v>
          </cell>
        </row>
        <row r="284">
          <cell r="Z284" t="str">
            <v>37903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/>
          <cell r="AV284"/>
          <cell r="AW284"/>
          <cell r="AX284"/>
          <cell r="AY284" t="str">
            <v>37903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</row>
        <row r="285">
          <cell r="Z285" t="str">
            <v>38126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/>
          <cell r="AV285"/>
          <cell r="AW285"/>
          <cell r="AX285"/>
          <cell r="AY285" t="str">
            <v>38126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</row>
        <row r="286">
          <cell r="Z286" t="str">
            <v>38264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/>
          <cell r="AV286"/>
          <cell r="AW286"/>
          <cell r="AX286"/>
          <cell r="AY286" t="str">
            <v>38264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</row>
        <row r="287">
          <cell r="Z287" t="str">
            <v>38265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/>
          <cell r="AV287"/>
          <cell r="AW287"/>
          <cell r="AX287"/>
          <cell r="AY287" t="str">
            <v>38265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</row>
        <row r="288">
          <cell r="Z288" t="str">
            <v>38267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2</v>
          </cell>
          <cell r="AH288">
            <v>0</v>
          </cell>
          <cell r="AI288">
            <v>2</v>
          </cell>
          <cell r="AJ288">
            <v>0</v>
          </cell>
          <cell r="AK288">
            <v>3</v>
          </cell>
          <cell r="AL288">
            <v>0</v>
          </cell>
          <cell r="AM288">
            <v>1</v>
          </cell>
          <cell r="AN288">
            <v>0</v>
          </cell>
          <cell r="AO288">
            <v>2</v>
          </cell>
          <cell r="AP288">
            <v>0</v>
          </cell>
          <cell r="AQ288">
            <v>3</v>
          </cell>
          <cell r="AR288">
            <v>0</v>
          </cell>
          <cell r="AS288">
            <v>2</v>
          </cell>
          <cell r="AT288">
            <v>0</v>
          </cell>
          <cell r="AU288"/>
          <cell r="AV288"/>
          <cell r="AW288"/>
          <cell r="AX288"/>
          <cell r="AY288" t="str">
            <v>38267</v>
          </cell>
          <cell r="AZ288">
            <v>0</v>
          </cell>
          <cell r="BA288">
            <v>0</v>
          </cell>
          <cell r="BB288">
            <v>0</v>
          </cell>
          <cell r="BC288">
            <v>2</v>
          </cell>
          <cell r="BD288">
            <v>2</v>
          </cell>
          <cell r="BE288">
            <v>3</v>
          </cell>
          <cell r="BF288">
            <v>1</v>
          </cell>
          <cell r="BG288">
            <v>2</v>
          </cell>
          <cell r="BH288">
            <v>3</v>
          </cell>
          <cell r="BI288">
            <v>2</v>
          </cell>
          <cell r="BJ288">
            <v>0</v>
          </cell>
          <cell r="BK288">
            <v>0</v>
          </cell>
          <cell r="BL288">
            <v>1.5</v>
          </cell>
        </row>
        <row r="289">
          <cell r="Z289" t="str">
            <v>38300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/>
          <cell r="AV289"/>
          <cell r="AW289"/>
          <cell r="AX289"/>
          <cell r="AY289" t="str">
            <v>38300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</row>
        <row r="290">
          <cell r="Z290" t="str">
            <v>38301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/>
          <cell r="AV290"/>
          <cell r="AW290"/>
          <cell r="AX290"/>
          <cell r="AY290" t="str">
            <v>38301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</row>
        <row r="291">
          <cell r="Z291" t="str">
            <v>38302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/>
          <cell r="AV291"/>
          <cell r="AW291"/>
          <cell r="AX291"/>
          <cell r="AY291" t="str">
            <v>38302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</row>
        <row r="292">
          <cell r="Z292" t="str">
            <v>38304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/>
          <cell r="AV292"/>
          <cell r="AW292"/>
          <cell r="AX292"/>
          <cell r="AY292" t="str">
            <v>38304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</row>
        <row r="293">
          <cell r="Z293" t="str">
            <v>38306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/>
          <cell r="AV293"/>
          <cell r="AW293"/>
          <cell r="AX293"/>
          <cell r="AY293" t="str">
            <v>38306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</row>
        <row r="294">
          <cell r="Z294" t="str">
            <v>38308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/>
          <cell r="AV294"/>
          <cell r="AW294"/>
          <cell r="AX294"/>
          <cell r="AY294" t="str">
            <v>38308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</row>
        <row r="295">
          <cell r="Z295" t="str">
            <v>38320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/>
          <cell r="AV295"/>
          <cell r="AW295"/>
          <cell r="AX295"/>
          <cell r="AY295" t="str">
            <v>38320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</row>
        <row r="296">
          <cell r="Z296" t="str">
            <v>38322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/>
          <cell r="AV296"/>
          <cell r="AW296"/>
          <cell r="AX296"/>
          <cell r="AY296" t="str">
            <v>38322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</row>
        <row r="297">
          <cell r="Z297" t="str">
            <v>38324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/>
          <cell r="AV297"/>
          <cell r="AW297"/>
          <cell r="AX297"/>
          <cell r="AY297" t="str">
            <v>38324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</row>
        <row r="298">
          <cell r="Z298" t="str">
            <v>39002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/>
          <cell r="AV298"/>
          <cell r="AW298"/>
          <cell r="AX298"/>
          <cell r="AY298" t="str">
            <v>39002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</row>
        <row r="299">
          <cell r="Z299" t="str">
            <v>39003</v>
          </cell>
          <cell r="AA299">
            <v>2</v>
          </cell>
          <cell r="AB299">
            <v>0</v>
          </cell>
          <cell r="AC299">
            <v>3</v>
          </cell>
          <cell r="AD299">
            <v>0</v>
          </cell>
          <cell r="AE299">
            <v>3</v>
          </cell>
          <cell r="AF299">
            <v>0</v>
          </cell>
          <cell r="AG299">
            <v>3</v>
          </cell>
          <cell r="AH299">
            <v>0</v>
          </cell>
          <cell r="AI299">
            <v>3</v>
          </cell>
          <cell r="AJ299">
            <v>0</v>
          </cell>
          <cell r="AK299">
            <v>4</v>
          </cell>
          <cell r="AL299">
            <v>0</v>
          </cell>
          <cell r="AM299">
            <v>4</v>
          </cell>
          <cell r="AN299">
            <v>0</v>
          </cell>
          <cell r="AO299">
            <v>4</v>
          </cell>
          <cell r="AP299">
            <v>0</v>
          </cell>
          <cell r="AQ299">
            <v>3</v>
          </cell>
          <cell r="AR299">
            <v>0</v>
          </cell>
          <cell r="AS299">
            <v>3</v>
          </cell>
          <cell r="AT299">
            <v>0</v>
          </cell>
          <cell r="AU299">
            <v>2</v>
          </cell>
          <cell r="AV299">
            <v>0</v>
          </cell>
          <cell r="AW299">
            <v>1</v>
          </cell>
          <cell r="AX299">
            <v>0</v>
          </cell>
          <cell r="AY299" t="str">
            <v>39003</v>
          </cell>
          <cell r="AZ299">
            <v>2</v>
          </cell>
          <cell r="BA299">
            <v>3</v>
          </cell>
          <cell r="BB299">
            <v>3</v>
          </cell>
          <cell r="BC299">
            <v>3</v>
          </cell>
          <cell r="BD299">
            <v>3</v>
          </cell>
          <cell r="BE299">
            <v>4</v>
          </cell>
          <cell r="BF299">
            <v>4</v>
          </cell>
          <cell r="BG299">
            <v>4</v>
          </cell>
          <cell r="BH299">
            <v>3</v>
          </cell>
          <cell r="BI299">
            <v>3</v>
          </cell>
          <cell r="BJ299">
            <v>2</v>
          </cell>
          <cell r="BK299">
            <v>1</v>
          </cell>
          <cell r="BL299">
            <v>3.5</v>
          </cell>
        </row>
        <row r="300">
          <cell r="Z300" t="str">
            <v>39007</v>
          </cell>
          <cell r="AA300">
            <v>39</v>
          </cell>
          <cell r="AB300">
            <v>0</v>
          </cell>
          <cell r="AC300">
            <v>44</v>
          </cell>
          <cell r="AD300">
            <v>0</v>
          </cell>
          <cell r="AE300">
            <v>52</v>
          </cell>
          <cell r="AF300">
            <v>0</v>
          </cell>
          <cell r="AG300">
            <v>51</v>
          </cell>
          <cell r="AH300">
            <v>0</v>
          </cell>
          <cell r="AI300">
            <v>48</v>
          </cell>
          <cell r="AJ300">
            <v>0</v>
          </cell>
          <cell r="AK300">
            <v>43</v>
          </cell>
          <cell r="AL300">
            <v>0</v>
          </cell>
          <cell r="AM300">
            <v>50</v>
          </cell>
          <cell r="AN300">
            <v>0</v>
          </cell>
          <cell r="AO300">
            <v>56</v>
          </cell>
          <cell r="AP300">
            <v>0</v>
          </cell>
          <cell r="AQ300">
            <v>48</v>
          </cell>
          <cell r="AR300">
            <v>0</v>
          </cell>
          <cell r="AS300">
            <v>48</v>
          </cell>
          <cell r="AT300">
            <v>0</v>
          </cell>
          <cell r="AU300"/>
          <cell r="AV300"/>
          <cell r="AW300"/>
          <cell r="AX300"/>
          <cell r="AY300" t="str">
            <v>39007</v>
          </cell>
          <cell r="AZ300">
            <v>39</v>
          </cell>
          <cell r="BA300">
            <v>44</v>
          </cell>
          <cell r="BB300">
            <v>52</v>
          </cell>
          <cell r="BC300">
            <v>51</v>
          </cell>
          <cell r="BD300">
            <v>48</v>
          </cell>
          <cell r="BE300">
            <v>43</v>
          </cell>
          <cell r="BF300">
            <v>50</v>
          </cell>
          <cell r="BG300">
            <v>56</v>
          </cell>
          <cell r="BH300">
            <v>48</v>
          </cell>
          <cell r="BI300">
            <v>48</v>
          </cell>
          <cell r="BJ300">
            <v>0</v>
          </cell>
          <cell r="BK300">
            <v>0</v>
          </cell>
          <cell r="BL300">
            <v>47.9</v>
          </cell>
        </row>
        <row r="301">
          <cell r="Z301" t="str">
            <v>39090</v>
          </cell>
          <cell r="AA301">
            <v>11</v>
          </cell>
          <cell r="AB301">
            <v>0</v>
          </cell>
          <cell r="AC301">
            <v>11</v>
          </cell>
          <cell r="AD301">
            <v>0</v>
          </cell>
          <cell r="AE301">
            <v>15</v>
          </cell>
          <cell r="AF301">
            <v>0</v>
          </cell>
          <cell r="AG301">
            <v>17</v>
          </cell>
          <cell r="AH301">
            <v>0</v>
          </cell>
          <cell r="AI301">
            <v>17</v>
          </cell>
          <cell r="AJ301">
            <v>0</v>
          </cell>
          <cell r="AK301">
            <v>19</v>
          </cell>
          <cell r="AL301">
            <v>0</v>
          </cell>
          <cell r="AM301">
            <v>18</v>
          </cell>
          <cell r="AN301">
            <v>0</v>
          </cell>
          <cell r="AO301">
            <v>19</v>
          </cell>
          <cell r="AP301">
            <v>0</v>
          </cell>
          <cell r="AQ301">
            <v>22</v>
          </cell>
          <cell r="AR301">
            <v>0</v>
          </cell>
          <cell r="AS301">
            <v>21</v>
          </cell>
          <cell r="AT301">
            <v>0</v>
          </cell>
          <cell r="AU301">
            <v>9</v>
          </cell>
          <cell r="AV301">
            <v>0</v>
          </cell>
          <cell r="AW301">
            <v>5</v>
          </cell>
          <cell r="AX301">
            <v>0</v>
          </cell>
          <cell r="AY301" t="str">
            <v>39090</v>
          </cell>
          <cell r="AZ301">
            <v>11</v>
          </cell>
          <cell r="BA301">
            <v>11</v>
          </cell>
          <cell r="BB301">
            <v>15</v>
          </cell>
          <cell r="BC301">
            <v>17</v>
          </cell>
          <cell r="BD301">
            <v>17</v>
          </cell>
          <cell r="BE301">
            <v>19</v>
          </cell>
          <cell r="BF301">
            <v>18</v>
          </cell>
          <cell r="BG301">
            <v>19</v>
          </cell>
          <cell r="BH301">
            <v>22</v>
          </cell>
          <cell r="BI301">
            <v>21</v>
          </cell>
          <cell r="BJ301">
            <v>9</v>
          </cell>
          <cell r="BK301">
            <v>5</v>
          </cell>
          <cell r="BL301">
            <v>18.399999999999999</v>
          </cell>
        </row>
        <row r="302">
          <cell r="Z302" t="str">
            <v>39119</v>
          </cell>
          <cell r="AA302">
            <v>10</v>
          </cell>
          <cell r="AB302">
            <v>0</v>
          </cell>
          <cell r="AC302">
            <v>11</v>
          </cell>
          <cell r="AD302">
            <v>0</v>
          </cell>
          <cell r="AE302">
            <v>13</v>
          </cell>
          <cell r="AF302">
            <v>0</v>
          </cell>
          <cell r="AG302">
            <v>13</v>
          </cell>
          <cell r="AH302">
            <v>0</v>
          </cell>
          <cell r="AI302">
            <v>12</v>
          </cell>
          <cell r="AJ302">
            <v>0</v>
          </cell>
          <cell r="AK302">
            <v>12</v>
          </cell>
          <cell r="AL302">
            <v>0</v>
          </cell>
          <cell r="AM302">
            <v>13</v>
          </cell>
          <cell r="AN302">
            <v>0</v>
          </cell>
          <cell r="AO302">
            <v>16</v>
          </cell>
          <cell r="AP302">
            <v>0</v>
          </cell>
          <cell r="AQ302">
            <v>14</v>
          </cell>
          <cell r="AR302">
            <v>0</v>
          </cell>
          <cell r="AS302">
            <v>15</v>
          </cell>
          <cell r="AT302">
            <v>0</v>
          </cell>
          <cell r="AU302"/>
          <cell r="AV302"/>
          <cell r="AW302"/>
          <cell r="AX302"/>
          <cell r="AY302" t="str">
            <v>39119</v>
          </cell>
          <cell r="AZ302">
            <v>10</v>
          </cell>
          <cell r="BA302">
            <v>11</v>
          </cell>
          <cell r="BB302">
            <v>13</v>
          </cell>
          <cell r="BC302">
            <v>13</v>
          </cell>
          <cell r="BD302">
            <v>12</v>
          </cell>
          <cell r="BE302">
            <v>12</v>
          </cell>
          <cell r="BF302">
            <v>13</v>
          </cell>
          <cell r="BG302">
            <v>16</v>
          </cell>
          <cell r="BH302">
            <v>14</v>
          </cell>
          <cell r="BI302">
            <v>15</v>
          </cell>
          <cell r="BJ302">
            <v>0</v>
          </cell>
          <cell r="BK302">
            <v>0</v>
          </cell>
          <cell r="BL302">
            <v>12.9</v>
          </cell>
        </row>
        <row r="303">
          <cell r="Z303" t="str">
            <v>39120</v>
          </cell>
          <cell r="AA303">
            <v>0</v>
          </cell>
          <cell r="AB303">
            <v>0</v>
          </cell>
          <cell r="AC303">
            <v>6</v>
          </cell>
          <cell r="AD303">
            <v>0</v>
          </cell>
          <cell r="AE303">
            <v>7</v>
          </cell>
          <cell r="AF303">
            <v>0</v>
          </cell>
          <cell r="AG303">
            <v>3</v>
          </cell>
          <cell r="AH303">
            <v>0</v>
          </cell>
          <cell r="AI303">
            <v>2</v>
          </cell>
          <cell r="AJ303">
            <v>0</v>
          </cell>
          <cell r="AK303">
            <v>2</v>
          </cell>
          <cell r="AL303">
            <v>0</v>
          </cell>
          <cell r="AM303">
            <v>2</v>
          </cell>
          <cell r="AN303">
            <v>0</v>
          </cell>
          <cell r="AO303">
            <v>1</v>
          </cell>
          <cell r="AP303">
            <v>0</v>
          </cell>
          <cell r="AQ303">
            <v>2</v>
          </cell>
          <cell r="AR303">
            <v>0</v>
          </cell>
          <cell r="AS303">
            <v>3</v>
          </cell>
          <cell r="AT303">
            <v>0</v>
          </cell>
          <cell r="AU303"/>
          <cell r="AV303"/>
          <cell r="AW303"/>
          <cell r="AX303"/>
          <cell r="AY303" t="str">
            <v>39120</v>
          </cell>
          <cell r="AZ303">
            <v>0</v>
          </cell>
          <cell r="BA303">
            <v>6</v>
          </cell>
          <cell r="BB303">
            <v>7</v>
          </cell>
          <cell r="BC303">
            <v>3</v>
          </cell>
          <cell r="BD303">
            <v>2</v>
          </cell>
          <cell r="BE303">
            <v>2</v>
          </cell>
          <cell r="BF303">
            <v>2</v>
          </cell>
          <cell r="BG303">
            <v>1</v>
          </cell>
          <cell r="BH303">
            <v>2</v>
          </cell>
          <cell r="BI303">
            <v>3</v>
          </cell>
          <cell r="BJ303">
            <v>0</v>
          </cell>
          <cell r="BK303">
            <v>0</v>
          </cell>
          <cell r="BL303">
            <v>2.8</v>
          </cell>
        </row>
        <row r="304">
          <cell r="Z304" t="str">
            <v>39200</v>
          </cell>
          <cell r="AA304">
            <v>4</v>
          </cell>
          <cell r="AB304">
            <v>0</v>
          </cell>
          <cell r="AC304">
            <v>12</v>
          </cell>
          <cell r="AD304">
            <v>0</v>
          </cell>
          <cell r="AE304">
            <v>11</v>
          </cell>
          <cell r="AF304">
            <v>0</v>
          </cell>
          <cell r="AG304">
            <v>9</v>
          </cell>
          <cell r="AH304">
            <v>0</v>
          </cell>
          <cell r="AI304">
            <v>0</v>
          </cell>
          <cell r="AJ304">
            <v>0</v>
          </cell>
          <cell r="AK304">
            <v>1</v>
          </cell>
          <cell r="AL304">
            <v>0</v>
          </cell>
          <cell r="AM304">
            <v>1</v>
          </cell>
          <cell r="AN304">
            <v>0</v>
          </cell>
          <cell r="AO304">
            <v>4</v>
          </cell>
          <cell r="AP304">
            <v>0</v>
          </cell>
          <cell r="AQ304">
            <v>3</v>
          </cell>
          <cell r="AR304">
            <v>0</v>
          </cell>
          <cell r="AS304">
            <v>3</v>
          </cell>
          <cell r="AT304">
            <v>0</v>
          </cell>
          <cell r="AU304">
            <v>5</v>
          </cell>
          <cell r="AV304">
            <v>0</v>
          </cell>
          <cell r="AW304">
            <v>3</v>
          </cell>
          <cell r="AX304">
            <v>0</v>
          </cell>
          <cell r="AY304" t="str">
            <v>39200</v>
          </cell>
          <cell r="AZ304">
            <v>4</v>
          </cell>
          <cell r="BA304">
            <v>12</v>
          </cell>
          <cell r="BB304">
            <v>11</v>
          </cell>
          <cell r="BC304">
            <v>9</v>
          </cell>
          <cell r="BD304">
            <v>0</v>
          </cell>
          <cell r="BE304">
            <v>1</v>
          </cell>
          <cell r="BF304">
            <v>1</v>
          </cell>
          <cell r="BG304">
            <v>4</v>
          </cell>
          <cell r="BH304">
            <v>3</v>
          </cell>
          <cell r="BI304">
            <v>3</v>
          </cell>
          <cell r="BJ304">
            <v>5</v>
          </cell>
          <cell r="BK304">
            <v>3</v>
          </cell>
          <cell r="BL304">
            <v>5.6</v>
          </cell>
        </row>
        <row r="305">
          <cell r="Z305" t="str">
            <v>39201</v>
          </cell>
          <cell r="AA305">
            <v>4</v>
          </cell>
          <cell r="AB305">
            <v>0</v>
          </cell>
          <cell r="AC305">
            <v>3</v>
          </cell>
          <cell r="AD305">
            <v>0</v>
          </cell>
          <cell r="AE305">
            <v>4</v>
          </cell>
          <cell r="AF305">
            <v>0</v>
          </cell>
          <cell r="AG305">
            <v>4</v>
          </cell>
          <cell r="AH305">
            <v>0</v>
          </cell>
          <cell r="AI305">
            <v>5</v>
          </cell>
          <cell r="AJ305">
            <v>0</v>
          </cell>
          <cell r="AK305">
            <v>5</v>
          </cell>
          <cell r="AL305">
            <v>0</v>
          </cell>
          <cell r="AM305">
            <v>4</v>
          </cell>
          <cell r="AN305">
            <v>0</v>
          </cell>
          <cell r="AO305">
            <v>5</v>
          </cell>
          <cell r="AP305">
            <v>0</v>
          </cell>
          <cell r="AQ305">
            <v>4</v>
          </cell>
          <cell r="AR305">
            <v>0</v>
          </cell>
          <cell r="AS305">
            <v>2</v>
          </cell>
          <cell r="AT305">
            <v>0</v>
          </cell>
          <cell r="AU305"/>
          <cell r="AV305"/>
          <cell r="AW305"/>
          <cell r="AX305"/>
          <cell r="AY305" t="str">
            <v>39201</v>
          </cell>
          <cell r="AZ305">
            <v>4</v>
          </cell>
          <cell r="BA305">
            <v>3</v>
          </cell>
          <cell r="BB305">
            <v>4</v>
          </cell>
          <cell r="BC305">
            <v>4</v>
          </cell>
          <cell r="BD305">
            <v>5</v>
          </cell>
          <cell r="BE305">
            <v>5</v>
          </cell>
          <cell r="BF305">
            <v>4</v>
          </cell>
          <cell r="BG305">
            <v>5</v>
          </cell>
          <cell r="BH305">
            <v>4</v>
          </cell>
          <cell r="BI305">
            <v>2</v>
          </cell>
          <cell r="BJ305">
            <v>0</v>
          </cell>
          <cell r="BK305">
            <v>0</v>
          </cell>
          <cell r="BL305">
            <v>4</v>
          </cell>
        </row>
        <row r="306">
          <cell r="Z306" t="str">
            <v>39202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/>
          <cell r="AV306"/>
          <cell r="AW306"/>
          <cell r="AX306"/>
          <cell r="AY306" t="str">
            <v>39202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</row>
        <row r="307">
          <cell r="Z307" t="str">
            <v>39203</v>
          </cell>
          <cell r="AA307">
            <v>1</v>
          </cell>
          <cell r="AB307">
            <v>0</v>
          </cell>
          <cell r="AC307">
            <v>3</v>
          </cell>
          <cell r="AD307">
            <v>0</v>
          </cell>
          <cell r="AE307">
            <v>7</v>
          </cell>
          <cell r="AF307">
            <v>0</v>
          </cell>
          <cell r="AG307">
            <v>8</v>
          </cell>
          <cell r="AH307">
            <v>0</v>
          </cell>
          <cell r="AI307">
            <v>8</v>
          </cell>
          <cell r="AJ307">
            <v>0</v>
          </cell>
          <cell r="AK307">
            <v>7</v>
          </cell>
          <cell r="AL307">
            <v>0</v>
          </cell>
          <cell r="AM307">
            <v>8</v>
          </cell>
          <cell r="AN307">
            <v>0</v>
          </cell>
          <cell r="AO307">
            <v>8</v>
          </cell>
          <cell r="AP307">
            <v>0</v>
          </cell>
          <cell r="AQ307">
            <v>9</v>
          </cell>
          <cell r="AR307">
            <v>0</v>
          </cell>
          <cell r="AS307">
            <v>10</v>
          </cell>
          <cell r="AT307">
            <v>0</v>
          </cell>
          <cell r="AU307">
            <v>7</v>
          </cell>
          <cell r="AV307">
            <v>0</v>
          </cell>
          <cell r="AW307">
            <v>4</v>
          </cell>
          <cell r="AX307">
            <v>0</v>
          </cell>
          <cell r="AY307" t="str">
            <v>39203</v>
          </cell>
          <cell r="AZ307">
            <v>1</v>
          </cell>
          <cell r="BA307">
            <v>3</v>
          </cell>
          <cell r="BB307">
            <v>7</v>
          </cell>
          <cell r="BC307">
            <v>8</v>
          </cell>
          <cell r="BD307">
            <v>8</v>
          </cell>
          <cell r="BE307">
            <v>7</v>
          </cell>
          <cell r="BF307">
            <v>8</v>
          </cell>
          <cell r="BG307">
            <v>8</v>
          </cell>
          <cell r="BH307">
            <v>9</v>
          </cell>
          <cell r="BI307">
            <v>10</v>
          </cell>
          <cell r="BJ307">
            <v>7</v>
          </cell>
          <cell r="BK307">
            <v>4</v>
          </cell>
          <cell r="BL307">
            <v>8</v>
          </cell>
        </row>
        <row r="308">
          <cell r="Z308" t="str">
            <v>39204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4</v>
          </cell>
          <cell r="AP308">
            <v>0</v>
          </cell>
          <cell r="AQ308">
            <v>5</v>
          </cell>
          <cell r="AR308">
            <v>0</v>
          </cell>
          <cell r="AS308">
            <v>7</v>
          </cell>
          <cell r="AT308">
            <v>0</v>
          </cell>
          <cell r="AU308"/>
          <cell r="AV308"/>
          <cell r="AW308"/>
          <cell r="AX308"/>
          <cell r="AY308" t="str">
            <v>39204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4</v>
          </cell>
          <cell r="BH308">
            <v>5</v>
          </cell>
          <cell r="BI308">
            <v>7</v>
          </cell>
          <cell r="BJ308">
            <v>0</v>
          </cell>
          <cell r="BK308">
            <v>0</v>
          </cell>
          <cell r="BL308">
            <v>1.6</v>
          </cell>
        </row>
        <row r="309">
          <cell r="Z309" t="str">
            <v>39205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/>
          <cell r="AV309"/>
          <cell r="AW309"/>
          <cell r="AX309"/>
          <cell r="AY309" t="str">
            <v>39205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</row>
        <row r="310">
          <cell r="Z310" t="str">
            <v>39207</v>
          </cell>
          <cell r="AA310">
            <v>4</v>
          </cell>
          <cell r="AB310">
            <v>0</v>
          </cell>
          <cell r="AC310">
            <v>3</v>
          </cell>
          <cell r="AD310">
            <v>0</v>
          </cell>
          <cell r="AE310">
            <v>4</v>
          </cell>
          <cell r="AF310">
            <v>0</v>
          </cell>
          <cell r="AG310">
            <v>5</v>
          </cell>
          <cell r="AH310">
            <v>0</v>
          </cell>
          <cell r="AI310">
            <v>5</v>
          </cell>
          <cell r="AJ310">
            <v>0</v>
          </cell>
          <cell r="AK310">
            <v>5</v>
          </cell>
          <cell r="AL310">
            <v>0</v>
          </cell>
          <cell r="AM310">
            <v>8</v>
          </cell>
          <cell r="AN310">
            <v>0</v>
          </cell>
          <cell r="AO310">
            <v>8</v>
          </cell>
          <cell r="AP310">
            <v>0</v>
          </cell>
          <cell r="AQ310">
            <v>8</v>
          </cell>
          <cell r="AR310">
            <v>0</v>
          </cell>
          <cell r="AS310">
            <v>10</v>
          </cell>
          <cell r="AT310">
            <v>0</v>
          </cell>
          <cell r="AU310"/>
          <cell r="AV310"/>
          <cell r="AW310"/>
          <cell r="AX310"/>
          <cell r="AY310" t="str">
            <v>39207</v>
          </cell>
          <cell r="AZ310">
            <v>4</v>
          </cell>
          <cell r="BA310">
            <v>3</v>
          </cell>
          <cell r="BB310">
            <v>4</v>
          </cell>
          <cell r="BC310">
            <v>5</v>
          </cell>
          <cell r="BD310">
            <v>5</v>
          </cell>
          <cell r="BE310">
            <v>5</v>
          </cell>
          <cell r="BF310">
            <v>8</v>
          </cell>
          <cell r="BG310">
            <v>8</v>
          </cell>
          <cell r="BH310">
            <v>8</v>
          </cell>
          <cell r="BI310">
            <v>10</v>
          </cell>
          <cell r="BJ310">
            <v>0</v>
          </cell>
          <cell r="BK310">
            <v>0</v>
          </cell>
          <cell r="BL310">
            <v>6</v>
          </cell>
        </row>
        <row r="311">
          <cell r="Z311" t="str">
            <v>39208</v>
          </cell>
          <cell r="AA311">
            <v>14</v>
          </cell>
          <cell r="AB311">
            <v>0</v>
          </cell>
          <cell r="AC311">
            <v>14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19</v>
          </cell>
          <cell r="AN311">
            <v>0</v>
          </cell>
          <cell r="AO311">
            <v>19</v>
          </cell>
          <cell r="AP311">
            <v>0</v>
          </cell>
          <cell r="AQ311">
            <v>19</v>
          </cell>
          <cell r="AR311">
            <v>0</v>
          </cell>
          <cell r="AS311">
            <v>32</v>
          </cell>
          <cell r="AT311">
            <v>0</v>
          </cell>
          <cell r="AU311">
            <v>32</v>
          </cell>
          <cell r="AV311">
            <v>0</v>
          </cell>
          <cell r="AW311">
            <v>32</v>
          </cell>
          <cell r="AX311">
            <v>0</v>
          </cell>
          <cell r="AY311" t="str">
            <v>39208</v>
          </cell>
          <cell r="AZ311">
            <v>14</v>
          </cell>
          <cell r="BA311">
            <v>14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19</v>
          </cell>
          <cell r="BG311">
            <v>19</v>
          </cell>
          <cell r="BH311">
            <v>19</v>
          </cell>
          <cell r="BI311">
            <v>32</v>
          </cell>
          <cell r="BJ311">
            <v>32</v>
          </cell>
          <cell r="BK311">
            <v>32</v>
          </cell>
          <cell r="BL311">
            <v>18.100000000000001</v>
          </cell>
        </row>
        <row r="312">
          <cell r="Z312" t="str">
            <v>39209</v>
          </cell>
          <cell r="AA312">
            <v>0</v>
          </cell>
          <cell r="AB312">
            <v>0</v>
          </cell>
          <cell r="AC312">
            <v>1</v>
          </cell>
          <cell r="AD312">
            <v>0</v>
          </cell>
          <cell r="AE312">
            <v>1</v>
          </cell>
          <cell r="AF312">
            <v>0</v>
          </cell>
          <cell r="AG312">
            <v>2</v>
          </cell>
          <cell r="AH312">
            <v>0</v>
          </cell>
          <cell r="AI312">
            <v>2</v>
          </cell>
          <cell r="AJ312">
            <v>0</v>
          </cell>
          <cell r="AK312">
            <v>2</v>
          </cell>
          <cell r="AL312">
            <v>0</v>
          </cell>
          <cell r="AM312">
            <v>2</v>
          </cell>
          <cell r="AN312">
            <v>0</v>
          </cell>
          <cell r="AO312">
            <v>2</v>
          </cell>
          <cell r="AP312">
            <v>0</v>
          </cell>
          <cell r="AQ312">
            <v>3</v>
          </cell>
          <cell r="AR312">
            <v>0</v>
          </cell>
          <cell r="AS312">
            <v>3</v>
          </cell>
          <cell r="AT312">
            <v>0</v>
          </cell>
          <cell r="AU312"/>
          <cell r="AV312"/>
          <cell r="AW312"/>
          <cell r="AX312"/>
          <cell r="AY312" t="str">
            <v>39209</v>
          </cell>
          <cell r="AZ312">
            <v>0</v>
          </cell>
          <cell r="BA312">
            <v>1</v>
          </cell>
          <cell r="BB312">
            <v>1</v>
          </cell>
          <cell r="BC312">
            <v>2</v>
          </cell>
          <cell r="BD312">
            <v>2</v>
          </cell>
          <cell r="BE312">
            <v>2</v>
          </cell>
          <cell r="BF312">
            <v>2</v>
          </cell>
          <cell r="BG312">
            <v>2</v>
          </cell>
          <cell r="BH312">
            <v>3</v>
          </cell>
          <cell r="BI312">
            <v>3</v>
          </cell>
          <cell r="BJ312">
            <v>0</v>
          </cell>
          <cell r="BK312">
            <v>0</v>
          </cell>
          <cell r="BL312">
            <v>1.8</v>
          </cell>
        </row>
        <row r="313"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</row>
        <row r="314">
          <cell r="AZ314"/>
          <cell r="BA314"/>
          <cell r="BB314"/>
          <cell r="BC314"/>
          <cell r="BD314"/>
          <cell r="BE314"/>
          <cell r="BF314"/>
          <cell r="BG314"/>
          <cell r="BH314"/>
          <cell r="BI314"/>
          <cell r="BJ314"/>
          <cell r="BK314"/>
          <cell r="BL314"/>
        </row>
        <row r="315">
          <cell r="AZ315"/>
          <cell r="BA315"/>
          <cell r="BB315"/>
          <cell r="BC315"/>
          <cell r="BD315"/>
          <cell r="BE315"/>
          <cell r="BF315"/>
          <cell r="BG315"/>
          <cell r="BH315"/>
          <cell r="BI315"/>
          <cell r="BJ315"/>
          <cell r="BK315"/>
          <cell r="BL315"/>
        </row>
        <row r="316">
          <cell r="AZ316"/>
          <cell r="BA316"/>
          <cell r="BB316"/>
          <cell r="BC316"/>
          <cell r="BD316"/>
          <cell r="BE316"/>
          <cell r="BF316"/>
          <cell r="BG316"/>
          <cell r="BH316"/>
          <cell r="BI316"/>
          <cell r="BJ316"/>
          <cell r="BK316"/>
          <cell r="BL316"/>
        </row>
        <row r="317">
          <cell r="AZ317"/>
          <cell r="BA317"/>
          <cell r="BB317"/>
          <cell r="BC317"/>
          <cell r="BD317"/>
          <cell r="BE317"/>
          <cell r="BF317"/>
          <cell r="BG317"/>
          <cell r="BH317"/>
          <cell r="BI317"/>
          <cell r="BJ317"/>
          <cell r="BK317"/>
          <cell r="BL317"/>
        </row>
        <row r="318">
          <cell r="AZ318"/>
          <cell r="BA318"/>
          <cell r="BB318"/>
          <cell r="BC318"/>
          <cell r="BD318"/>
          <cell r="BE318"/>
          <cell r="BF318"/>
          <cell r="BG318"/>
          <cell r="BH318"/>
          <cell r="BI318"/>
          <cell r="BJ318"/>
          <cell r="BK318"/>
          <cell r="BL318"/>
        </row>
        <row r="319">
          <cell r="AZ319"/>
          <cell r="BA319"/>
          <cell r="BB319"/>
          <cell r="BC319"/>
          <cell r="BD319"/>
          <cell r="BE319"/>
          <cell r="BF319"/>
          <cell r="BG319"/>
          <cell r="BH319"/>
          <cell r="BI319"/>
          <cell r="BJ319"/>
          <cell r="BK319"/>
          <cell r="BL319"/>
        </row>
        <row r="320">
          <cell r="AZ320"/>
          <cell r="BA320"/>
          <cell r="BB320"/>
          <cell r="BC320"/>
          <cell r="BD320"/>
          <cell r="BE320"/>
          <cell r="BF320"/>
          <cell r="BG320"/>
          <cell r="BH320"/>
          <cell r="BI320"/>
          <cell r="BJ320"/>
          <cell r="BK320"/>
          <cell r="BL320"/>
        </row>
        <row r="321">
          <cell r="AZ321"/>
          <cell r="BA321"/>
          <cell r="BB321"/>
          <cell r="BC321"/>
          <cell r="BD321"/>
          <cell r="BE321"/>
          <cell r="BF321"/>
          <cell r="BG321"/>
          <cell r="BH321"/>
          <cell r="BI321"/>
          <cell r="BJ321"/>
          <cell r="BK321"/>
          <cell r="BL321"/>
        </row>
        <row r="322">
          <cell r="AZ322"/>
          <cell r="BA322"/>
          <cell r="BB322"/>
          <cell r="BC322"/>
          <cell r="BD322"/>
          <cell r="BE322"/>
          <cell r="BF322"/>
          <cell r="BG322"/>
          <cell r="BH322"/>
          <cell r="BI322"/>
          <cell r="BJ322"/>
          <cell r="BK322"/>
        </row>
        <row r="323">
          <cell r="AZ323"/>
          <cell r="BA323"/>
          <cell r="BB323"/>
          <cell r="BC323"/>
          <cell r="BD323"/>
          <cell r="BE323"/>
          <cell r="BF323"/>
          <cell r="BG323"/>
          <cell r="BH323"/>
          <cell r="BI323"/>
          <cell r="BJ323"/>
          <cell r="BK323"/>
        </row>
        <row r="324">
          <cell r="AZ324"/>
          <cell r="BA324"/>
          <cell r="BB324"/>
          <cell r="BC324"/>
          <cell r="BD324"/>
          <cell r="BE324"/>
          <cell r="BF324"/>
          <cell r="BG324"/>
          <cell r="BH324"/>
          <cell r="BI324"/>
          <cell r="BJ324"/>
          <cell r="BK324"/>
        </row>
        <row r="325">
          <cell r="AZ325"/>
          <cell r="BA325"/>
          <cell r="BB325"/>
          <cell r="BC325"/>
          <cell r="BD325"/>
          <cell r="BE325"/>
          <cell r="BF325"/>
          <cell r="BG325"/>
          <cell r="BH325"/>
          <cell r="BI325"/>
          <cell r="BJ325"/>
          <cell r="BK325"/>
        </row>
        <row r="326">
          <cell r="AZ326"/>
          <cell r="BA326"/>
          <cell r="BB326"/>
          <cell r="BC326"/>
          <cell r="BD326"/>
          <cell r="BE326"/>
          <cell r="BF326"/>
          <cell r="BG326"/>
          <cell r="BH326"/>
          <cell r="BI326"/>
          <cell r="BJ326"/>
          <cell r="BK326"/>
        </row>
        <row r="327">
          <cell r="AZ327"/>
          <cell r="BA327"/>
          <cell r="BB327"/>
          <cell r="BC327"/>
          <cell r="BD327"/>
          <cell r="BE327"/>
          <cell r="BF327"/>
          <cell r="BG327"/>
          <cell r="BH327"/>
          <cell r="BI327"/>
          <cell r="BJ327"/>
          <cell r="BK327"/>
        </row>
        <row r="328">
          <cell r="AZ328"/>
          <cell r="BA328"/>
          <cell r="BB328"/>
          <cell r="BC328"/>
          <cell r="BD328"/>
          <cell r="BE328"/>
          <cell r="BF328"/>
          <cell r="BG328"/>
          <cell r="BH328"/>
          <cell r="BI328"/>
          <cell r="BJ328"/>
          <cell r="BK328"/>
        </row>
        <row r="329">
          <cell r="AZ329"/>
          <cell r="BA329"/>
          <cell r="BB329"/>
          <cell r="BC329"/>
          <cell r="BD329"/>
          <cell r="BE329"/>
          <cell r="BF329"/>
          <cell r="BG329"/>
          <cell r="BH329"/>
          <cell r="BI329"/>
          <cell r="BJ329"/>
          <cell r="BK329"/>
        </row>
        <row r="330">
          <cell r="AZ330"/>
          <cell r="BA330"/>
          <cell r="BB330"/>
          <cell r="BC330"/>
          <cell r="BD330"/>
          <cell r="BE330"/>
          <cell r="BF330"/>
          <cell r="BG330"/>
          <cell r="BH330"/>
          <cell r="BI330"/>
          <cell r="BJ330"/>
          <cell r="BK330"/>
        </row>
        <row r="331">
          <cell r="AZ331"/>
          <cell r="BA331"/>
          <cell r="BB331"/>
          <cell r="BC331"/>
          <cell r="BD331"/>
          <cell r="BE331"/>
          <cell r="BF331"/>
          <cell r="BG331"/>
          <cell r="BH331"/>
          <cell r="BI331"/>
          <cell r="BJ331"/>
          <cell r="BK331"/>
        </row>
        <row r="332">
          <cell r="AZ332"/>
          <cell r="BA332"/>
          <cell r="BB332"/>
          <cell r="BC332"/>
          <cell r="BD332"/>
          <cell r="BE332"/>
          <cell r="BF332"/>
          <cell r="BG332"/>
          <cell r="BH332"/>
          <cell r="BI332"/>
          <cell r="BJ332"/>
          <cell r="BK332"/>
        </row>
        <row r="333">
          <cell r="AZ333"/>
          <cell r="BA333"/>
          <cell r="BB333"/>
          <cell r="BC333"/>
          <cell r="BD333"/>
          <cell r="BE333"/>
          <cell r="BF333"/>
          <cell r="BG333"/>
          <cell r="BH333"/>
          <cell r="BI333"/>
          <cell r="BJ333"/>
          <cell r="BK333"/>
        </row>
        <row r="334">
          <cell r="AZ334"/>
          <cell r="BA334"/>
          <cell r="BB334"/>
          <cell r="BC334"/>
          <cell r="BD334"/>
          <cell r="BE334"/>
          <cell r="BF334"/>
          <cell r="BG334"/>
          <cell r="BH334"/>
          <cell r="BI334"/>
          <cell r="BJ334"/>
          <cell r="BK334"/>
        </row>
        <row r="335">
          <cell r="AZ335"/>
          <cell r="BA335"/>
          <cell r="BB335"/>
          <cell r="BC335"/>
          <cell r="BD335"/>
          <cell r="BE335"/>
          <cell r="BF335"/>
          <cell r="BG335"/>
          <cell r="BH335"/>
          <cell r="BI335"/>
          <cell r="BJ335"/>
          <cell r="BK335"/>
        </row>
        <row r="336">
          <cell r="AZ336"/>
          <cell r="BA336"/>
          <cell r="BB336"/>
          <cell r="BC336"/>
          <cell r="BD336"/>
          <cell r="BE336"/>
          <cell r="BF336"/>
          <cell r="BG336"/>
          <cell r="BH336"/>
          <cell r="BI336"/>
          <cell r="BJ336"/>
          <cell r="BK336"/>
        </row>
        <row r="337">
          <cell r="AZ337"/>
          <cell r="BA337"/>
          <cell r="BB337"/>
          <cell r="BC337"/>
          <cell r="BD337"/>
          <cell r="BE337"/>
          <cell r="BF337"/>
          <cell r="BG337"/>
          <cell r="BH337"/>
          <cell r="BI337"/>
          <cell r="BJ337"/>
          <cell r="BK337"/>
        </row>
        <row r="338">
          <cell r="AZ338"/>
          <cell r="BA338"/>
          <cell r="BB338"/>
          <cell r="BC338"/>
          <cell r="BD338"/>
          <cell r="BE338"/>
          <cell r="BF338"/>
          <cell r="BG338"/>
          <cell r="BH338"/>
          <cell r="BI338"/>
          <cell r="BJ338"/>
          <cell r="BK338"/>
        </row>
        <row r="339">
          <cell r="AZ339"/>
          <cell r="BA339"/>
          <cell r="BB339"/>
          <cell r="BC339"/>
          <cell r="BD339"/>
          <cell r="BE339"/>
          <cell r="BF339"/>
          <cell r="BG339"/>
          <cell r="BH339"/>
          <cell r="BI339"/>
          <cell r="BJ339"/>
          <cell r="BK339"/>
        </row>
        <row r="340">
          <cell r="AZ340"/>
          <cell r="BA340"/>
          <cell r="BB340"/>
          <cell r="BC340"/>
          <cell r="BD340"/>
          <cell r="BE340"/>
          <cell r="BF340"/>
          <cell r="BG340"/>
          <cell r="BH340"/>
          <cell r="BI340"/>
          <cell r="BJ340"/>
          <cell r="BK340"/>
        </row>
        <row r="341">
          <cell r="AZ341"/>
          <cell r="BA341"/>
          <cell r="BB341"/>
          <cell r="BC341"/>
          <cell r="BD341"/>
          <cell r="BE341"/>
          <cell r="BF341"/>
          <cell r="BG341"/>
          <cell r="BH341"/>
          <cell r="BI341"/>
          <cell r="BJ341"/>
          <cell r="BK341"/>
        </row>
        <row r="342">
          <cell r="AZ342"/>
          <cell r="BA342"/>
          <cell r="BB342"/>
          <cell r="BC342"/>
          <cell r="BD342"/>
          <cell r="BE342"/>
          <cell r="BF342"/>
          <cell r="BG342"/>
          <cell r="BH342"/>
          <cell r="BI342"/>
          <cell r="BJ342"/>
          <cell r="BK342"/>
        </row>
        <row r="343">
          <cell r="AZ343"/>
          <cell r="BA343"/>
          <cell r="BB343"/>
          <cell r="BC343"/>
          <cell r="BD343"/>
          <cell r="BE343"/>
          <cell r="BF343"/>
          <cell r="BG343"/>
          <cell r="BH343"/>
          <cell r="BI343"/>
          <cell r="BJ343"/>
          <cell r="BK343"/>
        </row>
        <row r="344">
          <cell r="AZ344"/>
          <cell r="BA344"/>
          <cell r="BB344"/>
          <cell r="BC344"/>
          <cell r="BD344"/>
          <cell r="BE344"/>
          <cell r="BF344"/>
          <cell r="BG344"/>
          <cell r="BH344"/>
          <cell r="BI344"/>
          <cell r="BJ344"/>
          <cell r="BK344"/>
        </row>
        <row r="345">
          <cell r="AZ345"/>
          <cell r="BA345"/>
          <cell r="BB345"/>
          <cell r="BC345"/>
          <cell r="BD345"/>
          <cell r="BE345"/>
          <cell r="BF345"/>
          <cell r="BG345"/>
          <cell r="BH345"/>
          <cell r="BI345"/>
          <cell r="BJ345"/>
          <cell r="BK345"/>
        </row>
        <row r="346">
          <cell r="AZ346"/>
          <cell r="BA346"/>
          <cell r="BB346"/>
          <cell r="BC346"/>
          <cell r="BD346"/>
          <cell r="BE346"/>
          <cell r="BF346"/>
          <cell r="BG346"/>
          <cell r="BH346"/>
          <cell r="BI346"/>
          <cell r="BJ346"/>
          <cell r="BK346"/>
        </row>
        <row r="347">
          <cell r="AZ347"/>
          <cell r="BA347"/>
          <cell r="BB347"/>
          <cell r="BC347"/>
          <cell r="BD347"/>
          <cell r="BE347"/>
          <cell r="BF347"/>
          <cell r="BG347"/>
          <cell r="BH347"/>
          <cell r="BI347"/>
          <cell r="BJ347"/>
          <cell r="BK347"/>
        </row>
        <row r="348">
          <cell r="AZ348"/>
          <cell r="BA348"/>
          <cell r="BB348"/>
          <cell r="BC348"/>
          <cell r="BD348"/>
          <cell r="BE348"/>
          <cell r="BF348"/>
          <cell r="BG348"/>
          <cell r="BH348"/>
          <cell r="BI348"/>
          <cell r="BJ348"/>
          <cell r="BK348"/>
        </row>
        <row r="349">
          <cell r="AZ349"/>
          <cell r="BA349"/>
          <cell r="BB349"/>
          <cell r="BC349"/>
          <cell r="BD349"/>
          <cell r="BE349"/>
          <cell r="BF349"/>
          <cell r="BG349"/>
          <cell r="BH349"/>
          <cell r="BI349"/>
          <cell r="BJ349"/>
          <cell r="BK349"/>
        </row>
        <row r="350">
          <cell r="AZ350"/>
          <cell r="BA350"/>
          <cell r="BB350"/>
          <cell r="BC350"/>
          <cell r="BD350"/>
          <cell r="BE350"/>
          <cell r="BF350"/>
          <cell r="BG350"/>
          <cell r="BH350"/>
          <cell r="BI350"/>
          <cell r="BJ350"/>
          <cell r="BK350"/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1"/>
  <sheetViews>
    <sheetView zoomScaleNormal="100" workbookViewId="0">
      <pane ySplit="8" topLeftCell="A305" activePane="bottomLeft" state="frozen"/>
      <selection pane="bottomLeft" activeCell="A2" sqref="A2"/>
    </sheetView>
  </sheetViews>
  <sheetFormatPr defaultRowHeight="16.5" x14ac:dyDescent="0.3"/>
  <cols>
    <col min="1" max="1" width="6.7109375" style="27" customWidth="1"/>
    <col min="2" max="2" width="19.7109375" style="23" customWidth="1"/>
    <col min="3" max="3" width="13.28515625" style="24" customWidth="1"/>
    <col min="4" max="4" width="11" style="25" customWidth="1"/>
    <col min="5" max="5" width="9.5703125" style="25" customWidth="1"/>
    <col min="6" max="6" width="9.28515625" style="25" customWidth="1"/>
    <col min="7" max="7" width="11" style="25" customWidth="1"/>
    <col min="8" max="8" width="9.5703125" style="25" customWidth="1"/>
    <col min="9" max="9" width="9.28515625" style="25" customWidth="1"/>
    <col min="10" max="10" width="11" style="55" customWidth="1"/>
    <col min="11" max="11" width="9.5703125" style="55" customWidth="1"/>
    <col min="12" max="12" width="9.28515625" style="55" customWidth="1"/>
    <col min="13" max="16384" width="9.140625" style="2"/>
  </cols>
  <sheetData>
    <row r="1" spans="1:12" x14ac:dyDescent="0.3">
      <c r="A1" s="3" t="s">
        <v>671</v>
      </c>
      <c r="J1" s="26"/>
      <c r="K1" s="26"/>
      <c r="L1" s="26"/>
    </row>
    <row r="3" spans="1:12" x14ac:dyDescent="0.3">
      <c r="C3" s="28"/>
      <c r="D3" s="106" t="s">
        <v>48</v>
      </c>
      <c r="E3" s="107"/>
      <c r="F3" s="108"/>
      <c r="G3" s="106" t="s">
        <v>49</v>
      </c>
      <c r="H3" s="107"/>
      <c r="I3" s="108"/>
      <c r="J3" s="109" t="s">
        <v>687</v>
      </c>
      <c r="K3" s="110"/>
      <c r="L3" s="111"/>
    </row>
    <row r="4" spans="1:12" x14ac:dyDescent="0.3">
      <c r="C4" s="28" t="s">
        <v>81</v>
      </c>
      <c r="D4" s="29"/>
      <c r="E4" s="30"/>
      <c r="F4" s="31" t="s">
        <v>604</v>
      </c>
      <c r="G4" s="29"/>
      <c r="H4" s="30"/>
      <c r="I4" s="31" t="s">
        <v>604</v>
      </c>
      <c r="J4" s="32"/>
      <c r="K4" s="30"/>
      <c r="L4" s="31" t="s">
        <v>604</v>
      </c>
    </row>
    <row r="5" spans="1:12" x14ac:dyDescent="0.3">
      <c r="A5" s="27" t="s">
        <v>80</v>
      </c>
      <c r="C5" s="28" t="s">
        <v>349</v>
      </c>
      <c r="D5" s="29"/>
      <c r="E5" s="30" t="s">
        <v>349</v>
      </c>
      <c r="F5" s="33">
        <v>1000</v>
      </c>
      <c r="G5" s="29"/>
      <c r="H5" s="30" t="s">
        <v>349</v>
      </c>
      <c r="I5" s="33">
        <v>1000</v>
      </c>
      <c r="J5" s="32"/>
      <c r="K5" s="34" t="s">
        <v>349</v>
      </c>
      <c r="L5" s="35">
        <v>1000</v>
      </c>
    </row>
    <row r="6" spans="1:12" x14ac:dyDescent="0.3">
      <c r="C6" s="28" t="s">
        <v>356</v>
      </c>
      <c r="D6" s="29" t="s">
        <v>50</v>
      </c>
      <c r="E6" s="30" t="s">
        <v>605</v>
      </c>
      <c r="F6" s="31" t="s">
        <v>349</v>
      </c>
      <c r="G6" s="29" t="s">
        <v>50</v>
      </c>
      <c r="H6" s="30" t="s">
        <v>605</v>
      </c>
      <c r="I6" s="31" t="s">
        <v>349</v>
      </c>
      <c r="J6" s="32" t="s">
        <v>50</v>
      </c>
      <c r="K6" s="34" t="s">
        <v>605</v>
      </c>
      <c r="L6" s="36" t="s">
        <v>349</v>
      </c>
    </row>
    <row r="7" spans="1:12" x14ac:dyDescent="0.3">
      <c r="B7" s="37" t="s">
        <v>354</v>
      </c>
      <c r="C7" s="38">
        <f>SUM(C9:C326)</f>
        <v>1038499.066</v>
      </c>
      <c r="D7" s="39">
        <f>SUM(D9:D326)</f>
        <v>56351.290000000015</v>
      </c>
      <c r="E7" s="40">
        <f>C7/D7</f>
        <v>18.429020276199527</v>
      </c>
      <c r="F7" s="41">
        <f>(+D7/C7)*1000</f>
        <v>54.262244276298674</v>
      </c>
      <c r="G7" s="39">
        <f>SUM(G9:G326)</f>
        <v>4584.1899999999987</v>
      </c>
      <c r="H7" s="40">
        <f>C7/G7</f>
        <v>226.53927215058718</v>
      </c>
      <c r="I7" s="41">
        <f>(+G7/C7)*1000</f>
        <v>4.414245664810255</v>
      </c>
      <c r="J7" s="42">
        <f>SUM(J9:J326)</f>
        <v>22550.239999999991</v>
      </c>
      <c r="K7" s="43">
        <f>C7/J7</f>
        <v>46.05268351911112</v>
      </c>
      <c r="L7" s="44">
        <f>(+J7/C7)*1000</f>
        <v>21.714261223996122</v>
      </c>
    </row>
    <row r="8" spans="1:12" x14ac:dyDescent="0.3">
      <c r="B8" s="56"/>
      <c r="C8" s="47"/>
      <c r="D8" s="48"/>
      <c r="E8" s="49"/>
      <c r="F8" s="50"/>
      <c r="G8" s="48"/>
      <c r="H8" s="49"/>
      <c r="I8" s="51"/>
      <c r="J8" s="52"/>
      <c r="K8" s="53"/>
      <c r="L8" s="54"/>
    </row>
    <row r="9" spans="1:12" x14ac:dyDescent="0.3">
      <c r="A9" s="45" t="s">
        <v>82</v>
      </c>
      <c r="B9" s="46" t="s">
        <v>83</v>
      </c>
      <c r="C9" s="47">
        <f>EnrollExtract!F5</f>
        <v>80.297999999999988</v>
      </c>
      <c r="D9" s="48">
        <f>Table34!D5</f>
        <v>9.5</v>
      </c>
      <c r="E9" s="49">
        <f>IF(D9=0,0,C9/D9)</f>
        <v>8.4524210526315784</v>
      </c>
      <c r="F9" s="50">
        <f>(+D9/C9)*1000</f>
        <v>118.30929786545121</v>
      </c>
      <c r="G9" s="48">
        <f>Table36!D5</f>
        <v>1.42</v>
      </c>
      <c r="H9" s="49">
        <f>IF(G9=0,0,C9/G9)</f>
        <v>56.547887323943655</v>
      </c>
      <c r="I9" s="51">
        <f>(+G9/C9)*1000</f>
        <v>17.684126628309549</v>
      </c>
      <c r="J9" s="52">
        <f>Table38!D5</f>
        <v>3.36</v>
      </c>
      <c r="K9" s="53">
        <f>IF(J9=0,0,C9/J9)</f>
        <v>23.898214285714282</v>
      </c>
      <c r="L9" s="54">
        <f>(+J9/C9)*1000</f>
        <v>41.844130613464849</v>
      </c>
    </row>
    <row r="10" spans="1:12" x14ac:dyDescent="0.3">
      <c r="A10" s="45" t="s">
        <v>84</v>
      </c>
      <c r="B10" s="46" t="s">
        <v>85</v>
      </c>
      <c r="C10" s="47">
        <f>EnrollExtract!F6</f>
        <v>11.4</v>
      </c>
      <c r="D10" s="48">
        <f>Table34!D6</f>
        <v>2</v>
      </c>
      <c r="E10" s="49">
        <f t="shared" ref="E10:E74" si="0">IF(D10=0,0,C10/D10)</f>
        <v>5.7</v>
      </c>
      <c r="F10" s="50">
        <f t="shared" ref="F10:F74" si="1">(+D10/C10)*1000</f>
        <v>175.43859649122805</v>
      </c>
      <c r="G10" s="48">
        <f>Table36!D6</f>
        <v>0</v>
      </c>
      <c r="H10" s="49">
        <f t="shared" ref="H10:H74" si="2">IF(G10=0,0,C10/G10)</f>
        <v>0</v>
      </c>
      <c r="I10" s="51">
        <f t="shared" ref="I10:I74" si="3">(+G10/C10)*1000</f>
        <v>0</v>
      </c>
      <c r="J10" s="52">
        <f>Table38!D6</f>
        <v>0.22</v>
      </c>
      <c r="K10" s="53">
        <f t="shared" ref="K10:K74" si="4">IF(J10=0,0,C10/J10)</f>
        <v>51.81818181818182</v>
      </c>
      <c r="L10" s="54">
        <f t="shared" ref="L10:L74" si="5">(+J10/C10)*1000</f>
        <v>19.298245614035089</v>
      </c>
    </row>
    <row r="11" spans="1:12" x14ac:dyDescent="0.3">
      <c r="A11" s="45" t="s">
        <v>86</v>
      </c>
      <c r="B11" s="46" t="s">
        <v>87</v>
      </c>
      <c r="C11" s="47">
        <f>EnrollExtract!F7</f>
        <v>4388.0970000000007</v>
      </c>
      <c r="D11" s="48">
        <f>Table34!D7</f>
        <v>229.31</v>
      </c>
      <c r="E11" s="49">
        <f t="shared" si="0"/>
        <v>19.136090881339673</v>
      </c>
      <c r="F11" s="50">
        <f t="shared" si="1"/>
        <v>52.257276901581704</v>
      </c>
      <c r="G11" s="48">
        <f>Table36!D7</f>
        <v>15.75</v>
      </c>
      <c r="H11" s="49">
        <f t="shared" si="2"/>
        <v>278.60933333333338</v>
      </c>
      <c r="I11" s="51">
        <f t="shared" si="3"/>
        <v>3.5892552056164662</v>
      </c>
      <c r="J11" s="52">
        <f>Table38!D7</f>
        <v>84.9</v>
      </c>
      <c r="K11" s="53">
        <f t="shared" si="4"/>
        <v>51.685477031802122</v>
      </c>
      <c r="L11" s="54">
        <f t="shared" si="5"/>
        <v>19.347794727418282</v>
      </c>
    </row>
    <row r="12" spans="1:12" x14ac:dyDescent="0.3">
      <c r="A12" s="45" t="s">
        <v>88</v>
      </c>
      <c r="B12" s="46" t="s">
        <v>89</v>
      </c>
      <c r="C12" s="47">
        <f>EnrollExtract!F8</f>
        <v>191.8</v>
      </c>
      <c r="D12" s="48">
        <f>Table34!D8</f>
        <v>14.45</v>
      </c>
      <c r="E12" s="49">
        <f t="shared" si="0"/>
        <v>13.273356401384085</v>
      </c>
      <c r="F12" s="50">
        <f t="shared" si="1"/>
        <v>75.338894681960369</v>
      </c>
      <c r="G12" s="48">
        <f>Table36!D8</f>
        <v>1.62</v>
      </c>
      <c r="H12" s="49">
        <f t="shared" si="2"/>
        <v>118.39506172839506</v>
      </c>
      <c r="I12" s="51">
        <f t="shared" si="3"/>
        <v>8.4462982273201259</v>
      </c>
      <c r="J12" s="52">
        <f>Table38!D8</f>
        <v>8.16</v>
      </c>
      <c r="K12" s="53">
        <f t="shared" si="4"/>
        <v>23.504901960784316</v>
      </c>
      <c r="L12" s="54">
        <f t="shared" si="5"/>
        <v>42.544316996871736</v>
      </c>
    </row>
    <row r="13" spans="1:12" x14ac:dyDescent="0.3">
      <c r="A13" s="45" t="s">
        <v>90</v>
      </c>
      <c r="B13" s="46" t="s">
        <v>91</v>
      </c>
      <c r="C13" s="47">
        <f>EnrollExtract!F9</f>
        <v>344.89100000000002</v>
      </c>
      <c r="D13" s="48">
        <f>Table34!D9</f>
        <v>20.85</v>
      </c>
      <c r="E13" s="49">
        <f t="shared" si="0"/>
        <v>16.541534772182253</v>
      </c>
      <c r="F13" s="50">
        <f t="shared" si="1"/>
        <v>60.453882531002549</v>
      </c>
      <c r="G13" s="48">
        <f>Table36!D9</f>
        <v>3</v>
      </c>
      <c r="H13" s="49">
        <f t="shared" si="2"/>
        <v>114.96366666666667</v>
      </c>
      <c r="I13" s="51">
        <f t="shared" si="3"/>
        <v>8.698400364173029</v>
      </c>
      <c r="J13" s="52">
        <f>Table38!D9</f>
        <v>9.69</v>
      </c>
      <c r="K13" s="53">
        <f t="shared" si="4"/>
        <v>35.592466460268319</v>
      </c>
      <c r="L13" s="54">
        <f t="shared" si="5"/>
        <v>28.09583317627888</v>
      </c>
    </row>
    <row r="14" spans="1:12" x14ac:dyDescent="0.3">
      <c r="A14" s="45" t="s">
        <v>92</v>
      </c>
      <c r="B14" s="46" t="s">
        <v>93</v>
      </c>
      <c r="C14" s="47">
        <f>EnrollExtract!F10</f>
        <v>2397.491</v>
      </c>
      <c r="D14" s="48">
        <f>Table34!D10</f>
        <v>123.92</v>
      </c>
      <c r="E14" s="49">
        <f t="shared" si="0"/>
        <v>19.347086830213041</v>
      </c>
      <c r="F14" s="50">
        <f t="shared" si="1"/>
        <v>51.687368169473835</v>
      </c>
      <c r="G14" s="48">
        <f>Table36!D10</f>
        <v>12</v>
      </c>
      <c r="H14" s="49">
        <f t="shared" si="2"/>
        <v>199.79091666666667</v>
      </c>
      <c r="I14" s="51">
        <f t="shared" si="3"/>
        <v>5.0052325535320055</v>
      </c>
      <c r="J14" s="52">
        <f>Table38!D10</f>
        <v>54.49</v>
      </c>
      <c r="K14" s="53">
        <f t="shared" si="4"/>
        <v>43.998733712607816</v>
      </c>
      <c r="L14" s="54">
        <f t="shared" si="5"/>
        <v>22.727926820163244</v>
      </c>
    </row>
    <row r="15" spans="1:12" x14ac:dyDescent="0.3">
      <c r="A15" s="45" t="s">
        <v>94</v>
      </c>
      <c r="B15" s="46" t="s">
        <v>95</v>
      </c>
      <c r="C15" s="47">
        <f>EnrollExtract!F11</f>
        <v>592.17800000000011</v>
      </c>
      <c r="D15" s="48">
        <f>Table34!D11</f>
        <v>36.61</v>
      </c>
      <c r="E15" s="49">
        <f t="shared" si="0"/>
        <v>16.175307293089322</v>
      </c>
      <c r="F15" s="50">
        <f t="shared" si="1"/>
        <v>61.822627655873731</v>
      </c>
      <c r="G15" s="48">
        <f>Table36!D11</f>
        <v>3.31</v>
      </c>
      <c r="H15" s="49">
        <f t="shared" si="2"/>
        <v>178.90574018126892</v>
      </c>
      <c r="I15" s="51">
        <f t="shared" si="3"/>
        <v>5.589535578829337</v>
      </c>
      <c r="J15" s="52">
        <f>Table38!D11</f>
        <v>15.71</v>
      </c>
      <c r="K15" s="53">
        <f t="shared" si="4"/>
        <v>37.694334818586896</v>
      </c>
      <c r="L15" s="54">
        <f t="shared" si="5"/>
        <v>26.529185481392418</v>
      </c>
    </row>
    <row r="16" spans="1:12" x14ac:dyDescent="0.3">
      <c r="A16" s="45" t="s">
        <v>96</v>
      </c>
      <c r="B16" s="46" t="s">
        <v>97</v>
      </c>
      <c r="C16" s="47">
        <f>EnrollExtract!F12</f>
        <v>18000.293000000005</v>
      </c>
      <c r="D16" s="48">
        <f>Table34!D12</f>
        <v>919.35</v>
      </c>
      <c r="E16" s="49">
        <f t="shared" si="0"/>
        <v>19.5793691194866</v>
      </c>
      <c r="F16" s="50">
        <f t="shared" si="1"/>
        <v>51.074168626032908</v>
      </c>
      <c r="G16" s="48">
        <f>Table36!D12</f>
        <v>76.94</v>
      </c>
      <c r="H16" s="49">
        <f t="shared" si="2"/>
        <v>233.9523394853133</v>
      </c>
      <c r="I16" s="51">
        <f t="shared" si="3"/>
        <v>4.2743748671202164</v>
      </c>
      <c r="J16" s="52">
        <f>Table38!D12</f>
        <v>343.72</v>
      </c>
      <c r="K16" s="53">
        <f t="shared" si="4"/>
        <v>52.369059117886664</v>
      </c>
      <c r="L16" s="54">
        <f t="shared" si="5"/>
        <v>19.095244727405266</v>
      </c>
    </row>
    <row r="17" spans="1:12" x14ac:dyDescent="0.3">
      <c r="A17" s="45" t="s">
        <v>98</v>
      </c>
      <c r="B17" s="46" t="s">
        <v>99</v>
      </c>
      <c r="C17" s="47">
        <f>EnrollExtract!F13</f>
        <v>140.69999999999999</v>
      </c>
      <c r="D17" s="48">
        <f>Table34!D13</f>
        <v>9.7899999999999991</v>
      </c>
      <c r="E17" s="49">
        <f t="shared" si="0"/>
        <v>14.371807967313586</v>
      </c>
      <c r="F17" s="50">
        <f t="shared" si="1"/>
        <v>69.580668088130778</v>
      </c>
      <c r="G17" s="48">
        <f>Table36!D13</f>
        <v>0.55000000000000004</v>
      </c>
      <c r="H17" s="49">
        <f t="shared" si="2"/>
        <v>255.81818181818178</v>
      </c>
      <c r="I17" s="51">
        <f t="shared" si="3"/>
        <v>3.9090262970859992</v>
      </c>
      <c r="J17" s="52">
        <f>Table38!D13</f>
        <v>2.56</v>
      </c>
      <c r="K17" s="53">
        <f t="shared" si="4"/>
        <v>54.960937499999993</v>
      </c>
      <c r="L17" s="54">
        <f t="shared" si="5"/>
        <v>18.194740582800286</v>
      </c>
    </row>
    <row r="18" spans="1:12" x14ac:dyDescent="0.3">
      <c r="A18" s="45" t="s">
        <v>100</v>
      </c>
      <c r="B18" s="46" t="s">
        <v>65</v>
      </c>
      <c r="C18" s="47">
        <f>EnrollExtract!F14</f>
        <v>1376.058</v>
      </c>
      <c r="D18" s="48">
        <f>Table34!D14</f>
        <v>71.55</v>
      </c>
      <c r="E18" s="49">
        <f t="shared" si="0"/>
        <v>19.232117400419288</v>
      </c>
      <c r="F18" s="50">
        <f t="shared" si="1"/>
        <v>51.996354804812</v>
      </c>
      <c r="G18" s="48">
        <f>Table36!D14</f>
        <v>6.41</v>
      </c>
      <c r="H18" s="49">
        <f t="shared" si="2"/>
        <v>214.67363494539782</v>
      </c>
      <c r="I18" s="51">
        <f t="shared" si="3"/>
        <v>4.6582338825834384</v>
      </c>
      <c r="J18" s="52">
        <f>Table38!D14</f>
        <v>32.35</v>
      </c>
      <c r="K18" s="53">
        <f t="shared" si="4"/>
        <v>42.536568778979905</v>
      </c>
      <c r="L18" s="54">
        <f t="shared" si="5"/>
        <v>23.509183479184742</v>
      </c>
    </row>
    <row r="19" spans="1:12" x14ac:dyDescent="0.3">
      <c r="A19" s="45" t="s">
        <v>101</v>
      </c>
      <c r="B19" s="46" t="s">
        <v>102</v>
      </c>
      <c r="C19" s="47">
        <f>EnrollExtract!F15</f>
        <v>827.12299999999982</v>
      </c>
      <c r="D19" s="48">
        <f>Table34!D15</f>
        <v>45.4</v>
      </c>
      <c r="E19" s="49">
        <f t="shared" si="0"/>
        <v>18.218568281938321</v>
      </c>
      <c r="F19" s="50">
        <f t="shared" si="1"/>
        <v>54.889055194934741</v>
      </c>
      <c r="G19" s="48">
        <f>Table36!D15</f>
        <v>5.55</v>
      </c>
      <c r="H19" s="49">
        <f t="shared" si="2"/>
        <v>149.03117117117114</v>
      </c>
      <c r="I19" s="51">
        <f t="shared" si="3"/>
        <v>6.7100056460768238</v>
      </c>
      <c r="J19" s="52">
        <f>Table38!D15</f>
        <v>21.17</v>
      </c>
      <c r="K19" s="53">
        <f t="shared" si="4"/>
        <v>39.070524326877646</v>
      </c>
      <c r="L19" s="54">
        <f t="shared" si="5"/>
        <v>25.594742257197549</v>
      </c>
    </row>
    <row r="20" spans="1:12" x14ac:dyDescent="0.3">
      <c r="A20" s="45" t="s">
        <v>103</v>
      </c>
      <c r="B20" s="46" t="s">
        <v>104</v>
      </c>
      <c r="C20" s="47">
        <f>EnrollExtract!F16</f>
        <v>2402.0129999999999</v>
      </c>
      <c r="D20" s="48">
        <f>Table34!D16</f>
        <v>125.8</v>
      </c>
      <c r="E20" s="49">
        <f t="shared" si="0"/>
        <v>19.093903020667728</v>
      </c>
      <c r="F20" s="50">
        <f t="shared" si="1"/>
        <v>52.372739031803739</v>
      </c>
      <c r="G20" s="48">
        <f>Table36!D16</f>
        <v>11</v>
      </c>
      <c r="H20" s="49">
        <f t="shared" si="2"/>
        <v>218.36481818181818</v>
      </c>
      <c r="I20" s="51">
        <f t="shared" si="3"/>
        <v>4.5794922841799774</v>
      </c>
      <c r="J20" s="52">
        <f>Table38!D16</f>
        <v>56.03</v>
      </c>
      <c r="K20" s="53">
        <f t="shared" si="4"/>
        <v>42.870123148313404</v>
      </c>
      <c r="L20" s="54">
        <f t="shared" si="5"/>
        <v>23.326268425691286</v>
      </c>
    </row>
    <row r="21" spans="1:12" x14ac:dyDescent="0.3">
      <c r="A21" s="45" t="s">
        <v>105</v>
      </c>
      <c r="B21" s="46" t="s">
        <v>106</v>
      </c>
      <c r="C21" s="47">
        <f>EnrollExtract!F17</f>
        <v>13197.352999999999</v>
      </c>
      <c r="D21" s="48">
        <f>Table34!D17</f>
        <v>666.09</v>
      </c>
      <c r="E21" s="49">
        <f t="shared" si="0"/>
        <v>19.813167890225042</v>
      </c>
      <c r="F21" s="50">
        <f t="shared" si="1"/>
        <v>50.471484698484623</v>
      </c>
      <c r="G21" s="48">
        <f>Table36!D17</f>
        <v>53.76</v>
      </c>
      <c r="H21" s="49">
        <f t="shared" si="2"/>
        <v>245.48647693452381</v>
      </c>
      <c r="I21" s="51">
        <f t="shared" si="3"/>
        <v>4.073544141768429</v>
      </c>
      <c r="J21" s="52">
        <f>Table38!D17</f>
        <v>308.77999999999997</v>
      </c>
      <c r="K21" s="53">
        <f t="shared" si="4"/>
        <v>42.740310253254748</v>
      </c>
      <c r="L21" s="54">
        <f t="shared" si="5"/>
        <v>23.397116073200433</v>
      </c>
    </row>
    <row r="22" spans="1:12" x14ac:dyDescent="0.3">
      <c r="A22" s="45" t="s">
        <v>107</v>
      </c>
      <c r="B22" s="46" t="s">
        <v>108</v>
      </c>
      <c r="C22" s="47">
        <f>EnrollExtract!F18</f>
        <v>595.55499999999995</v>
      </c>
      <c r="D22" s="48">
        <f>Table34!D18</f>
        <v>35.4</v>
      </c>
      <c r="E22" s="49">
        <f t="shared" si="0"/>
        <v>16.82358757062147</v>
      </c>
      <c r="F22" s="50">
        <f t="shared" si="1"/>
        <v>59.440353955554066</v>
      </c>
      <c r="G22" s="48">
        <f>Table36!D18</f>
        <v>3.38</v>
      </c>
      <c r="H22" s="49">
        <f t="shared" si="2"/>
        <v>176.19970414201183</v>
      </c>
      <c r="I22" s="51">
        <f t="shared" si="3"/>
        <v>5.6753784285246542</v>
      </c>
      <c r="J22" s="52">
        <f>Table38!D18</f>
        <v>16.739999999999998</v>
      </c>
      <c r="K22" s="53">
        <f t="shared" si="4"/>
        <v>35.576762246117084</v>
      </c>
      <c r="L22" s="54">
        <f t="shared" si="5"/>
        <v>28.108235175592515</v>
      </c>
    </row>
    <row r="23" spans="1:12" x14ac:dyDescent="0.3">
      <c r="A23" s="45" t="s">
        <v>109</v>
      </c>
      <c r="B23" s="46" t="s">
        <v>110</v>
      </c>
      <c r="C23" s="47">
        <f>EnrollExtract!F19</f>
        <v>11</v>
      </c>
      <c r="D23" s="48">
        <f>Table34!D19</f>
        <v>1</v>
      </c>
      <c r="E23" s="49">
        <f t="shared" si="0"/>
        <v>11</v>
      </c>
      <c r="F23" s="50">
        <f t="shared" si="1"/>
        <v>90.909090909090907</v>
      </c>
      <c r="G23" s="48">
        <f>Table36!D19</f>
        <v>0</v>
      </c>
      <c r="H23" s="49">
        <f t="shared" si="2"/>
        <v>0</v>
      </c>
      <c r="I23" s="51">
        <f t="shared" si="3"/>
        <v>0</v>
      </c>
      <c r="J23" s="52">
        <f>Table38!D19</f>
        <v>0.25</v>
      </c>
      <c r="K23" s="53">
        <f t="shared" si="4"/>
        <v>44</v>
      </c>
      <c r="L23" s="54">
        <f t="shared" si="5"/>
        <v>22.727272727272727</v>
      </c>
    </row>
    <row r="24" spans="1:12" x14ac:dyDescent="0.3">
      <c r="A24" s="45" t="s">
        <v>111</v>
      </c>
      <c r="B24" s="46" t="s">
        <v>112</v>
      </c>
      <c r="C24" s="47">
        <f>EnrollExtract!F20</f>
        <v>301.25</v>
      </c>
      <c r="D24" s="48">
        <f>Table34!D20</f>
        <v>20.05</v>
      </c>
      <c r="E24" s="49">
        <f t="shared" si="0"/>
        <v>15.024937655860349</v>
      </c>
      <c r="F24" s="50">
        <f t="shared" si="1"/>
        <v>66.556016597510364</v>
      </c>
      <c r="G24" s="48">
        <f>Table36!D20</f>
        <v>2.27</v>
      </c>
      <c r="H24" s="49">
        <f t="shared" si="2"/>
        <v>132.7092511013216</v>
      </c>
      <c r="I24" s="51">
        <f t="shared" si="3"/>
        <v>7.5352697095435683</v>
      </c>
      <c r="J24" s="52">
        <f>Table38!D20</f>
        <v>9.0399999999999991</v>
      </c>
      <c r="K24" s="53">
        <f t="shared" si="4"/>
        <v>33.32411504424779</v>
      </c>
      <c r="L24" s="54">
        <f t="shared" si="5"/>
        <v>30.008298755186718</v>
      </c>
    </row>
    <row r="25" spans="1:12" x14ac:dyDescent="0.3">
      <c r="A25" s="45" t="s">
        <v>113</v>
      </c>
      <c r="B25" s="46" t="s">
        <v>114</v>
      </c>
      <c r="C25" s="47">
        <f>EnrollExtract!F21</f>
        <v>1238.1120000000001</v>
      </c>
      <c r="D25" s="48">
        <f>Table34!D21</f>
        <v>74.28</v>
      </c>
      <c r="E25" s="49">
        <f t="shared" si="0"/>
        <v>16.668174474959613</v>
      </c>
      <c r="F25" s="50">
        <f t="shared" si="1"/>
        <v>59.994572381173917</v>
      </c>
      <c r="G25" s="48">
        <f>Table36!D21</f>
        <v>3.06</v>
      </c>
      <c r="H25" s="49">
        <f t="shared" si="2"/>
        <v>404.61176470588236</v>
      </c>
      <c r="I25" s="51">
        <f t="shared" si="3"/>
        <v>2.4715050011630613</v>
      </c>
      <c r="J25" s="52">
        <f>Table38!D21</f>
        <v>29.38</v>
      </c>
      <c r="K25" s="53">
        <f t="shared" si="4"/>
        <v>42.141320626276382</v>
      </c>
      <c r="L25" s="54">
        <f t="shared" si="5"/>
        <v>23.7296787366571</v>
      </c>
    </row>
    <row r="26" spans="1:12" x14ac:dyDescent="0.3">
      <c r="A26" s="45" t="s">
        <v>115</v>
      </c>
      <c r="B26" s="46" t="s">
        <v>116</v>
      </c>
      <c r="C26" s="47">
        <f>EnrollExtract!F22</f>
        <v>1525.3210000000001</v>
      </c>
      <c r="D26" s="48">
        <f>Table34!D22</f>
        <v>79.78</v>
      </c>
      <c r="E26" s="49">
        <f t="shared" si="0"/>
        <v>19.119089997493109</v>
      </c>
      <c r="F26" s="50">
        <f t="shared" si="1"/>
        <v>52.303744588843919</v>
      </c>
      <c r="G26" s="48">
        <f>Table36!D22</f>
        <v>7.25</v>
      </c>
      <c r="H26" s="49">
        <f t="shared" si="2"/>
        <v>210.38910344827588</v>
      </c>
      <c r="I26" s="51">
        <f t="shared" si="3"/>
        <v>4.7530978725133917</v>
      </c>
      <c r="J26" s="52">
        <f>Table38!D22</f>
        <v>29.55</v>
      </c>
      <c r="K26" s="53">
        <f t="shared" si="4"/>
        <v>51.618307952622679</v>
      </c>
      <c r="L26" s="54">
        <f t="shared" si="5"/>
        <v>19.372971328658032</v>
      </c>
    </row>
    <row r="27" spans="1:12" x14ac:dyDescent="0.3">
      <c r="A27" s="45" t="s">
        <v>117</v>
      </c>
      <c r="B27" s="46" t="s">
        <v>118</v>
      </c>
      <c r="C27" s="47">
        <f>EnrollExtract!F23</f>
        <v>1203.375</v>
      </c>
      <c r="D27" s="48">
        <f>Table34!D23</f>
        <v>69.5</v>
      </c>
      <c r="E27" s="49">
        <f t="shared" si="0"/>
        <v>17.314748201438849</v>
      </c>
      <c r="F27" s="50">
        <f t="shared" si="1"/>
        <v>57.754232886672895</v>
      </c>
      <c r="G27" s="48">
        <f>Table36!D23</f>
        <v>6</v>
      </c>
      <c r="H27" s="49">
        <f t="shared" si="2"/>
        <v>200.5625</v>
      </c>
      <c r="I27" s="51">
        <f t="shared" si="3"/>
        <v>4.9859769398566529</v>
      </c>
      <c r="J27" s="52">
        <f>Table38!D23</f>
        <v>28.89</v>
      </c>
      <c r="K27" s="53">
        <f t="shared" si="4"/>
        <v>41.653686396677053</v>
      </c>
      <c r="L27" s="54">
        <f t="shared" si="5"/>
        <v>24.007478965409785</v>
      </c>
    </row>
    <row r="28" spans="1:12" x14ac:dyDescent="0.3">
      <c r="A28" s="45" t="s">
        <v>119</v>
      </c>
      <c r="B28" s="46" t="s">
        <v>120</v>
      </c>
      <c r="C28" s="47">
        <f>EnrollExtract!F24</f>
        <v>7025.6409999999996</v>
      </c>
      <c r="D28" s="48">
        <f>Table34!D24</f>
        <v>405.12</v>
      </c>
      <c r="E28" s="49">
        <f t="shared" si="0"/>
        <v>17.342123321484991</v>
      </c>
      <c r="F28" s="50">
        <f t="shared" si="1"/>
        <v>57.663065903879804</v>
      </c>
      <c r="G28" s="48">
        <f>Table36!D24</f>
        <v>26.03</v>
      </c>
      <c r="H28" s="49">
        <f t="shared" si="2"/>
        <v>269.9055320783711</v>
      </c>
      <c r="I28" s="51">
        <f t="shared" si="3"/>
        <v>3.7050000135218983</v>
      </c>
      <c r="J28" s="52">
        <f>Table38!D24</f>
        <v>162.94</v>
      </c>
      <c r="K28" s="53">
        <f t="shared" si="4"/>
        <v>43.117963667607704</v>
      </c>
      <c r="L28" s="54">
        <f t="shared" si="5"/>
        <v>23.192189865664925</v>
      </c>
    </row>
    <row r="29" spans="1:12" x14ac:dyDescent="0.3">
      <c r="A29" s="45" t="s">
        <v>711</v>
      </c>
      <c r="B29" s="46" t="s">
        <v>706</v>
      </c>
      <c r="C29" s="47">
        <f>EnrollExtract!F25</f>
        <v>109.3</v>
      </c>
      <c r="D29" s="48">
        <f>Table34!D25</f>
        <v>4.6100000000000003</v>
      </c>
      <c r="E29" s="49">
        <f t="shared" ref="E29" si="6">IF(D29=0,0,C29/D29)</f>
        <v>23.709327548806939</v>
      </c>
      <c r="F29" s="50">
        <f t="shared" ref="F29" si="7">(+D29/C29)*1000</f>
        <v>42.177493138151881</v>
      </c>
      <c r="G29" s="48">
        <f>Table36!D25</f>
        <v>0.95</v>
      </c>
      <c r="H29" s="49">
        <f t="shared" ref="H29" si="8">IF(G29=0,0,C29/G29)</f>
        <v>115.05263157894737</v>
      </c>
      <c r="I29" s="51">
        <f t="shared" ref="I29" si="9">(+G29/C29)*1000</f>
        <v>8.6916742909423608</v>
      </c>
      <c r="J29" s="52">
        <f>Table38!D25</f>
        <v>1.75</v>
      </c>
      <c r="K29" s="53">
        <f t="shared" ref="K29" si="10">IF(J29=0,0,C29/J29)</f>
        <v>62.457142857142856</v>
      </c>
      <c r="L29" s="54">
        <f t="shared" ref="L29" si="11">(+J29/C29)*1000</f>
        <v>16.010978956999086</v>
      </c>
    </row>
    <row r="30" spans="1:12" x14ac:dyDescent="0.3">
      <c r="A30" s="45" t="s">
        <v>121</v>
      </c>
      <c r="B30" s="46" t="s">
        <v>122</v>
      </c>
      <c r="C30" s="47">
        <f>EnrollExtract!F26</f>
        <v>3385.0409999999997</v>
      </c>
      <c r="D30" s="48">
        <f>Table34!D26</f>
        <v>179.36</v>
      </c>
      <c r="E30" s="49">
        <f t="shared" si="0"/>
        <v>18.872886931311328</v>
      </c>
      <c r="F30" s="50">
        <f t="shared" si="1"/>
        <v>52.986064275144685</v>
      </c>
      <c r="G30" s="48">
        <f>Table36!D26</f>
        <v>15</v>
      </c>
      <c r="H30" s="49">
        <f t="shared" si="2"/>
        <v>225.66939999999997</v>
      </c>
      <c r="I30" s="51">
        <f t="shared" si="3"/>
        <v>4.4312609507536243</v>
      </c>
      <c r="J30" s="52">
        <f>Table38!D26</f>
        <v>77.52</v>
      </c>
      <c r="K30" s="53">
        <f t="shared" si="4"/>
        <v>43.666679566563467</v>
      </c>
      <c r="L30" s="54">
        <f t="shared" si="5"/>
        <v>22.900756593494734</v>
      </c>
    </row>
    <row r="31" spans="1:12" x14ac:dyDescent="0.3">
      <c r="A31" s="45" t="s">
        <v>123</v>
      </c>
      <c r="B31" s="46" t="s">
        <v>124</v>
      </c>
      <c r="C31" s="47">
        <f>EnrollExtract!F27</f>
        <v>303.91700000000003</v>
      </c>
      <c r="D31" s="48">
        <f>Table34!D27</f>
        <v>19.5</v>
      </c>
      <c r="E31" s="49">
        <f t="shared" si="0"/>
        <v>15.585487179487181</v>
      </c>
      <c r="F31" s="50">
        <f t="shared" si="1"/>
        <v>64.162254826153188</v>
      </c>
      <c r="G31" s="48">
        <f>Table36!D27</f>
        <v>2.8</v>
      </c>
      <c r="H31" s="49">
        <f t="shared" si="2"/>
        <v>108.54178571428574</v>
      </c>
      <c r="I31" s="51">
        <f t="shared" si="3"/>
        <v>9.2130417186271227</v>
      </c>
      <c r="J31" s="52">
        <f>Table38!D27</f>
        <v>11.54</v>
      </c>
      <c r="K31" s="53">
        <f t="shared" si="4"/>
        <v>26.335961871750438</v>
      </c>
      <c r="L31" s="54">
        <f t="shared" si="5"/>
        <v>37.970893368913217</v>
      </c>
    </row>
    <row r="32" spans="1:12" x14ac:dyDescent="0.3">
      <c r="A32" s="45" t="s">
        <v>125</v>
      </c>
      <c r="B32" s="46" t="s">
        <v>126</v>
      </c>
      <c r="C32" s="47">
        <f>EnrollExtract!F28</f>
        <v>2460.2600000000002</v>
      </c>
      <c r="D32" s="48">
        <f>Table34!D28</f>
        <v>141.49</v>
      </c>
      <c r="E32" s="49">
        <f t="shared" si="0"/>
        <v>17.38822531627677</v>
      </c>
      <c r="F32" s="50">
        <f t="shared" si="1"/>
        <v>57.510181850698707</v>
      </c>
      <c r="G32" s="48">
        <f>Table36!D28</f>
        <v>10.88</v>
      </c>
      <c r="H32" s="49">
        <f t="shared" si="2"/>
        <v>226.12683823529412</v>
      </c>
      <c r="I32" s="51">
        <f t="shared" si="3"/>
        <v>4.4222968304162977</v>
      </c>
      <c r="J32" s="52">
        <f>Table38!D28</f>
        <v>63.54</v>
      </c>
      <c r="K32" s="53">
        <f t="shared" si="4"/>
        <v>38.719861504564058</v>
      </c>
      <c r="L32" s="54">
        <f t="shared" si="5"/>
        <v>25.826538658515762</v>
      </c>
    </row>
    <row r="33" spans="1:12" x14ac:dyDescent="0.3">
      <c r="A33" s="45" t="s">
        <v>127</v>
      </c>
      <c r="B33" s="46" t="s">
        <v>128</v>
      </c>
      <c r="C33" s="47">
        <f>EnrollExtract!F29</f>
        <v>468.35899999999992</v>
      </c>
      <c r="D33" s="48">
        <f>Table34!D29</f>
        <v>38.04</v>
      </c>
      <c r="E33" s="49">
        <f t="shared" si="0"/>
        <v>12.312276550998947</v>
      </c>
      <c r="F33" s="50">
        <f t="shared" si="1"/>
        <v>81.219748099214513</v>
      </c>
      <c r="G33" s="48">
        <f>Table36!D29</f>
        <v>4.01</v>
      </c>
      <c r="H33" s="49">
        <f t="shared" si="2"/>
        <v>116.79775561097256</v>
      </c>
      <c r="I33" s="51">
        <f t="shared" si="3"/>
        <v>8.5618083564103618</v>
      </c>
      <c r="J33" s="52">
        <f>Table38!D29</f>
        <v>26.67</v>
      </c>
      <c r="K33" s="53">
        <f t="shared" si="4"/>
        <v>17.561267341582298</v>
      </c>
      <c r="L33" s="54">
        <f t="shared" si="5"/>
        <v>56.943498470190619</v>
      </c>
    </row>
    <row r="34" spans="1:12" x14ac:dyDescent="0.3">
      <c r="A34" s="45" t="s">
        <v>129</v>
      </c>
      <c r="B34" s="46" t="s">
        <v>130</v>
      </c>
      <c r="C34" s="47">
        <f>EnrollExtract!F30</f>
        <v>3412.0810000000001</v>
      </c>
      <c r="D34" s="48">
        <f>Table34!D30</f>
        <v>154.03</v>
      </c>
      <c r="E34" s="49">
        <f t="shared" si="0"/>
        <v>22.152054794520549</v>
      </c>
      <c r="F34" s="50">
        <f t="shared" si="1"/>
        <v>45.142539113227379</v>
      </c>
      <c r="G34" s="48">
        <f>Table36!D30</f>
        <v>4.42</v>
      </c>
      <c r="H34" s="49">
        <f t="shared" si="2"/>
        <v>771.96402714932128</v>
      </c>
      <c r="I34" s="51">
        <f t="shared" si="3"/>
        <v>1.2953971491298124</v>
      </c>
      <c r="J34" s="52">
        <f>Table38!D30</f>
        <v>31.5</v>
      </c>
      <c r="K34" s="53">
        <f t="shared" si="4"/>
        <v>108.32003174603175</v>
      </c>
      <c r="L34" s="54">
        <f t="shared" si="5"/>
        <v>9.2319027596355419</v>
      </c>
    </row>
    <row r="35" spans="1:12" x14ac:dyDescent="0.3">
      <c r="A35" s="45" t="s">
        <v>639</v>
      </c>
      <c r="B35" s="46" t="s">
        <v>644</v>
      </c>
      <c r="C35" s="47">
        <f>EnrollExtract!F31</f>
        <v>115.03699999999999</v>
      </c>
      <c r="D35" s="48">
        <f>Table34!D31</f>
        <v>15</v>
      </c>
      <c r="E35" s="49">
        <f t="shared" si="0"/>
        <v>7.6691333333333329</v>
      </c>
      <c r="F35" s="50">
        <f t="shared" si="1"/>
        <v>130.39283013291379</v>
      </c>
      <c r="G35" s="48">
        <f>Table36!D31</f>
        <v>1</v>
      </c>
      <c r="H35" s="49">
        <f t="shared" si="2"/>
        <v>115.03699999999999</v>
      </c>
      <c r="I35" s="51">
        <f t="shared" si="3"/>
        <v>8.6928553421942514</v>
      </c>
      <c r="J35" s="52">
        <f>Table38!D31</f>
        <v>5.07</v>
      </c>
      <c r="K35" s="53">
        <f t="shared" si="4"/>
        <v>22.689743589743586</v>
      </c>
      <c r="L35" s="54">
        <f t="shared" si="5"/>
        <v>44.072776584924853</v>
      </c>
    </row>
    <row r="36" spans="1:12" x14ac:dyDescent="0.3">
      <c r="A36" s="45" t="s">
        <v>131</v>
      </c>
      <c r="B36" s="46" t="s">
        <v>132</v>
      </c>
      <c r="C36" s="47">
        <f>EnrollExtract!F32</f>
        <v>21039.613000000001</v>
      </c>
      <c r="D36" s="48">
        <f>Table34!D32</f>
        <v>1061.1199999999999</v>
      </c>
      <c r="E36" s="49">
        <f t="shared" si="0"/>
        <v>19.827741443003621</v>
      </c>
      <c r="F36" s="50">
        <f t="shared" si="1"/>
        <v>50.434387742778341</v>
      </c>
      <c r="G36" s="48">
        <f>Table36!D32</f>
        <v>90.92</v>
      </c>
      <c r="H36" s="49">
        <f t="shared" si="2"/>
        <v>231.40797404311485</v>
      </c>
      <c r="I36" s="51">
        <f t="shared" si="3"/>
        <v>4.3213722609821765</v>
      </c>
      <c r="J36" s="52">
        <f>Table38!D32</f>
        <v>494.24</v>
      </c>
      <c r="K36" s="53">
        <f t="shared" si="4"/>
        <v>42.569628115895114</v>
      </c>
      <c r="L36" s="54">
        <f t="shared" si="5"/>
        <v>23.490926377780806</v>
      </c>
    </row>
    <row r="37" spans="1:12" x14ac:dyDescent="0.3">
      <c r="A37" s="45" t="s">
        <v>133</v>
      </c>
      <c r="B37" s="46" t="s">
        <v>134</v>
      </c>
      <c r="C37" s="47">
        <f>EnrollExtract!F33</f>
        <v>1851.3279999999997</v>
      </c>
      <c r="D37" s="48">
        <f>Table34!D33</f>
        <v>92.5</v>
      </c>
      <c r="E37" s="49">
        <f t="shared" si="0"/>
        <v>20.014356756756754</v>
      </c>
      <c r="F37" s="50">
        <f t="shared" si="1"/>
        <v>49.964133854184674</v>
      </c>
      <c r="G37" s="48">
        <f>Table36!D33</f>
        <v>6.6</v>
      </c>
      <c r="H37" s="49">
        <f t="shared" si="2"/>
        <v>280.50424242424242</v>
      </c>
      <c r="I37" s="51">
        <f t="shared" si="3"/>
        <v>3.5650084695958797</v>
      </c>
      <c r="J37" s="52">
        <f>Table38!D33</f>
        <v>36.729999999999997</v>
      </c>
      <c r="K37" s="53">
        <f t="shared" si="4"/>
        <v>50.4037026953444</v>
      </c>
      <c r="L37" s="54">
        <f t="shared" si="5"/>
        <v>19.839812286099495</v>
      </c>
    </row>
    <row r="38" spans="1:12" x14ac:dyDescent="0.3">
      <c r="A38" s="45" t="s">
        <v>135</v>
      </c>
      <c r="B38" s="46" t="s">
        <v>66</v>
      </c>
      <c r="C38" s="47">
        <f>EnrollExtract!F34</f>
        <v>1625.2300000000005</v>
      </c>
      <c r="D38" s="48">
        <f>Table34!D34</f>
        <v>88.74</v>
      </c>
      <c r="E38" s="49">
        <f t="shared" si="0"/>
        <v>18.314514311471722</v>
      </c>
      <c r="F38" s="50">
        <f t="shared" si="1"/>
        <v>54.601502556561201</v>
      </c>
      <c r="G38" s="48">
        <f>Table36!D34</f>
        <v>9.34</v>
      </c>
      <c r="H38" s="49">
        <f t="shared" si="2"/>
        <v>174.00749464668098</v>
      </c>
      <c r="I38" s="51">
        <f t="shared" si="3"/>
        <v>5.7468789032936858</v>
      </c>
      <c r="J38" s="52">
        <f>Table38!D34</f>
        <v>37.020000000000003</v>
      </c>
      <c r="K38" s="53">
        <f t="shared" si="4"/>
        <v>43.90140464613723</v>
      </c>
      <c r="L38" s="54">
        <f t="shared" si="5"/>
        <v>22.778314453954206</v>
      </c>
    </row>
    <row r="39" spans="1:12" x14ac:dyDescent="0.3">
      <c r="A39" s="45" t="s">
        <v>136</v>
      </c>
      <c r="B39" s="46" t="s">
        <v>137</v>
      </c>
      <c r="C39" s="47">
        <f>EnrollExtract!F35</f>
        <v>155.30799999999999</v>
      </c>
      <c r="D39" s="48">
        <f>Table34!D35</f>
        <v>9.24</v>
      </c>
      <c r="E39" s="49">
        <f t="shared" si="0"/>
        <v>16.808225108225106</v>
      </c>
      <c r="F39" s="50">
        <f t="shared" si="1"/>
        <v>59.49468153604451</v>
      </c>
      <c r="G39" s="48">
        <f>Table36!D35</f>
        <v>1.53</v>
      </c>
      <c r="H39" s="49">
        <f t="shared" si="2"/>
        <v>101.50849673202613</v>
      </c>
      <c r="I39" s="51">
        <f t="shared" si="3"/>
        <v>9.8513920725268509</v>
      </c>
      <c r="J39" s="52">
        <f>Table38!D35</f>
        <v>4.26</v>
      </c>
      <c r="K39" s="53">
        <f t="shared" si="4"/>
        <v>36.457276995305165</v>
      </c>
      <c r="L39" s="54">
        <f t="shared" si="5"/>
        <v>27.42936616272182</v>
      </c>
    </row>
    <row r="40" spans="1:12" x14ac:dyDescent="0.3">
      <c r="A40" s="45" t="s">
        <v>138</v>
      </c>
      <c r="B40" s="46" t="s">
        <v>139</v>
      </c>
      <c r="C40" s="47">
        <f>EnrollExtract!F36</f>
        <v>2827.6739999999995</v>
      </c>
      <c r="D40" s="48">
        <f>Table34!D36</f>
        <v>155.58000000000001</v>
      </c>
      <c r="E40" s="49">
        <f t="shared" si="0"/>
        <v>18.175048206710368</v>
      </c>
      <c r="F40" s="50">
        <f t="shared" si="1"/>
        <v>55.020486802934158</v>
      </c>
      <c r="G40" s="48">
        <f>Table36!D36</f>
        <v>15.75</v>
      </c>
      <c r="H40" s="49">
        <f t="shared" si="2"/>
        <v>179.53485714285711</v>
      </c>
      <c r="I40" s="51">
        <f t="shared" si="3"/>
        <v>5.5699490110953391</v>
      </c>
      <c r="J40" s="52">
        <f>Table38!D36</f>
        <v>55.8</v>
      </c>
      <c r="K40" s="53">
        <f t="shared" si="4"/>
        <v>50.675161290322578</v>
      </c>
      <c r="L40" s="54">
        <f t="shared" si="5"/>
        <v>19.733533639309201</v>
      </c>
    </row>
    <row r="41" spans="1:12" x14ac:dyDescent="0.3">
      <c r="A41" s="45" t="s">
        <v>140</v>
      </c>
      <c r="B41" s="46" t="s">
        <v>141</v>
      </c>
      <c r="C41" s="47">
        <f>EnrollExtract!F37</f>
        <v>22641.062999999998</v>
      </c>
      <c r="D41" s="48">
        <f>Table34!D37</f>
        <v>1228.74</v>
      </c>
      <c r="E41" s="49">
        <f t="shared" si="0"/>
        <v>18.426243957224472</v>
      </c>
      <c r="F41" s="50">
        <f t="shared" si="1"/>
        <v>54.27042007700787</v>
      </c>
      <c r="G41" s="48">
        <f>Table36!D37</f>
        <v>101.45</v>
      </c>
      <c r="H41" s="49">
        <f t="shared" si="2"/>
        <v>223.17459832429765</v>
      </c>
      <c r="I41" s="51">
        <f t="shared" si="3"/>
        <v>4.4807966834419402</v>
      </c>
      <c r="J41" s="52">
        <f>Table38!D37</f>
        <v>376.9</v>
      </c>
      <c r="K41" s="53">
        <f t="shared" si="4"/>
        <v>60.071804192093396</v>
      </c>
      <c r="L41" s="54">
        <f t="shared" si="5"/>
        <v>16.646744898859211</v>
      </c>
    </row>
    <row r="42" spans="1:12" x14ac:dyDescent="0.3">
      <c r="A42" s="45" t="s">
        <v>142</v>
      </c>
      <c r="B42" s="46" t="s">
        <v>143</v>
      </c>
      <c r="C42" s="47">
        <f>EnrollExtract!F38</f>
        <v>6870.5380000000005</v>
      </c>
      <c r="D42" s="48">
        <f>Table34!D38</f>
        <v>383.12</v>
      </c>
      <c r="E42" s="49">
        <f t="shared" si="0"/>
        <v>17.933122781373982</v>
      </c>
      <c r="F42" s="50">
        <f t="shared" si="1"/>
        <v>55.762736484391759</v>
      </c>
      <c r="G42" s="48">
        <f>Table36!D38</f>
        <v>28.5</v>
      </c>
      <c r="H42" s="49">
        <f t="shared" si="2"/>
        <v>241.07150877192984</v>
      </c>
      <c r="I42" s="51">
        <f t="shared" si="3"/>
        <v>4.1481467681279103</v>
      </c>
      <c r="J42" s="52">
        <f>Table38!D38</f>
        <v>142.06</v>
      </c>
      <c r="K42" s="53">
        <f t="shared" si="4"/>
        <v>48.363635083767427</v>
      </c>
      <c r="L42" s="54">
        <f t="shared" si="5"/>
        <v>20.676692276500034</v>
      </c>
    </row>
    <row r="43" spans="1:12" x14ac:dyDescent="0.3">
      <c r="A43" s="45" t="s">
        <v>144</v>
      </c>
      <c r="B43" s="46" t="s">
        <v>145</v>
      </c>
      <c r="C43" s="47">
        <f>EnrollExtract!F39</f>
        <v>11388.834000000003</v>
      </c>
      <c r="D43" s="48">
        <f>Table34!D39</f>
        <v>596.47</v>
      </c>
      <c r="E43" s="49">
        <f t="shared" si="0"/>
        <v>19.093724747263067</v>
      </c>
      <c r="F43" s="50">
        <f t="shared" si="1"/>
        <v>52.373228023167243</v>
      </c>
      <c r="G43" s="48">
        <f>Table36!D39</f>
        <v>48.21</v>
      </c>
      <c r="H43" s="49">
        <f t="shared" si="2"/>
        <v>236.23385189794652</v>
      </c>
      <c r="I43" s="51">
        <f t="shared" si="3"/>
        <v>4.2330935721778014</v>
      </c>
      <c r="J43" s="52">
        <f>Table38!D39</f>
        <v>270.31</v>
      </c>
      <c r="K43" s="53">
        <f t="shared" si="4"/>
        <v>42.132492323628433</v>
      </c>
      <c r="L43" s="54">
        <f t="shared" si="5"/>
        <v>23.734650974805671</v>
      </c>
    </row>
    <row r="44" spans="1:12" x14ac:dyDescent="0.3">
      <c r="A44" s="45" t="s">
        <v>146</v>
      </c>
      <c r="B44" s="46" t="s">
        <v>147</v>
      </c>
      <c r="C44" s="47">
        <f>EnrollExtract!F40</f>
        <v>3679.1519999999996</v>
      </c>
      <c r="D44" s="48">
        <f>Table34!D40</f>
        <v>184.95</v>
      </c>
      <c r="E44" s="49">
        <f t="shared" si="0"/>
        <v>19.892684509326845</v>
      </c>
      <c r="F44" s="50">
        <f t="shared" si="1"/>
        <v>50.269736069616044</v>
      </c>
      <c r="G44" s="48">
        <f>Table36!D40</f>
        <v>13.06</v>
      </c>
      <c r="H44" s="49">
        <f t="shared" si="2"/>
        <v>281.71148545176106</v>
      </c>
      <c r="I44" s="51">
        <f t="shared" si="3"/>
        <v>3.5497310249753209</v>
      </c>
      <c r="J44" s="52">
        <f>Table38!D40</f>
        <v>54.67</v>
      </c>
      <c r="K44" s="53">
        <f t="shared" si="4"/>
        <v>67.29745747210535</v>
      </c>
      <c r="L44" s="54">
        <f t="shared" si="5"/>
        <v>14.859402384027627</v>
      </c>
    </row>
    <row r="45" spans="1:12" x14ac:dyDescent="0.3">
      <c r="A45" s="45" t="s">
        <v>148</v>
      </c>
      <c r="B45" s="46" t="s">
        <v>149</v>
      </c>
      <c r="C45" s="47">
        <f>EnrollExtract!F41</f>
        <v>345.52000000000004</v>
      </c>
      <c r="D45" s="48">
        <f>Table34!D41</f>
        <v>29.21</v>
      </c>
      <c r="E45" s="49">
        <f t="shared" si="0"/>
        <v>11.828825744608013</v>
      </c>
      <c r="F45" s="50">
        <f t="shared" si="1"/>
        <v>84.53924519564714</v>
      </c>
      <c r="G45" s="48">
        <f>Table36!D41</f>
        <v>3</v>
      </c>
      <c r="H45" s="49">
        <f t="shared" si="2"/>
        <v>115.17333333333335</v>
      </c>
      <c r="I45" s="51">
        <f t="shared" si="3"/>
        <v>8.6825654086594124</v>
      </c>
      <c r="J45" s="52">
        <f>Table38!D41</f>
        <v>11.33</v>
      </c>
      <c r="K45" s="53">
        <f t="shared" si="4"/>
        <v>30.496028243601064</v>
      </c>
      <c r="L45" s="54">
        <f t="shared" si="5"/>
        <v>32.791155360037045</v>
      </c>
    </row>
    <row r="46" spans="1:12" x14ac:dyDescent="0.3">
      <c r="A46" s="45" t="s">
        <v>150</v>
      </c>
      <c r="B46" s="46" t="s">
        <v>151</v>
      </c>
      <c r="C46" s="47">
        <f>EnrollExtract!F42</f>
        <v>332.8</v>
      </c>
      <c r="D46" s="48">
        <f>Table34!D42</f>
        <v>4</v>
      </c>
      <c r="E46" s="49">
        <f t="shared" si="0"/>
        <v>83.2</v>
      </c>
      <c r="F46" s="50">
        <f t="shared" si="1"/>
        <v>12.019230769230768</v>
      </c>
      <c r="G46" s="48">
        <f>Table36!D42</f>
        <v>0.87</v>
      </c>
      <c r="H46" s="49">
        <f t="shared" si="2"/>
        <v>382.5287356321839</v>
      </c>
      <c r="I46" s="51">
        <f t="shared" si="3"/>
        <v>2.6141826923076921</v>
      </c>
      <c r="J46" s="52">
        <f>Table38!D42</f>
        <v>1.58</v>
      </c>
      <c r="K46" s="53">
        <f t="shared" si="4"/>
        <v>210.63291139240505</v>
      </c>
      <c r="L46" s="54">
        <f t="shared" si="5"/>
        <v>4.7475961538461542</v>
      </c>
    </row>
    <row r="47" spans="1:12" x14ac:dyDescent="0.3">
      <c r="A47" s="45" t="s">
        <v>152</v>
      </c>
      <c r="B47" s="46" t="s">
        <v>153</v>
      </c>
      <c r="C47" s="47">
        <f>EnrollExtract!F43</f>
        <v>5999.6020000000008</v>
      </c>
      <c r="D47" s="48">
        <f>Table34!D43</f>
        <v>334.87</v>
      </c>
      <c r="E47" s="49">
        <f t="shared" si="0"/>
        <v>17.916212261474605</v>
      </c>
      <c r="F47" s="50">
        <f t="shared" si="1"/>
        <v>55.815369086149374</v>
      </c>
      <c r="G47" s="48">
        <f>Table36!D43</f>
        <v>24.73</v>
      </c>
      <c r="H47" s="49">
        <f t="shared" si="2"/>
        <v>242.60420541852005</v>
      </c>
      <c r="I47" s="51">
        <f t="shared" si="3"/>
        <v>4.1219400886925488</v>
      </c>
      <c r="J47" s="52">
        <f>Table38!D43</f>
        <v>152.80000000000001</v>
      </c>
      <c r="K47" s="53">
        <f t="shared" si="4"/>
        <v>39.264410994764397</v>
      </c>
      <c r="L47" s="54">
        <f t="shared" si="5"/>
        <v>25.468356067619151</v>
      </c>
    </row>
    <row r="48" spans="1:12" x14ac:dyDescent="0.3">
      <c r="A48" s="45" t="s">
        <v>154</v>
      </c>
      <c r="B48" s="46" t="s">
        <v>155</v>
      </c>
      <c r="C48" s="47">
        <f>EnrollExtract!F44</f>
        <v>664.49000000000012</v>
      </c>
      <c r="D48" s="48">
        <f>Table34!D44</f>
        <v>37.630000000000003</v>
      </c>
      <c r="E48" s="49">
        <f t="shared" si="0"/>
        <v>17.658517140579328</v>
      </c>
      <c r="F48" s="50">
        <f t="shared" si="1"/>
        <v>56.629896612439609</v>
      </c>
      <c r="G48" s="48">
        <f>Table36!D44</f>
        <v>2.38</v>
      </c>
      <c r="H48" s="49">
        <f t="shared" si="2"/>
        <v>279.19747899159671</v>
      </c>
      <c r="I48" s="51">
        <f t="shared" si="3"/>
        <v>3.5816942316663898</v>
      </c>
      <c r="J48" s="52">
        <f>Table38!D44</f>
        <v>23.17</v>
      </c>
      <c r="K48" s="53">
        <f t="shared" si="4"/>
        <v>28.678895123003887</v>
      </c>
      <c r="L48" s="54">
        <f t="shared" si="5"/>
        <v>34.868846784752208</v>
      </c>
    </row>
    <row r="49" spans="1:12" x14ac:dyDescent="0.3">
      <c r="A49" s="45" t="s">
        <v>156</v>
      </c>
      <c r="B49" s="46" t="s">
        <v>157</v>
      </c>
      <c r="C49" s="47">
        <f>EnrollExtract!F45</f>
        <v>1374.9329999999998</v>
      </c>
      <c r="D49" s="48">
        <f>Table34!D45</f>
        <v>70.040000000000006</v>
      </c>
      <c r="E49" s="49">
        <f t="shared" si="0"/>
        <v>19.630682467161616</v>
      </c>
      <c r="F49" s="50">
        <f t="shared" si="1"/>
        <v>50.940664017810334</v>
      </c>
      <c r="G49" s="48">
        <f>Table36!D45</f>
        <v>7.25</v>
      </c>
      <c r="H49" s="49">
        <f t="shared" si="2"/>
        <v>189.64593103448271</v>
      </c>
      <c r="I49" s="51">
        <f t="shared" si="3"/>
        <v>5.2729842108670031</v>
      </c>
      <c r="J49" s="52">
        <f>Table38!D45</f>
        <v>34.46</v>
      </c>
      <c r="K49" s="53">
        <f t="shared" si="4"/>
        <v>39.899390597794536</v>
      </c>
      <c r="L49" s="54">
        <f t="shared" si="5"/>
        <v>25.06303943537613</v>
      </c>
    </row>
    <row r="50" spans="1:12" x14ac:dyDescent="0.3">
      <c r="A50" s="45" t="s">
        <v>158</v>
      </c>
      <c r="B50" s="46" t="s">
        <v>159</v>
      </c>
      <c r="C50" s="47">
        <f>EnrollExtract!F46</f>
        <v>1006.3340000000001</v>
      </c>
      <c r="D50" s="48">
        <f>Table34!D46</f>
        <v>59.17</v>
      </c>
      <c r="E50" s="49">
        <f t="shared" si="0"/>
        <v>17.00750380260267</v>
      </c>
      <c r="F50" s="50">
        <f t="shared" si="1"/>
        <v>58.797576152649121</v>
      </c>
      <c r="G50" s="48">
        <f>Table36!D46</f>
        <v>5.28</v>
      </c>
      <c r="H50" s="49">
        <f t="shared" si="2"/>
        <v>190.59356060606061</v>
      </c>
      <c r="I50" s="51">
        <f t="shared" si="3"/>
        <v>5.2467669779615909</v>
      </c>
      <c r="J50" s="52">
        <f>Table38!D46</f>
        <v>24.21</v>
      </c>
      <c r="K50" s="53">
        <f t="shared" si="4"/>
        <v>41.5668731928955</v>
      </c>
      <c r="L50" s="54">
        <f t="shared" si="5"/>
        <v>24.057619040994343</v>
      </c>
    </row>
    <row r="51" spans="1:12" x14ac:dyDescent="0.3">
      <c r="A51" s="45" t="s">
        <v>160</v>
      </c>
      <c r="B51" s="46" t="s">
        <v>161</v>
      </c>
      <c r="C51" s="47">
        <f>EnrollExtract!F47</f>
        <v>2288.0019999999995</v>
      </c>
      <c r="D51" s="48">
        <f>Table34!D47</f>
        <v>123.22</v>
      </c>
      <c r="E51" s="49">
        <f t="shared" si="0"/>
        <v>18.568430449602335</v>
      </c>
      <c r="F51" s="50">
        <f t="shared" si="1"/>
        <v>53.854848028979006</v>
      </c>
      <c r="G51" s="48">
        <f>Table36!D47</f>
        <v>9.4</v>
      </c>
      <c r="H51" s="49">
        <f t="shared" si="2"/>
        <v>243.40446808510632</v>
      </c>
      <c r="I51" s="51">
        <f t="shared" si="3"/>
        <v>4.1083880171433425</v>
      </c>
      <c r="J51" s="52">
        <f>Table38!D47</f>
        <v>58.65</v>
      </c>
      <c r="K51" s="53">
        <f t="shared" si="4"/>
        <v>39.011116794543895</v>
      </c>
      <c r="L51" s="54">
        <f t="shared" si="5"/>
        <v>25.633718851644367</v>
      </c>
    </row>
    <row r="52" spans="1:12" x14ac:dyDescent="0.3">
      <c r="A52" s="45" t="s">
        <v>162</v>
      </c>
      <c r="B52" s="46" t="s">
        <v>163</v>
      </c>
      <c r="C52" s="47">
        <f>EnrollExtract!F48</f>
        <v>4735.3950000000004</v>
      </c>
      <c r="D52" s="48">
        <f>Table34!D48</f>
        <v>231.4</v>
      </c>
      <c r="E52" s="49">
        <f t="shared" si="0"/>
        <v>20.464109766637858</v>
      </c>
      <c r="F52" s="50">
        <f t="shared" si="1"/>
        <v>48.866039686235254</v>
      </c>
      <c r="G52" s="48">
        <f>Table36!D48</f>
        <v>22.95</v>
      </c>
      <c r="H52" s="49">
        <f t="shared" si="2"/>
        <v>206.33529411764709</v>
      </c>
      <c r="I52" s="51">
        <f t="shared" si="3"/>
        <v>4.846480599823245</v>
      </c>
      <c r="J52" s="52">
        <f>Table38!D48</f>
        <v>106.02</v>
      </c>
      <c r="K52" s="53">
        <f t="shared" si="4"/>
        <v>44.665110356536509</v>
      </c>
      <c r="L52" s="54">
        <f t="shared" si="5"/>
        <v>22.388839790556013</v>
      </c>
    </row>
    <row r="53" spans="1:12" x14ac:dyDescent="0.3">
      <c r="A53" s="45" t="s">
        <v>164</v>
      </c>
      <c r="B53" s="46" t="s">
        <v>165</v>
      </c>
      <c r="C53" s="47">
        <f>EnrollExtract!F49</f>
        <v>136.94</v>
      </c>
      <c r="D53" s="48">
        <f>Table34!D49</f>
        <v>7.43</v>
      </c>
      <c r="E53" s="49">
        <f t="shared" si="0"/>
        <v>18.430686406460296</v>
      </c>
      <c r="F53" s="50">
        <f t="shared" si="1"/>
        <v>54.257338980575433</v>
      </c>
      <c r="G53" s="48">
        <f>Table36!D49</f>
        <v>0.97</v>
      </c>
      <c r="H53" s="49">
        <f t="shared" si="2"/>
        <v>141.17525773195877</v>
      </c>
      <c r="I53" s="51">
        <f t="shared" si="3"/>
        <v>7.0833941872352852</v>
      </c>
      <c r="J53" s="52">
        <f>Table38!D49</f>
        <v>6.02</v>
      </c>
      <c r="K53" s="53">
        <f t="shared" si="4"/>
        <v>22.747508305647841</v>
      </c>
      <c r="L53" s="54">
        <f t="shared" si="5"/>
        <v>43.960858770264345</v>
      </c>
    </row>
    <row r="54" spans="1:12" x14ac:dyDescent="0.3">
      <c r="A54" s="45" t="s">
        <v>166</v>
      </c>
      <c r="B54" s="46" t="s">
        <v>167</v>
      </c>
      <c r="C54" s="47">
        <f>EnrollExtract!F50</f>
        <v>736.89799999999991</v>
      </c>
      <c r="D54" s="48">
        <f>Table34!D50</f>
        <v>43.85</v>
      </c>
      <c r="E54" s="49">
        <f t="shared" si="0"/>
        <v>16.804971493728619</v>
      </c>
      <c r="F54" s="50">
        <f t="shared" si="1"/>
        <v>59.506200315376091</v>
      </c>
      <c r="G54" s="48">
        <f>Table36!D50</f>
        <v>4.25</v>
      </c>
      <c r="H54" s="49">
        <f t="shared" si="2"/>
        <v>173.38776470588232</v>
      </c>
      <c r="I54" s="51">
        <f t="shared" si="3"/>
        <v>5.7674196428813769</v>
      </c>
      <c r="J54" s="52">
        <f>Table38!D50</f>
        <v>18.16</v>
      </c>
      <c r="K54" s="53">
        <f t="shared" si="4"/>
        <v>40.578083700440523</v>
      </c>
      <c r="L54" s="54">
        <f t="shared" si="5"/>
        <v>24.64384487405313</v>
      </c>
    </row>
    <row r="55" spans="1:12" x14ac:dyDescent="0.3">
      <c r="A55" s="45" t="s">
        <v>168</v>
      </c>
      <c r="B55" s="46" t="s">
        <v>169</v>
      </c>
      <c r="C55" s="47">
        <f>EnrollExtract!F51</f>
        <v>22.2</v>
      </c>
      <c r="D55" s="48">
        <f>Table34!D51</f>
        <v>1.99</v>
      </c>
      <c r="E55" s="49">
        <f t="shared" si="0"/>
        <v>11.155778894472361</v>
      </c>
      <c r="F55" s="50">
        <f t="shared" si="1"/>
        <v>89.63963963963964</v>
      </c>
      <c r="G55" s="48">
        <f>Table36!D51</f>
        <v>0</v>
      </c>
      <c r="H55" s="49">
        <f t="shared" si="2"/>
        <v>0</v>
      </c>
      <c r="I55" s="51">
        <f t="shared" si="3"/>
        <v>0</v>
      </c>
      <c r="J55" s="52">
        <f>Table38!D51</f>
        <v>1.48</v>
      </c>
      <c r="K55" s="53">
        <f t="shared" si="4"/>
        <v>15</v>
      </c>
      <c r="L55" s="54">
        <f t="shared" si="5"/>
        <v>66.666666666666671</v>
      </c>
    </row>
    <row r="56" spans="1:12" x14ac:dyDescent="0.3">
      <c r="A56" s="45" t="s">
        <v>170</v>
      </c>
      <c r="B56" s="46" t="s">
        <v>171</v>
      </c>
      <c r="C56" s="47">
        <f>EnrollExtract!F52</f>
        <v>5657.5769999999993</v>
      </c>
      <c r="D56" s="48">
        <f>Table34!D52</f>
        <v>288.57</v>
      </c>
      <c r="E56" s="49">
        <f t="shared" si="0"/>
        <v>19.605561908722319</v>
      </c>
      <c r="F56" s="50">
        <f t="shared" si="1"/>
        <v>51.005934165809855</v>
      </c>
      <c r="G56" s="48">
        <f>Table36!D52</f>
        <v>19.04</v>
      </c>
      <c r="H56" s="49">
        <f t="shared" si="2"/>
        <v>297.14164915966387</v>
      </c>
      <c r="I56" s="51">
        <f t="shared" si="3"/>
        <v>3.3653982968327258</v>
      </c>
      <c r="J56" s="52">
        <f>Table38!D52</f>
        <v>152.57</v>
      </c>
      <c r="K56" s="53">
        <f t="shared" si="4"/>
        <v>37.081844399292123</v>
      </c>
      <c r="L56" s="54">
        <f t="shared" si="5"/>
        <v>26.967374902718959</v>
      </c>
    </row>
    <row r="57" spans="1:12" x14ac:dyDescent="0.3">
      <c r="A57" s="45" t="s">
        <v>172</v>
      </c>
      <c r="B57" s="46" t="s">
        <v>173</v>
      </c>
      <c r="C57" s="47">
        <f>EnrollExtract!F53</f>
        <v>89.499999999999986</v>
      </c>
      <c r="D57" s="48">
        <f>Table34!D53</f>
        <v>10.94</v>
      </c>
      <c r="E57" s="49">
        <f t="shared" si="0"/>
        <v>8.1809872029250457</v>
      </c>
      <c r="F57" s="50">
        <f t="shared" si="1"/>
        <v>122.23463687150839</v>
      </c>
      <c r="G57" s="48">
        <f>Table36!D53</f>
        <v>1.72</v>
      </c>
      <c r="H57" s="49">
        <f t="shared" si="2"/>
        <v>52.034883720930225</v>
      </c>
      <c r="I57" s="51">
        <f t="shared" si="3"/>
        <v>19.217877094972071</v>
      </c>
      <c r="J57" s="52">
        <f>Table38!D53</f>
        <v>5.63</v>
      </c>
      <c r="K57" s="53">
        <f t="shared" si="4"/>
        <v>15.896980461811721</v>
      </c>
      <c r="L57" s="54">
        <f t="shared" si="5"/>
        <v>62.905027932960905</v>
      </c>
    </row>
    <row r="58" spans="1:12" x14ac:dyDescent="0.3">
      <c r="A58" s="45" t="s">
        <v>174</v>
      </c>
      <c r="B58" s="46" t="s">
        <v>175</v>
      </c>
      <c r="C58" s="47">
        <f>EnrollExtract!F54</f>
        <v>252.64399999999995</v>
      </c>
      <c r="D58" s="48">
        <f>Table34!D54</f>
        <v>19</v>
      </c>
      <c r="E58" s="49">
        <f t="shared" si="0"/>
        <v>13.297052631578945</v>
      </c>
      <c r="F58" s="50">
        <f t="shared" si="1"/>
        <v>75.204635772074553</v>
      </c>
      <c r="G58" s="48">
        <f>Table36!D54</f>
        <v>3</v>
      </c>
      <c r="H58" s="49">
        <f t="shared" si="2"/>
        <v>84.214666666666645</v>
      </c>
      <c r="I58" s="51">
        <f t="shared" si="3"/>
        <v>11.874416174538087</v>
      </c>
      <c r="J58" s="52">
        <f>Table38!D54</f>
        <v>11.25</v>
      </c>
      <c r="K58" s="53">
        <f t="shared" si="4"/>
        <v>22.457244444444441</v>
      </c>
      <c r="L58" s="54">
        <f t="shared" si="5"/>
        <v>44.529060654517828</v>
      </c>
    </row>
    <row r="59" spans="1:12" x14ac:dyDescent="0.3">
      <c r="A59" s="45">
        <v>10003</v>
      </c>
      <c r="B59" s="46" t="s">
        <v>176</v>
      </c>
      <c r="C59" s="47">
        <f>EnrollExtract!F55</f>
        <v>34.1</v>
      </c>
      <c r="D59" s="48">
        <f>Table34!D55</f>
        <v>1.52</v>
      </c>
      <c r="E59" s="49">
        <f t="shared" si="0"/>
        <v>22.434210526315791</v>
      </c>
      <c r="F59" s="50">
        <f t="shared" si="1"/>
        <v>44.574780058651022</v>
      </c>
      <c r="G59" s="48">
        <f>Table36!D55</f>
        <v>2</v>
      </c>
      <c r="H59" s="49">
        <f t="shared" si="2"/>
        <v>17.05</v>
      </c>
      <c r="I59" s="51">
        <f t="shared" si="3"/>
        <v>58.651026392961874</v>
      </c>
      <c r="J59" s="52">
        <f>Table38!D55</f>
        <v>1.97</v>
      </c>
      <c r="K59" s="53">
        <f t="shared" si="4"/>
        <v>17.309644670050762</v>
      </c>
      <c r="L59" s="54">
        <f t="shared" si="5"/>
        <v>57.771260997067451</v>
      </c>
    </row>
    <row r="60" spans="1:12" x14ac:dyDescent="0.3">
      <c r="A60" s="45">
        <v>10050</v>
      </c>
      <c r="B60" s="46" t="s">
        <v>177</v>
      </c>
      <c r="C60" s="47">
        <f>EnrollExtract!F56</f>
        <v>265.51400000000001</v>
      </c>
      <c r="D60" s="48">
        <f>Table34!D56</f>
        <v>15.5</v>
      </c>
      <c r="E60" s="49">
        <f t="shared" si="0"/>
        <v>17.12993548387097</v>
      </c>
      <c r="F60" s="50">
        <f t="shared" si="1"/>
        <v>58.377336035011339</v>
      </c>
      <c r="G60" s="48">
        <f>Table36!D56</f>
        <v>1.4</v>
      </c>
      <c r="H60" s="49">
        <f t="shared" si="2"/>
        <v>189.65285714285716</v>
      </c>
      <c r="I60" s="51">
        <f t="shared" si="3"/>
        <v>5.2727916418719909</v>
      </c>
      <c r="J60" s="52">
        <f>Table38!D56</f>
        <v>10.16</v>
      </c>
      <c r="K60" s="53">
        <f t="shared" si="4"/>
        <v>26.133267716535435</v>
      </c>
      <c r="L60" s="54">
        <f t="shared" si="5"/>
        <v>38.265402201013885</v>
      </c>
    </row>
    <row r="61" spans="1:12" x14ac:dyDescent="0.3">
      <c r="A61" s="45">
        <v>10065</v>
      </c>
      <c r="B61" s="46" t="s">
        <v>178</v>
      </c>
      <c r="C61" s="47">
        <f>EnrollExtract!F57</f>
        <v>32.5</v>
      </c>
      <c r="D61" s="48">
        <f>Table34!D57</f>
        <v>2.2599999999999998</v>
      </c>
      <c r="E61" s="49">
        <f t="shared" si="0"/>
        <v>14.380530973451329</v>
      </c>
      <c r="F61" s="50">
        <f t="shared" si="1"/>
        <v>69.538461538461533</v>
      </c>
      <c r="G61" s="48">
        <f>Table36!D57</f>
        <v>0</v>
      </c>
      <c r="H61" s="49">
        <f t="shared" si="2"/>
        <v>0</v>
      </c>
      <c r="I61" s="51">
        <f t="shared" si="3"/>
        <v>0</v>
      </c>
      <c r="J61" s="52">
        <f>Table38!D57</f>
        <v>0.65</v>
      </c>
      <c r="K61" s="53">
        <f t="shared" si="4"/>
        <v>50</v>
      </c>
      <c r="L61" s="54">
        <f t="shared" si="5"/>
        <v>20</v>
      </c>
    </row>
    <row r="62" spans="1:12" x14ac:dyDescent="0.3">
      <c r="A62" s="45">
        <v>10070</v>
      </c>
      <c r="B62" s="46" t="s">
        <v>179</v>
      </c>
      <c r="C62" s="47">
        <f>EnrollExtract!F58</f>
        <v>214.988</v>
      </c>
      <c r="D62" s="48">
        <f>Table34!D58</f>
        <v>17.100000000000001</v>
      </c>
      <c r="E62" s="49">
        <f t="shared" si="0"/>
        <v>12.572397660818712</v>
      </c>
      <c r="F62" s="50">
        <f t="shared" si="1"/>
        <v>79.539323125011634</v>
      </c>
      <c r="G62" s="48">
        <f>Table36!D58</f>
        <v>2</v>
      </c>
      <c r="H62" s="49">
        <f t="shared" si="2"/>
        <v>107.494</v>
      </c>
      <c r="I62" s="51">
        <f t="shared" si="3"/>
        <v>9.3028448099428811</v>
      </c>
      <c r="J62" s="52">
        <f>Table38!D58</f>
        <v>9.1</v>
      </c>
      <c r="K62" s="53">
        <f t="shared" si="4"/>
        <v>23.625054945054945</v>
      </c>
      <c r="L62" s="54">
        <f t="shared" si="5"/>
        <v>42.327943885240103</v>
      </c>
    </row>
    <row r="63" spans="1:12" x14ac:dyDescent="0.3">
      <c r="A63" s="45">
        <v>10309</v>
      </c>
      <c r="B63" s="46" t="s">
        <v>180</v>
      </c>
      <c r="C63" s="47">
        <f>EnrollExtract!F59</f>
        <v>351.35199999999998</v>
      </c>
      <c r="D63" s="48">
        <f>Table34!D59</f>
        <v>18.84</v>
      </c>
      <c r="E63" s="49">
        <f t="shared" si="0"/>
        <v>18.649256900212315</v>
      </c>
      <c r="F63" s="50">
        <f t="shared" si="1"/>
        <v>53.62143946811176</v>
      </c>
      <c r="G63" s="48">
        <f>Table36!D59</f>
        <v>1.75</v>
      </c>
      <c r="H63" s="49">
        <f t="shared" si="2"/>
        <v>200.77257142857141</v>
      </c>
      <c r="I63" s="51">
        <f t="shared" si="3"/>
        <v>4.9807600355199346</v>
      </c>
      <c r="J63" s="52">
        <f>Table38!D59</f>
        <v>9.25</v>
      </c>
      <c r="K63" s="53">
        <f t="shared" si="4"/>
        <v>37.983999999999995</v>
      </c>
      <c r="L63" s="54">
        <f t="shared" si="5"/>
        <v>26.326874473462514</v>
      </c>
    </row>
    <row r="64" spans="1:12" x14ac:dyDescent="0.3">
      <c r="A64" s="45">
        <v>11001</v>
      </c>
      <c r="B64" s="46" t="s">
        <v>181</v>
      </c>
      <c r="C64" s="47">
        <f>EnrollExtract!F60</f>
        <v>17650.045999999995</v>
      </c>
      <c r="D64" s="48">
        <f>Table34!D60</f>
        <v>976.5</v>
      </c>
      <c r="E64" s="49">
        <f t="shared" si="0"/>
        <v>18.074803891449047</v>
      </c>
      <c r="F64" s="50">
        <f t="shared" si="1"/>
        <v>55.325634845370956</v>
      </c>
      <c r="G64" s="48">
        <f>Table36!D60</f>
        <v>78.27</v>
      </c>
      <c r="H64" s="49">
        <f t="shared" si="2"/>
        <v>225.5020569822409</v>
      </c>
      <c r="I64" s="51">
        <f t="shared" si="3"/>
        <v>4.4345493490498562</v>
      </c>
      <c r="J64" s="52">
        <f>Table38!D60</f>
        <v>328.13</v>
      </c>
      <c r="K64" s="53">
        <f t="shared" si="4"/>
        <v>53.789796726907007</v>
      </c>
      <c r="L64" s="54">
        <f t="shared" si="5"/>
        <v>18.590886392024139</v>
      </c>
    </row>
    <row r="65" spans="1:12" x14ac:dyDescent="0.3">
      <c r="A65" s="45">
        <v>11051</v>
      </c>
      <c r="B65" s="46" t="s">
        <v>182</v>
      </c>
      <c r="C65" s="47">
        <f>EnrollExtract!F61</f>
        <v>2006.5239999999997</v>
      </c>
      <c r="D65" s="48">
        <f>Table34!D61</f>
        <v>106.62</v>
      </c>
      <c r="E65" s="49">
        <f t="shared" si="0"/>
        <v>18.81939598574376</v>
      </c>
      <c r="F65" s="50">
        <f t="shared" si="1"/>
        <v>53.136668188369548</v>
      </c>
      <c r="G65" s="48">
        <f>Table36!D61</f>
        <v>8.24</v>
      </c>
      <c r="H65" s="49">
        <f t="shared" si="2"/>
        <v>243.51019417475723</v>
      </c>
      <c r="I65" s="51">
        <f t="shared" si="3"/>
        <v>4.1066042569139478</v>
      </c>
      <c r="J65" s="52">
        <f>Table38!D61</f>
        <v>37.229999999999997</v>
      </c>
      <c r="K65" s="53">
        <f t="shared" si="4"/>
        <v>53.895353209777056</v>
      </c>
      <c r="L65" s="54">
        <f t="shared" si="5"/>
        <v>18.554475301566292</v>
      </c>
    </row>
    <row r="66" spans="1:12" x14ac:dyDescent="0.3">
      <c r="A66" s="45">
        <v>11054</v>
      </c>
      <c r="B66" s="46" t="s">
        <v>183</v>
      </c>
      <c r="C66" s="47">
        <f>EnrollExtract!F62</f>
        <v>11.4</v>
      </c>
      <c r="D66" s="48">
        <f>Table34!D62</f>
        <v>2</v>
      </c>
      <c r="E66" s="49">
        <f t="shared" si="0"/>
        <v>5.7</v>
      </c>
      <c r="F66" s="50">
        <f t="shared" si="1"/>
        <v>175.43859649122805</v>
      </c>
      <c r="G66" s="48">
        <f>Table36!D62</f>
        <v>0.45</v>
      </c>
      <c r="H66" s="49">
        <f t="shared" si="2"/>
        <v>25.333333333333332</v>
      </c>
      <c r="I66" s="51">
        <f t="shared" si="3"/>
        <v>39.473684210526315</v>
      </c>
      <c r="J66" s="52">
        <f>Table38!D62</f>
        <v>0</v>
      </c>
      <c r="K66" s="53">
        <f t="shared" si="4"/>
        <v>0</v>
      </c>
      <c r="L66" s="54">
        <f t="shared" si="5"/>
        <v>0</v>
      </c>
    </row>
    <row r="67" spans="1:12" x14ac:dyDescent="0.3">
      <c r="A67" s="45">
        <v>11056</v>
      </c>
      <c r="B67" s="46" t="s">
        <v>184</v>
      </c>
      <c r="C67" s="47">
        <f>EnrollExtract!F63</f>
        <v>40.996000000000002</v>
      </c>
      <c r="D67" s="48">
        <f>Table34!D63</f>
        <v>9.3800000000000008</v>
      </c>
      <c r="E67" s="49">
        <f t="shared" si="0"/>
        <v>4.3705756929637527</v>
      </c>
      <c r="F67" s="50">
        <f t="shared" si="1"/>
        <v>228.80281003024686</v>
      </c>
      <c r="G67" s="48">
        <f>Table36!D63</f>
        <v>2.2000000000000002</v>
      </c>
      <c r="H67" s="49">
        <f t="shared" si="2"/>
        <v>18.634545454545453</v>
      </c>
      <c r="I67" s="51">
        <f t="shared" si="3"/>
        <v>53.663772075324424</v>
      </c>
      <c r="J67" s="52">
        <f>Table38!D63</f>
        <v>3.29</v>
      </c>
      <c r="K67" s="53">
        <f t="shared" si="4"/>
        <v>12.460790273556231</v>
      </c>
      <c r="L67" s="54">
        <f t="shared" si="5"/>
        <v>80.251731876280616</v>
      </c>
    </row>
    <row r="68" spans="1:12" x14ac:dyDescent="0.3">
      <c r="A68" s="45">
        <v>12110</v>
      </c>
      <c r="B68" s="46" t="s">
        <v>185</v>
      </c>
      <c r="C68" s="47">
        <f>EnrollExtract!F64</f>
        <v>346.27800000000002</v>
      </c>
      <c r="D68" s="48">
        <f>Table34!D64</f>
        <v>22.41</v>
      </c>
      <c r="E68" s="49">
        <f t="shared" si="0"/>
        <v>15.45194109772423</v>
      </c>
      <c r="F68" s="50">
        <f t="shared" si="1"/>
        <v>64.7167882452827</v>
      </c>
      <c r="G68" s="48">
        <f>Table36!D64</f>
        <v>2</v>
      </c>
      <c r="H68" s="49">
        <f t="shared" si="2"/>
        <v>173.13900000000001</v>
      </c>
      <c r="I68" s="51">
        <f t="shared" si="3"/>
        <v>5.7757062244785971</v>
      </c>
      <c r="J68" s="52">
        <f>Table38!D64</f>
        <v>8.41</v>
      </c>
      <c r="K68" s="53">
        <f t="shared" si="4"/>
        <v>41.174554102259215</v>
      </c>
      <c r="L68" s="54">
        <f t="shared" si="5"/>
        <v>24.286844673932507</v>
      </c>
    </row>
    <row r="69" spans="1:12" x14ac:dyDescent="0.3">
      <c r="A69" s="45">
        <v>13073</v>
      </c>
      <c r="B69" s="46" t="s">
        <v>186</v>
      </c>
      <c r="C69" s="47">
        <f>EnrollExtract!F65</f>
        <v>2356.4210000000003</v>
      </c>
      <c r="D69" s="48">
        <f>Table34!D65</f>
        <v>137.19</v>
      </c>
      <c r="E69" s="49">
        <f t="shared" si="0"/>
        <v>17.176332094175962</v>
      </c>
      <c r="F69" s="50">
        <f t="shared" si="1"/>
        <v>58.219647507809505</v>
      </c>
      <c r="G69" s="48">
        <f>Table36!D65</f>
        <v>12.3</v>
      </c>
      <c r="H69" s="49">
        <f t="shared" si="2"/>
        <v>191.57894308943091</v>
      </c>
      <c r="I69" s="51">
        <f t="shared" si="3"/>
        <v>5.2197803363660391</v>
      </c>
      <c r="J69" s="52">
        <f>Table38!D65</f>
        <v>65.89</v>
      </c>
      <c r="K69" s="53">
        <f t="shared" si="4"/>
        <v>35.762953407193812</v>
      </c>
      <c r="L69" s="54">
        <f t="shared" si="5"/>
        <v>27.961896452289295</v>
      </c>
    </row>
    <row r="70" spans="1:12" x14ac:dyDescent="0.3">
      <c r="A70" s="45">
        <v>13144</v>
      </c>
      <c r="B70" s="46" t="s">
        <v>187</v>
      </c>
      <c r="C70" s="47">
        <f>EnrollExtract!F66</f>
        <v>3094.8829999999998</v>
      </c>
      <c r="D70" s="48">
        <f>Table34!D66</f>
        <v>163.76</v>
      </c>
      <c r="E70" s="49">
        <f t="shared" si="0"/>
        <v>18.89889472398632</v>
      </c>
      <c r="F70" s="50">
        <f t="shared" si="1"/>
        <v>52.913147282142816</v>
      </c>
      <c r="G70" s="48">
        <f>Table36!D66</f>
        <v>14</v>
      </c>
      <c r="H70" s="49">
        <f t="shared" si="2"/>
        <v>221.06307142857142</v>
      </c>
      <c r="I70" s="51">
        <f t="shared" si="3"/>
        <v>4.5235958839154824</v>
      </c>
      <c r="J70" s="52">
        <f>Table38!D66</f>
        <v>68.13</v>
      </c>
      <c r="K70" s="53">
        <f t="shared" si="4"/>
        <v>45.426141200645823</v>
      </c>
      <c r="L70" s="54">
        <f t="shared" si="5"/>
        <v>22.013756255082988</v>
      </c>
    </row>
    <row r="71" spans="1:12" x14ac:dyDescent="0.3">
      <c r="A71" s="45">
        <v>13146</v>
      </c>
      <c r="B71" s="46" t="s">
        <v>188</v>
      </c>
      <c r="C71" s="47">
        <f>EnrollExtract!F67</f>
        <v>859.17499999999995</v>
      </c>
      <c r="D71" s="48">
        <f>Table34!D67</f>
        <v>48.43</v>
      </c>
      <c r="E71" s="49">
        <f t="shared" si="0"/>
        <v>17.740553376006606</v>
      </c>
      <c r="F71" s="50">
        <f t="shared" si="1"/>
        <v>56.368027468210784</v>
      </c>
      <c r="G71" s="48">
        <f>Table36!D67</f>
        <v>4.63</v>
      </c>
      <c r="H71" s="49">
        <f t="shared" si="2"/>
        <v>185.56695464362849</v>
      </c>
      <c r="I71" s="51">
        <f t="shared" si="3"/>
        <v>5.3888905054267173</v>
      </c>
      <c r="J71" s="52">
        <f>Table38!D67</f>
        <v>23.09</v>
      </c>
      <c r="K71" s="53">
        <f t="shared" si="4"/>
        <v>37.209831095712431</v>
      </c>
      <c r="L71" s="54">
        <f t="shared" si="5"/>
        <v>26.874618092937993</v>
      </c>
    </row>
    <row r="72" spans="1:12" x14ac:dyDescent="0.3">
      <c r="A72" s="45">
        <v>13151</v>
      </c>
      <c r="B72" s="46" t="s">
        <v>67</v>
      </c>
      <c r="C72" s="47">
        <f>EnrollExtract!F68</f>
        <v>207.10599999999994</v>
      </c>
      <c r="D72" s="48">
        <f>Table34!D68</f>
        <v>15.5</v>
      </c>
      <c r="E72" s="49">
        <f t="shared" si="0"/>
        <v>13.361677419354836</v>
      </c>
      <c r="F72" s="50">
        <f t="shared" si="1"/>
        <v>74.840902726140257</v>
      </c>
      <c r="G72" s="48">
        <f>Table36!D68</f>
        <v>1.87</v>
      </c>
      <c r="H72" s="49">
        <f t="shared" si="2"/>
        <v>110.75187165775397</v>
      </c>
      <c r="I72" s="51">
        <f t="shared" si="3"/>
        <v>9.0291927805085344</v>
      </c>
      <c r="J72" s="52">
        <f>Table38!D68</f>
        <v>5.27</v>
      </c>
      <c r="K72" s="53">
        <f t="shared" si="4"/>
        <v>39.299051233396575</v>
      </c>
      <c r="L72" s="54">
        <f t="shared" si="5"/>
        <v>25.445906926887684</v>
      </c>
    </row>
    <row r="73" spans="1:12" x14ac:dyDescent="0.3">
      <c r="A73" s="45">
        <v>13156</v>
      </c>
      <c r="B73" s="46" t="s">
        <v>189</v>
      </c>
      <c r="C73" s="47">
        <f>EnrollExtract!F69</f>
        <v>533.69899999999996</v>
      </c>
      <c r="D73" s="48">
        <f>Table34!D69</f>
        <v>32.74</v>
      </c>
      <c r="E73" s="49">
        <f t="shared" si="0"/>
        <v>16.301130116065973</v>
      </c>
      <c r="F73" s="50">
        <f t="shared" si="1"/>
        <v>61.345440032677608</v>
      </c>
      <c r="G73" s="48">
        <f>Table36!D69</f>
        <v>3</v>
      </c>
      <c r="H73" s="49">
        <f t="shared" si="2"/>
        <v>177.89966666666666</v>
      </c>
      <c r="I73" s="51">
        <f t="shared" si="3"/>
        <v>5.6211460017725345</v>
      </c>
      <c r="J73" s="52">
        <f>Table38!D69</f>
        <v>18.46</v>
      </c>
      <c r="K73" s="53">
        <f t="shared" si="4"/>
        <v>28.911105092091002</v>
      </c>
      <c r="L73" s="54">
        <f t="shared" si="5"/>
        <v>34.588785064240334</v>
      </c>
    </row>
    <row r="74" spans="1:12" x14ac:dyDescent="0.3">
      <c r="A74" s="45">
        <v>13160</v>
      </c>
      <c r="B74" s="46" t="s">
        <v>190</v>
      </c>
      <c r="C74" s="47">
        <f>EnrollExtract!F70</f>
        <v>1708.9419999999998</v>
      </c>
      <c r="D74" s="48">
        <f>Table34!D70</f>
        <v>91.03</v>
      </c>
      <c r="E74" s="49">
        <f t="shared" si="0"/>
        <v>18.773393386795558</v>
      </c>
      <c r="F74" s="50">
        <f t="shared" si="1"/>
        <v>53.266875060710078</v>
      </c>
      <c r="G74" s="48">
        <f>Table36!D70</f>
        <v>7.3</v>
      </c>
      <c r="H74" s="49">
        <f t="shared" si="2"/>
        <v>234.10164383561641</v>
      </c>
      <c r="I74" s="51">
        <f t="shared" si="3"/>
        <v>4.2716487745049285</v>
      </c>
      <c r="J74" s="52">
        <f>Table38!D70</f>
        <v>36.020000000000003</v>
      </c>
      <c r="K74" s="53">
        <f t="shared" si="4"/>
        <v>47.444253192670729</v>
      </c>
      <c r="L74" s="54">
        <f t="shared" si="5"/>
        <v>21.077368336666783</v>
      </c>
    </row>
    <row r="75" spans="1:12" x14ac:dyDescent="0.3">
      <c r="A75" s="45">
        <v>13161</v>
      </c>
      <c r="B75" s="46" t="s">
        <v>191</v>
      </c>
      <c r="C75" s="47">
        <f>EnrollExtract!F71</f>
        <v>8097.7470000000003</v>
      </c>
      <c r="D75" s="48">
        <f>Table34!D71</f>
        <v>422.46</v>
      </c>
      <c r="E75" s="49">
        <f t="shared" ref="E75:E141" si="12">IF(D75=0,0,C75/D75)</f>
        <v>19.168079818207641</v>
      </c>
      <c r="F75" s="50">
        <f t="shared" ref="F75:F141" si="13">(+D75/C75)*1000</f>
        <v>52.170066562958809</v>
      </c>
      <c r="G75" s="48">
        <f>Table36!D71</f>
        <v>31.38</v>
      </c>
      <c r="H75" s="49">
        <f t="shared" ref="H75:H141" si="14">IF(G75=0,0,C75/G75)</f>
        <v>258.05439770554494</v>
      </c>
      <c r="I75" s="51">
        <f t="shared" ref="I75:I141" si="15">(+G75/C75)*1000</f>
        <v>3.8751519404100918</v>
      </c>
      <c r="J75" s="52">
        <f>Table38!D71</f>
        <v>183.18</v>
      </c>
      <c r="K75" s="53">
        <f t="shared" ref="K75:K141" si="16">IF(J75=0,0,C75/J75)</f>
        <v>44.206501801506718</v>
      </c>
      <c r="L75" s="54">
        <f t="shared" ref="L75:L141" si="17">(+J75/C75)*1000</f>
        <v>22.621106833789696</v>
      </c>
    </row>
    <row r="76" spans="1:12" x14ac:dyDescent="0.3">
      <c r="A76" s="45">
        <v>13165</v>
      </c>
      <c r="B76" s="46" t="s">
        <v>192</v>
      </c>
      <c r="C76" s="47">
        <f>EnrollExtract!F72</f>
        <v>2527.9230000000002</v>
      </c>
      <c r="D76" s="48">
        <f>Table34!D72</f>
        <v>129.35</v>
      </c>
      <c r="E76" s="49">
        <f t="shared" si="12"/>
        <v>19.54327792810205</v>
      </c>
      <c r="F76" s="50">
        <f t="shared" si="13"/>
        <v>51.168488913625922</v>
      </c>
      <c r="G76" s="48">
        <f>Table36!D72</f>
        <v>10.95</v>
      </c>
      <c r="H76" s="49">
        <f t="shared" si="14"/>
        <v>230.86054794520552</v>
      </c>
      <c r="I76" s="51">
        <f t="shared" si="15"/>
        <v>4.331619277960602</v>
      </c>
      <c r="J76" s="52">
        <f>Table38!D72</f>
        <v>52.51</v>
      </c>
      <c r="K76" s="53">
        <f t="shared" si="16"/>
        <v>48.14174442963246</v>
      </c>
      <c r="L76" s="54">
        <f t="shared" si="17"/>
        <v>20.771993450749882</v>
      </c>
    </row>
    <row r="77" spans="1:12" x14ac:dyDescent="0.3">
      <c r="A77" s="45">
        <v>13167</v>
      </c>
      <c r="B77" s="46" t="s">
        <v>193</v>
      </c>
      <c r="C77" s="47">
        <f>EnrollExtract!F73</f>
        <v>109.923</v>
      </c>
      <c r="D77" s="48">
        <f>Table34!D73</f>
        <v>9.99</v>
      </c>
      <c r="E77" s="49">
        <f t="shared" si="12"/>
        <v>11.003303303303303</v>
      </c>
      <c r="F77" s="50">
        <f t="shared" si="13"/>
        <v>90.881799077536087</v>
      </c>
      <c r="G77" s="48">
        <f>Table36!D73</f>
        <v>0.85</v>
      </c>
      <c r="H77" s="49">
        <f t="shared" si="14"/>
        <v>129.32117647058823</v>
      </c>
      <c r="I77" s="51">
        <f t="shared" si="15"/>
        <v>7.7326856071977659</v>
      </c>
      <c r="J77" s="52">
        <f>Table38!D73</f>
        <v>7.35</v>
      </c>
      <c r="K77" s="53">
        <f t="shared" si="16"/>
        <v>14.955510204081634</v>
      </c>
      <c r="L77" s="54">
        <f t="shared" si="17"/>
        <v>66.864987309298328</v>
      </c>
    </row>
    <row r="78" spans="1:12" x14ac:dyDescent="0.3">
      <c r="A78" s="45">
        <v>13301</v>
      </c>
      <c r="B78" s="46" t="s">
        <v>194</v>
      </c>
      <c r="C78" s="47">
        <f>EnrollExtract!F74</f>
        <v>705.30400000000009</v>
      </c>
      <c r="D78" s="48">
        <f>Table34!D74</f>
        <v>38.590000000000003</v>
      </c>
      <c r="E78" s="49">
        <f t="shared" si="12"/>
        <v>18.276859289971497</v>
      </c>
      <c r="F78" s="50">
        <f t="shared" si="13"/>
        <v>54.713995667116585</v>
      </c>
      <c r="G78" s="48">
        <f>Table36!D74</f>
        <v>5.16</v>
      </c>
      <c r="H78" s="49">
        <f t="shared" si="14"/>
        <v>136.68682170542638</v>
      </c>
      <c r="I78" s="51">
        <f t="shared" si="15"/>
        <v>7.3159942379456222</v>
      </c>
      <c r="J78" s="52">
        <f>Table38!D74</f>
        <v>23.19</v>
      </c>
      <c r="K78" s="53">
        <f t="shared" si="16"/>
        <v>30.414144027598105</v>
      </c>
      <c r="L78" s="54">
        <f t="shared" si="17"/>
        <v>32.879439220534692</v>
      </c>
    </row>
    <row r="79" spans="1:12" x14ac:dyDescent="0.3">
      <c r="A79" s="45">
        <v>14005</v>
      </c>
      <c r="B79" s="46" t="s">
        <v>195</v>
      </c>
      <c r="C79" s="47">
        <f>EnrollExtract!F75</f>
        <v>3053.6589999999997</v>
      </c>
      <c r="D79" s="48">
        <f>Table34!D75</f>
        <v>148.49</v>
      </c>
      <c r="E79" s="49">
        <f t="shared" si="12"/>
        <v>20.564745100680177</v>
      </c>
      <c r="F79" s="50">
        <f t="shared" si="13"/>
        <v>48.626909553424277</v>
      </c>
      <c r="G79" s="48">
        <f>Table36!D75</f>
        <v>11.82</v>
      </c>
      <c r="H79" s="49">
        <f t="shared" si="14"/>
        <v>258.34678510998305</v>
      </c>
      <c r="I79" s="51">
        <f t="shared" si="15"/>
        <v>3.870766185746346</v>
      </c>
      <c r="J79" s="52">
        <f>Table38!D75</f>
        <v>72.930000000000007</v>
      </c>
      <c r="K79" s="53">
        <f t="shared" si="16"/>
        <v>41.871095571095566</v>
      </c>
      <c r="L79" s="54">
        <f t="shared" si="17"/>
        <v>23.882823851648141</v>
      </c>
    </row>
    <row r="80" spans="1:12" x14ac:dyDescent="0.3">
      <c r="A80" s="45">
        <v>14028</v>
      </c>
      <c r="B80" s="46" t="s">
        <v>196</v>
      </c>
      <c r="C80" s="47">
        <f>EnrollExtract!F76</f>
        <v>1544.3870000000002</v>
      </c>
      <c r="D80" s="48">
        <f>Table34!D76</f>
        <v>78.06</v>
      </c>
      <c r="E80" s="49">
        <f t="shared" si="12"/>
        <v>19.784614399180118</v>
      </c>
      <c r="F80" s="50">
        <f t="shared" si="13"/>
        <v>50.544326001190115</v>
      </c>
      <c r="G80" s="48">
        <f>Table36!D76</f>
        <v>7.94</v>
      </c>
      <c r="H80" s="49">
        <f t="shared" si="14"/>
        <v>194.50717884130984</v>
      </c>
      <c r="I80" s="51">
        <f t="shared" si="15"/>
        <v>5.1411984172360938</v>
      </c>
      <c r="J80" s="52">
        <f>Table38!D76</f>
        <v>36.51</v>
      </c>
      <c r="K80" s="53">
        <f t="shared" si="16"/>
        <v>42.300383456587241</v>
      </c>
      <c r="L80" s="54">
        <f t="shared" si="17"/>
        <v>23.640447633915588</v>
      </c>
    </row>
    <row r="81" spans="1:12" x14ac:dyDescent="0.3">
      <c r="A81" s="45">
        <v>14064</v>
      </c>
      <c r="B81" s="46" t="s">
        <v>197</v>
      </c>
      <c r="C81" s="47">
        <f>EnrollExtract!F77</f>
        <v>701.46599999999989</v>
      </c>
      <c r="D81" s="48">
        <f>Table34!D77</f>
        <v>37.39</v>
      </c>
      <c r="E81" s="49">
        <f t="shared" si="12"/>
        <v>18.760791655522866</v>
      </c>
      <c r="F81" s="50">
        <f t="shared" si="13"/>
        <v>53.302654725959641</v>
      </c>
      <c r="G81" s="48">
        <f>Table36!D77</f>
        <v>5.66</v>
      </c>
      <c r="H81" s="49">
        <f t="shared" si="14"/>
        <v>123.93392226148407</v>
      </c>
      <c r="I81" s="51">
        <f t="shared" si="15"/>
        <v>8.0688158798858414</v>
      </c>
      <c r="J81" s="52">
        <f>Table38!D77</f>
        <v>21.91</v>
      </c>
      <c r="K81" s="53">
        <f t="shared" si="16"/>
        <v>32.015791875855768</v>
      </c>
      <c r="L81" s="54">
        <f t="shared" si="17"/>
        <v>31.23458585305632</v>
      </c>
    </row>
    <row r="82" spans="1:12" x14ac:dyDescent="0.3">
      <c r="A82" s="45">
        <v>14065</v>
      </c>
      <c r="B82" s="46" t="s">
        <v>68</v>
      </c>
      <c r="C82" s="47">
        <f>EnrollExtract!F78</f>
        <v>287.27799999999996</v>
      </c>
      <c r="D82" s="48">
        <f>Table34!D78</f>
        <v>16.600000000000001</v>
      </c>
      <c r="E82" s="49">
        <f t="shared" si="12"/>
        <v>17.305903614457829</v>
      </c>
      <c r="F82" s="50">
        <f t="shared" si="13"/>
        <v>57.783749538774302</v>
      </c>
      <c r="G82" s="48">
        <f>Table36!D78</f>
        <v>2</v>
      </c>
      <c r="H82" s="49">
        <f t="shared" si="14"/>
        <v>143.63899999999998</v>
      </c>
      <c r="I82" s="51">
        <f t="shared" si="15"/>
        <v>6.961897534792084</v>
      </c>
      <c r="J82" s="52">
        <f>Table38!D78</f>
        <v>7.89</v>
      </c>
      <c r="K82" s="53">
        <f t="shared" si="16"/>
        <v>36.410392902408105</v>
      </c>
      <c r="L82" s="54">
        <f t="shared" si="17"/>
        <v>27.46468577475477</v>
      </c>
    </row>
    <row r="83" spans="1:12" x14ac:dyDescent="0.3">
      <c r="A83" s="45">
        <v>14066</v>
      </c>
      <c r="B83" s="46" t="s">
        <v>198</v>
      </c>
      <c r="C83" s="47">
        <f>EnrollExtract!F79</f>
        <v>1302.06</v>
      </c>
      <c r="D83" s="48">
        <f>Table34!D79</f>
        <v>71.39</v>
      </c>
      <c r="E83" s="49">
        <f t="shared" si="12"/>
        <v>18.238688892001679</v>
      </c>
      <c r="F83" s="50">
        <f t="shared" si="13"/>
        <v>54.828502526765284</v>
      </c>
      <c r="G83" s="48">
        <f>Table36!D79</f>
        <v>6.3</v>
      </c>
      <c r="H83" s="49">
        <f t="shared" si="14"/>
        <v>206.67619047619047</v>
      </c>
      <c r="I83" s="51">
        <f t="shared" si="15"/>
        <v>4.838486705681766</v>
      </c>
      <c r="J83" s="52">
        <f>Table38!D79</f>
        <v>25.63</v>
      </c>
      <c r="K83" s="53">
        <f t="shared" si="16"/>
        <v>50.802184939523997</v>
      </c>
      <c r="L83" s="54">
        <f t="shared" si="17"/>
        <v>19.684192740733916</v>
      </c>
    </row>
    <row r="84" spans="1:12" x14ac:dyDescent="0.3">
      <c r="A84" s="45">
        <v>14068</v>
      </c>
      <c r="B84" s="46" t="s">
        <v>199</v>
      </c>
      <c r="C84" s="47">
        <f>EnrollExtract!F80</f>
        <v>1534.5439999999999</v>
      </c>
      <c r="D84" s="48">
        <f>Table34!D80</f>
        <v>76.05</v>
      </c>
      <c r="E84" s="49">
        <f t="shared" si="12"/>
        <v>20.17809335963182</v>
      </c>
      <c r="F84" s="50">
        <f t="shared" si="13"/>
        <v>49.558696264167075</v>
      </c>
      <c r="G84" s="48">
        <f>Table36!D80</f>
        <v>9.14</v>
      </c>
      <c r="H84" s="49">
        <f t="shared" si="14"/>
        <v>167.89321663019692</v>
      </c>
      <c r="I84" s="51">
        <f t="shared" si="15"/>
        <v>5.956166783096478</v>
      </c>
      <c r="J84" s="52">
        <f>Table38!D80</f>
        <v>31.15</v>
      </c>
      <c r="K84" s="53">
        <f t="shared" si="16"/>
        <v>49.263049759229531</v>
      </c>
      <c r="L84" s="54">
        <f t="shared" si="17"/>
        <v>20.299189857051999</v>
      </c>
    </row>
    <row r="85" spans="1:12" x14ac:dyDescent="0.3">
      <c r="A85" s="45">
        <v>14077</v>
      </c>
      <c r="B85" s="46" t="s">
        <v>200</v>
      </c>
      <c r="C85" s="47">
        <f>EnrollExtract!F81</f>
        <v>157.96100000000001</v>
      </c>
      <c r="D85" s="48">
        <f>Table34!D81</f>
        <v>12.84</v>
      </c>
      <c r="E85" s="49">
        <f t="shared" si="12"/>
        <v>12.302258566978194</v>
      </c>
      <c r="F85" s="50">
        <f t="shared" si="13"/>
        <v>81.28588702274611</v>
      </c>
      <c r="G85" s="48">
        <f>Table36!D81</f>
        <v>2</v>
      </c>
      <c r="H85" s="49">
        <f t="shared" si="14"/>
        <v>78.980500000000006</v>
      </c>
      <c r="I85" s="51">
        <f t="shared" si="15"/>
        <v>12.661353118807806</v>
      </c>
      <c r="J85" s="52">
        <f>Table38!D81</f>
        <v>9.33</v>
      </c>
      <c r="K85" s="53">
        <f t="shared" si="16"/>
        <v>16.930439442658095</v>
      </c>
      <c r="L85" s="54">
        <f t="shared" si="17"/>
        <v>59.065212299238418</v>
      </c>
    </row>
    <row r="86" spans="1:12" x14ac:dyDescent="0.3">
      <c r="A86" s="45">
        <v>14097</v>
      </c>
      <c r="B86" s="46" t="s">
        <v>355</v>
      </c>
      <c r="C86" s="47">
        <f>EnrollExtract!F82</f>
        <v>170.51099999999997</v>
      </c>
      <c r="D86" s="48">
        <f>Table34!D82</f>
        <v>11.72</v>
      </c>
      <c r="E86" s="49">
        <f t="shared" si="12"/>
        <v>14.548720136518767</v>
      </c>
      <c r="F86" s="50">
        <f t="shared" si="13"/>
        <v>68.73456844426461</v>
      </c>
      <c r="G86" s="48">
        <f>Table36!D82</f>
        <v>2</v>
      </c>
      <c r="H86" s="49">
        <f t="shared" si="14"/>
        <v>85.255499999999984</v>
      </c>
      <c r="I86" s="51">
        <f t="shared" si="15"/>
        <v>11.729448539976895</v>
      </c>
      <c r="J86" s="52">
        <f>Table38!D82</f>
        <v>6.57</v>
      </c>
      <c r="K86" s="53">
        <f t="shared" si="16"/>
        <v>25.952968036529676</v>
      </c>
      <c r="L86" s="54">
        <f t="shared" si="17"/>
        <v>38.531238453824109</v>
      </c>
    </row>
    <row r="87" spans="1:12" x14ac:dyDescent="0.3">
      <c r="A87" s="45">
        <v>14099</v>
      </c>
      <c r="B87" s="46" t="s">
        <v>201</v>
      </c>
      <c r="C87" s="47">
        <f>EnrollExtract!F83</f>
        <v>164.45</v>
      </c>
      <c r="D87" s="48">
        <f>Table34!D83</f>
        <v>11.25</v>
      </c>
      <c r="E87" s="49">
        <f t="shared" si="12"/>
        <v>14.617777777777777</v>
      </c>
      <c r="F87" s="50">
        <f t="shared" si="13"/>
        <v>68.409851018546675</v>
      </c>
      <c r="G87" s="48">
        <f>Table36!D83</f>
        <v>1</v>
      </c>
      <c r="H87" s="49">
        <f t="shared" si="14"/>
        <v>164.45</v>
      </c>
      <c r="I87" s="51">
        <f t="shared" si="15"/>
        <v>6.0808756460930375</v>
      </c>
      <c r="J87" s="52">
        <f>Table38!D83</f>
        <v>5.35</v>
      </c>
      <c r="K87" s="53">
        <f t="shared" si="16"/>
        <v>30.738317757009344</v>
      </c>
      <c r="L87" s="54">
        <f t="shared" si="17"/>
        <v>32.532684706597749</v>
      </c>
    </row>
    <row r="88" spans="1:12" x14ac:dyDescent="0.3">
      <c r="A88" s="45">
        <v>14104</v>
      </c>
      <c r="B88" s="46" t="s">
        <v>202</v>
      </c>
      <c r="C88" s="47">
        <f>EnrollExtract!F84</f>
        <v>54</v>
      </c>
      <c r="D88" s="48">
        <f>Table34!D84</f>
        <v>3</v>
      </c>
      <c r="E88" s="49">
        <f t="shared" si="12"/>
        <v>18</v>
      </c>
      <c r="F88" s="50">
        <f t="shared" si="13"/>
        <v>55.55555555555555</v>
      </c>
      <c r="G88" s="48">
        <f>Table36!D84</f>
        <v>0</v>
      </c>
      <c r="H88" s="49">
        <f t="shared" si="14"/>
        <v>0</v>
      </c>
      <c r="I88" s="51">
        <f t="shared" si="15"/>
        <v>0</v>
      </c>
      <c r="J88" s="52">
        <f>Table38!D84</f>
        <v>2.63</v>
      </c>
      <c r="K88" s="53">
        <f t="shared" si="16"/>
        <v>20.532319391634982</v>
      </c>
      <c r="L88" s="54">
        <f t="shared" si="17"/>
        <v>48.703703703703702</v>
      </c>
    </row>
    <row r="89" spans="1:12" x14ac:dyDescent="0.3">
      <c r="A89" s="45">
        <v>14117</v>
      </c>
      <c r="B89" s="46" t="s">
        <v>203</v>
      </c>
      <c r="C89" s="47">
        <f>EnrollExtract!F85</f>
        <v>155.29900000000001</v>
      </c>
      <c r="D89" s="48">
        <f>Table34!D85</f>
        <v>14.47</v>
      </c>
      <c r="E89" s="49">
        <f t="shared" si="12"/>
        <v>10.732480995162405</v>
      </c>
      <c r="F89" s="50">
        <f t="shared" si="13"/>
        <v>93.175100934326679</v>
      </c>
      <c r="G89" s="48">
        <f>Table36!D85</f>
        <v>2</v>
      </c>
      <c r="H89" s="49">
        <f t="shared" si="14"/>
        <v>77.649500000000003</v>
      </c>
      <c r="I89" s="51">
        <f t="shared" si="15"/>
        <v>12.878382990231746</v>
      </c>
      <c r="J89" s="52">
        <f>Table38!D85</f>
        <v>7.14</v>
      </c>
      <c r="K89" s="53">
        <f t="shared" si="16"/>
        <v>21.750560224089639</v>
      </c>
      <c r="L89" s="54">
        <f t="shared" si="17"/>
        <v>45.975827275127337</v>
      </c>
    </row>
    <row r="90" spans="1:12" x14ac:dyDescent="0.3">
      <c r="A90" s="45">
        <v>14172</v>
      </c>
      <c r="B90" s="46" t="s">
        <v>204</v>
      </c>
      <c r="C90" s="47">
        <f>EnrollExtract!F86</f>
        <v>543.35500000000002</v>
      </c>
      <c r="D90" s="48">
        <f>Table34!D86</f>
        <v>34.590000000000003</v>
      </c>
      <c r="E90" s="49">
        <f t="shared" si="12"/>
        <v>15.708441746169411</v>
      </c>
      <c r="F90" s="50">
        <f t="shared" si="13"/>
        <v>63.660038096640321</v>
      </c>
      <c r="G90" s="48">
        <f>Table36!D86</f>
        <v>3.4</v>
      </c>
      <c r="H90" s="49">
        <f t="shared" si="14"/>
        <v>159.81029411764706</v>
      </c>
      <c r="I90" s="51">
        <f t="shared" si="15"/>
        <v>6.2574191826706294</v>
      </c>
      <c r="J90" s="52">
        <f>Table38!D86</f>
        <v>13.35</v>
      </c>
      <c r="K90" s="53">
        <f t="shared" si="16"/>
        <v>40.700749063670415</v>
      </c>
      <c r="L90" s="54">
        <f t="shared" si="17"/>
        <v>24.569572379015561</v>
      </c>
    </row>
    <row r="91" spans="1:12" x14ac:dyDescent="0.3">
      <c r="A91" s="45">
        <v>14400</v>
      </c>
      <c r="B91" s="46" t="s">
        <v>205</v>
      </c>
      <c r="C91" s="47">
        <f>EnrollExtract!F87</f>
        <v>319.65199999999999</v>
      </c>
      <c r="D91" s="48">
        <f>Table34!D87</f>
        <v>19.57</v>
      </c>
      <c r="E91" s="49">
        <f t="shared" si="12"/>
        <v>16.333776188042922</v>
      </c>
      <c r="F91" s="50">
        <f t="shared" si="13"/>
        <v>61.222829827437337</v>
      </c>
      <c r="G91" s="48">
        <f>Table36!D87</f>
        <v>2.5299999999999998</v>
      </c>
      <c r="H91" s="49">
        <f t="shared" si="14"/>
        <v>126.34466403162055</v>
      </c>
      <c r="I91" s="51">
        <f t="shared" si="15"/>
        <v>7.9148574074305795</v>
      </c>
      <c r="J91" s="52">
        <f>Table38!D87</f>
        <v>6.94</v>
      </c>
      <c r="K91" s="53">
        <f t="shared" si="16"/>
        <v>46.059365994236309</v>
      </c>
      <c r="L91" s="54">
        <f t="shared" si="17"/>
        <v>21.711110833030926</v>
      </c>
    </row>
    <row r="92" spans="1:12" x14ac:dyDescent="0.3">
      <c r="A92" s="45">
        <v>15201</v>
      </c>
      <c r="B92" s="46" t="s">
        <v>206</v>
      </c>
      <c r="C92" s="47">
        <f>EnrollExtract!F88</f>
        <v>5377.4120000000012</v>
      </c>
      <c r="D92" s="48">
        <f>Table34!D88</f>
        <v>308.51</v>
      </c>
      <c r="E92" s="49">
        <f t="shared" si="12"/>
        <v>17.430268062623583</v>
      </c>
      <c r="F92" s="50">
        <f t="shared" si="13"/>
        <v>57.371464191324741</v>
      </c>
      <c r="G92" s="48">
        <f>Table36!D88</f>
        <v>17.37</v>
      </c>
      <c r="H92" s="49">
        <f t="shared" si="14"/>
        <v>309.58042602187686</v>
      </c>
      <c r="I92" s="51">
        <f t="shared" si="15"/>
        <v>3.2301783832073863</v>
      </c>
      <c r="J92" s="52">
        <f>Table38!D88</f>
        <v>153.21</v>
      </c>
      <c r="K92" s="53">
        <f t="shared" si="16"/>
        <v>35.098309509823125</v>
      </c>
      <c r="L92" s="54">
        <f t="shared" si="17"/>
        <v>28.491400696096928</v>
      </c>
    </row>
    <row r="93" spans="1:12" x14ac:dyDescent="0.3">
      <c r="A93" s="45">
        <v>15204</v>
      </c>
      <c r="B93" s="46" t="s">
        <v>207</v>
      </c>
      <c r="C93" s="47">
        <f>EnrollExtract!F89</f>
        <v>929.73500000000013</v>
      </c>
      <c r="D93" s="48">
        <f>Table34!D89</f>
        <v>53.72</v>
      </c>
      <c r="E93" s="49">
        <f t="shared" si="12"/>
        <v>17.307055100521225</v>
      </c>
      <c r="F93" s="50">
        <f t="shared" si="13"/>
        <v>57.779905026701151</v>
      </c>
      <c r="G93" s="48">
        <f>Table36!D89</f>
        <v>4</v>
      </c>
      <c r="H93" s="49">
        <f t="shared" si="14"/>
        <v>232.43375000000003</v>
      </c>
      <c r="I93" s="51">
        <f t="shared" si="15"/>
        <v>4.3023011933507922</v>
      </c>
      <c r="J93" s="52">
        <f>Table38!D89</f>
        <v>22.61</v>
      </c>
      <c r="K93" s="53">
        <f t="shared" si="16"/>
        <v>41.120521892967723</v>
      </c>
      <c r="L93" s="54">
        <f t="shared" si="17"/>
        <v>24.318757495415358</v>
      </c>
    </row>
    <row r="94" spans="1:12" x14ac:dyDescent="0.3">
      <c r="A94" s="45">
        <v>15206</v>
      </c>
      <c r="B94" s="46" t="s">
        <v>208</v>
      </c>
      <c r="C94" s="47">
        <f>EnrollExtract!F90</f>
        <v>1165.5059999999999</v>
      </c>
      <c r="D94" s="48">
        <f>Table34!D90</f>
        <v>60.29</v>
      </c>
      <c r="E94" s="49">
        <f t="shared" si="12"/>
        <v>19.331663625808591</v>
      </c>
      <c r="F94" s="50">
        <f t="shared" si="13"/>
        <v>51.728605429744682</v>
      </c>
      <c r="G94" s="48">
        <f>Table36!D90</f>
        <v>6.3</v>
      </c>
      <c r="H94" s="49">
        <f t="shared" si="14"/>
        <v>185.00095238095236</v>
      </c>
      <c r="I94" s="51">
        <f t="shared" si="15"/>
        <v>5.4053775784938054</v>
      </c>
      <c r="J94" s="52">
        <f>Table38!D90</f>
        <v>26.77</v>
      </c>
      <c r="K94" s="53">
        <f t="shared" si="16"/>
        <v>43.537766156144933</v>
      </c>
      <c r="L94" s="54">
        <f t="shared" si="17"/>
        <v>22.96856472639352</v>
      </c>
    </row>
    <row r="95" spans="1:12" x14ac:dyDescent="0.3">
      <c r="A95" s="45">
        <v>16020</v>
      </c>
      <c r="B95" s="46" t="s">
        <v>209</v>
      </c>
      <c r="C95" s="47">
        <f>EnrollExtract!F91</f>
        <v>50.4</v>
      </c>
      <c r="D95" s="48">
        <f>Table34!D91</f>
        <v>1.76</v>
      </c>
      <c r="E95" s="49">
        <f t="shared" si="12"/>
        <v>28.636363636363637</v>
      </c>
      <c r="F95" s="50">
        <f t="shared" si="13"/>
        <v>34.920634920634924</v>
      </c>
      <c r="G95" s="48">
        <f>Table36!D91</f>
        <v>0</v>
      </c>
      <c r="H95" s="49">
        <f t="shared" si="14"/>
        <v>0</v>
      </c>
      <c r="I95" s="51">
        <f t="shared" si="15"/>
        <v>0</v>
      </c>
      <c r="J95" s="52">
        <f>Table38!D91</f>
        <v>1.6</v>
      </c>
      <c r="K95" s="53">
        <f t="shared" si="16"/>
        <v>31.499999999999996</v>
      </c>
      <c r="L95" s="54">
        <f t="shared" si="17"/>
        <v>31.74603174603175</v>
      </c>
    </row>
    <row r="96" spans="1:12" x14ac:dyDescent="0.3">
      <c r="A96" s="45">
        <v>16046</v>
      </c>
      <c r="B96" s="46" t="s">
        <v>210</v>
      </c>
      <c r="C96" s="47">
        <f>EnrollExtract!F92</f>
        <v>71.259999999999991</v>
      </c>
      <c r="D96" s="48">
        <f>Table34!D92</f>
        <v>4</v>
      </c>
      <c r="E96" s="49">
        <f t="shared" si="12"/>
        <v>17.814999999999998</v>
      </c>
      <c r="F96" s="50">
        <f t="shared" si="13"/>
        <v>56.132472635419596</v>
      </c>
      <c r="G96" s="48">
        <f>Table36!D92</f>
        <v>1.19</v>
      </c>
      <c r="H96" s="49">
        <f t="shared" si="14"/>
        <v>59.882352941176464</v>
      </c>
      <c r="I96" s="51">
        <f t="shared" si="15"/>
        <v>16.699410609037329</v>
      </c>
      <c r="J96" s="52">
        <f>Table38!D92</f>
        <v>2.23</v>
      </c>
      <c r="K96" s="53">
        <f t="shared" si="16"/>
        <v>31.955156950672642</v>
      </c>
      <c r="L96" s="54">
        <f t="shared" si="17"/>
        <v>31.293853494246424</v>
      </c>
    </row>
    <row r="97" spans="1:12" x14ac:dyDescent="0.3">
      <c r="A97" s="45">
        <v>16048</v>
      </c>
      <c r="B97" s="46" t="s">
        <v>211</v>
      </c>
      <c r="C97" s="47">
        <f>EnrollExtract!F93</f>
        <v>642.09399999999994</v>
      </c>
      <c r="D97" s="48">
        <f>Table34!D93</f>
        <v>29.42</v>
      </c>
      <c r="E97" s="49">
        <f t="shared" si="12"/>
        <v>21.825084976206657</v>
      </c>
      <c r="F97" s="50">
        <f t="shared" si="13"/>
        <v>45.818836494345071</v>
      </c>
      <c r="G97" s="48">
        <f>Table36!D93</f>
        <v>2.58</v>
      </c>
      <c r="H97" s="49">
        <f t="shared" si="14"/>
        <v>248.87364341085268</v>
      </c>
      <c r="I97" s="51">
        <f t="shared" si="15"/>
        <v>4.0181032683688063</v>
      </c>
      <c r="J97" s="52">
        <f>Table38!D93</f>
        <v>17.95</v>
      </c>
      <c r="K97" s="53">
        <f t="shared" si="16"/>
        <v>35.771253481894149</v>
      </c>
      <c r="L97" s="54">
        <f t="shared" si="17"/>
        <v>27.955408398147316</v>
      </c>
    </row>
    <row r="98" spans="1:12" x14ac:dyDescent="0.3">
      <c r="A98" s="45">
        <v>16049</v>
      </c>
      <c r="B98" s="46" t="s">
        <v>212</v>
      </c>
      <c r="C98" s="47">
        <f>EnrollExtract!F94</f>
        <v>663.36599999999999</v>
      </c>
      <c r="D98" s="48">
        <f>Table34!D94</f>
        <v>37.299999999999997</v>
      </c>
      <c r="E98" s="49">
        <f t="shared" si="12"/>
        <v>17.784611260053619</v>
      </c>
      <c r="F98" s="50">
        <f t="shared" si="13"/>
        <v>56.228386742763419</v>
      </c>
      <c r="G98" s="48">
        <f>Table36!D94</f>
        <v>5.35</v>
      </c>
      <c r="H98" s="49">
        <f t="shared" si="14"/>
        <v>123.99364485981309</v>
      </c>
      <c r="I98" s="51">
        <f t="shared" si="15"/>
        <v>8.0649294657851023</v>
      </c>
      <c r="J98" s="52">
        <f>Table38!D94</f>
        <v>23.15</v>
      </c>
      <c r="K98" s="53">
        <f t="shared" si="16"/>
        <v>28.655118790496761</v>
      </c>
      <c r="L98" s="54">
        <f t="shared" si="17"/>
        <v>34.897778903350492</v>
      </c>
    </row>
    <row r="99" spans="1:12" x14ac:dyDescent="0.3">
      <c r="A99" s="45">
        <v>16050</v>
      </c>
      <c r="B99" s="46" t="s">
        <v>213</v>
      </c>
      <c r="C99" s="47">
        <f>EnrollExtract!F95</f>
        <v>1135.0130000000004</v>
      </c>
      <c r="D99" s="48">
        <f>Table34!D95</f>
        <v>63.48</v>
      </c>
      <c r="E99" s="49">
        <f t="shared" si="12"/>
        <v>17.879851921865161</v>
      </c>
      <c r="F99" s="50">
        <f t="shared" si="13"/>
        <v>55.928874823460148</v>
      </c>
      <c r="G99" s="48">
        <f>Table36!D95</f>
        <v>5</v>
      </c>
      <c r="H99" s="49">
        <f t="shared" si="14"/>
        <v>227.00260000000009</v>
      </c>
      <c r="I99" s="51">
        <f t="shared" si="15"/>
        <v>4.4052358871660484</v>
      </c>
      <c r="J99" s="52">
        <f>Table38!D95</f>
        <v>29.67</v>
      </c>
      <c r="K99" s="53">
        <f t="shared" si="16"/>
        <v>38.254566902595222</v>
      </c>
      <c r="L99" s="54">
        <f t="shared" si="17"/>
        <v>26.140669754443334</v>
      </c>
    </row>
    <row r="100" spans="1:12" x14ac:dyDescent="0.3">
      <c r="A100" s="45">
        <v>17001</v>
      </c>
      <c r="B100" s="46" t="s">
        <v>214</v>
      </c>
      <c r="C100" s="47">
        <f>EnrollExtract!F96</f>
        <v>49629.573000000004</v>
      </c>
      <c r="D100" s="48">
        <f>Table34!D96</f>
        <v>2782.57</v>
      </c>
      <c r="E100" s="49">
        <f t="shared" si="12"/>
        <v>17.835875827023219</v>
      </c>
      <c r="F100" s="50">
        <f t="shared" si="13"/>
        <v>56.066772929922244</v>
      </c>
      <c r="G100" s="48">
        <f>Table36!D96</f>
        <v>228.02</v>
      </c>
      <c r="H100" s="49">
        <f t="shared" si="14"/>
        <v>217.65447329181652</v>
      </c>
      <c r="I100" s="51">
        <f t="shared" si="15"/>
        <v>4.5944380782804641</v>
      </c>
      <c r="J100" s="52">
        <f>Table38!D96</f>
        <v>1136.94</v>
      </c>
      <c r="K100" s="53">
        <f t="shared" si="16"/>
        <v>43.651884004432951</v>
      </c>
      <c r="L100" s="54">
        <f t="shared" si="17"/>
        <v>22.908518676958998</v>
      </c>
    </row>
    <row r="101" spans="1:12" x14ac:dyDescent="0.3">
      <c r="A101" s="45">
        <v>17210</v>
      </c>
      <c r="B101" s="46" t="s">
        <v>215</v>
      </c>
      <c r="C101" s="47">
        <f>EnrollExtract!F97</f>
        <v>19880.576000000001</v>
      </c>
      <c r="D101" s="48">
        <f>Table34!D97</f>
        <v>1078.68</v>
      </c>
      <c r="E101" s="49">
        <f t="shared" si="12"/>
        <v>18.430466866911409</v>
      </c>
      <c r="F101" s="50">
        <f t="shared" si="13"/>
        <v>54.257985281714177</v>
      </c>
      <c r="G101" s="48">
        <f>Table36!D97</f>
        <v>90.11</v>
      </c>
      <c r="H101" s="49">
        <f t="shared" si="14"/>
        <v>220.62563533459107</v>
      </c>
      <c r="I101" s="51">
        <f t="shared" si="15"/>
        <v>4.5325648512397221</v>
      </c>
      <c r="J101" s="52">
        <f>Table38!D97</f>
        <v>408.2</v>
      </c>
      <c r="K101" s="53">
        <f t="shared" si="16"/>
        <v>48.703027927486531</v>
      </c>
      <c r="L101" s="54">
        <f t="shared" si="17"/>
        <v>20.53260428671684</v>
      </c>
    </row>
    <row r="102" spans="1:12" x14ac:dyDescent="0.3">
      <c r="A102" s="45">
        <v>17216</v>
      </c>
      <c r="B102" s="46" t="s">
        <v>216</v>
      </c>
      <c r="C102" s="47">
        <f>EnrollExtract!F98</f>
        <v>4002.9029999999998</v>
      </c>
      <c r="D102" s="48">
        <f>Table34!D98</f>
        <v>214.1</v>
      </c>
      <c r="E102" s="49">
        <f t="shared" si="12"/>
        <v>18.696417561886967</v>
      </c>
      <c r="F102" s="50">
        <f t="shared" si="13"/>
        <v>53.486182403120942</v>
      </c>
      <c r="G102" s="48">
        <f>Table36!D98</f>
        <v>18.05</v>
      </c>
      <c r="H102" s="49">
        <f t="shared" si="14"/>
        <v>221.7674792243767</v>
      </c>
      <c r="I102" s="51">
        <f t="shared" si="15"/>
        <v>4.5092274281939879</v>
      </c>
      <c r="J102" s="52">
        <f>Table38!D98</f>
        <v>105.5</v>
      </c>
      <c r="K102" s="53">
        <f t="shared" si="16"/>
        <v>37.942208530805686</v>
      </c>
      <c r="L102" s="54">
        <f t="shared" si="17"/>
        <v>26.355872225732174</v>
      </c>
    </row>
    <row r="103" spans="1:12" x14ac:dyDescent="0.3">
      <c r="A103" s="45">
        <v>17400</v>
      </c>
      <c r="B103" s="46" t="s">
        <v>217</v>
      </c>
      <c r="C103" s="47">
        <f>EnrollExtract!F99</f>
        <v>3950.7629999999999</v>
      </c>
      <c r="D103" s="48">
        <f>Table34!D99</f>
        <v>228.03</v>
      </c>
      <c r="E103" s="49">
        <f t="shared" si="12"/>
        <v>17.325628206814891</v>
      </c>
      <c r="F103" s="50">
        <f t="shared" si="13"/>
        <v>57.717964858939908</v>
      </c>
      <c r="G103" s="48">
        <f>Table36!D99</f>
        <v>16.63</v>
      </c>
      <c r="H103" s="49">
        <f t="shared" si="14"/>
        <v>237.56843054720386</v>
      </c>
      <c r="I103" s="51">
        <f t="shared" si="15"/>
        <v>4.2093134921026643</v>
      </c>
      <c r="J103" s="52">
        <f>Table38!D99</f>
        <v>95.79</v>
      </c>
      <c r="K103" s="53">
        <f t="shared" si="16"/>
        <v>41.244002505480736</v>
      </c>
      <c r="L103" s="54">
        <f t="shared" si="17"/>
        <v>24.245949453308135</v>
      </c>
    </row>
    <row r="104" spans="1:12" x14ac:dyDescent="0.3">
      <c r="A104" s="45">
        <v>17401</v>
      </c>
      <c r="B104" s="46" t="s">
        <v>218</v>
      </c>
      <c r="C104" s="47">
        <f>EnrollExtract!F100</f>
        <v>17333.577000000016</v>
      </c>
      <c r="D104" s="48">
        <f>Table34!D100</f>
        <v>938.19</v>
      </c>
      <c r="E104" s="49">
        <f t="shared" si="12"/>
        <v>18.475550794615177</v>
      </c>
      <c r="F104" s="50">
        <f t="shared" si="13"/>
        <v>54.125585273022367</v>
      </c>
      <c r="G104" s="48">
        <f>Table36!D100</f>
        <v>90.97</v>
      </c>
      <c r="H104" s="49">
        <f t="shared" si="14"/>
        <v>190.54168407167217</v>
      </c>
      <c r="I104" s="51">
        <f t="shared" si="15"/>
        <v>5.2481954532523734</v>
      </c>
      <c r="J104" s="52">
        <f>Table38!D100</f>
        <v>367.83</v>
      </c>
      <c r="K104" s="53">
        <f t="shared" si="16"/>
        <v>47.123880597014967</v>
      </c>
      <c r="L104" s="54">
        <f t="shared" si="17"/>
        <v>21.220663224907337</v>
      </c>
    </row>
    <row r="105" spans="1:12" x14ac:dyDescent="0.3">
      <c r="A105" s="45">
        <v>17402</v>
      </c>
      <c r="B105" s="46" t="s">
        <v>219</v>
      </c>
      <c r="C105" s="47">
        <f>EnrollExtract!F101</f>
        <v>1448.847</v>
      </c>
      <c r="D105" s="48">
        <f>Table34!D101</f>
        <v>78.069999999999993</v>
      </c>
      <c r="E105" s="49">
        <f t="shared" si="12"/>
        <v>18.558306647880109</v>
      </c>
      <c r="F105" s="50">
        <f t="shared" si="13"/>
        <v>53.884226560844589</v>
      </c>
      <c r="G105" s="48">
        <f>Table36!D101</f>
        <v>6.81</v>
      </c>
      <c r="H105" s="49">
        <f t="shared" si="14"/>
        <v>212.75286343612336</v>
      </c>
      <c r="I105" s="51">
        <f t="shared" si="15"/>
        <v>4.7002892644979077</v>
      </c>
      <c r="J105" s="52">
        <f>Table38!D101</f>
        <v>39.549999999999997</v>
      </c>
      <c r="K105" s="53">
        <f t="shared" si="16"/>
        <v>36.633299620733254</v>
      </c>
      <c r="L105" s="54">
        <f t="shared" si="17"/>
        <v>27.297568342274925</v>
      </c>
    </row>
    <row r="106" spans="1:12" x14ac:dyDescent="0.3">
      <c r="A106" s="45">
        <v>17403</v>
      </c>
      <c r="B106" s="46" t="s">
        <v>220</v>
      </c>
      <c r="C106" s="47">
        <f>EnrollExtract!F102</f>
        <v>14109.949000000001</v>
      </c>
      <c r="D106" s="48">
        <f>Table34!D102</f>
        <v>755.47</v>
      </c>
      <c r="E106" s="49">
        <f t="shared" si="12"/>
        <v>18.677047400955697</v>
      </c>
      <c r="F106" s="50">
        <f t="shared" si="13"/>
        <v>53.541653481525692</v>
      </c>
      <c r="G106" s="48">
        <f>Table36!D102</f>
        <v>63.66</v>
      </c>
      <c r="H106" s="49">
        <f t="shared" si="14"/>
        <v>221.64544454916748</v>
      </c>
      <c r="I106" s="51">
        <f t="shared" si="15"/>
        <v>4.5117101415462226</v>
      </c>
      <c r="J106" s="52">
        <f>Table38!D102</f>
        <v>290.94</v>
      </c>
      <c r="K106" s="53">
        <f t="shared" si="16"/>
        <v>48.497796796590364</v>
      </c>
      <c r="L106" s="54">
        <f t="shared" si="17"/>
        <v>20.619493380167423</v>
      </c>
    </row>
    <row r="107" spans="1:12" x14ac:dyDescent="0.3">
      <c r="A107" s="45">
        <v>17404</v>
      </c>
      <c r="B107" s="46" t="s">
        <v>221</v>
      </c>
      <c r="C107" s="47">
        <f>EnrollExtract!F103</f>
        <v>33.429999999999993</v>
      </c>
      <c r="D107" s="48">
        <f>Table34!D103</f>
        <v>10</v>
      </c>
      <c r="E107" s="49">
        <f t="shared" si="12"/>
        <v>3.3429999999999991</v>
      </c>
      <c r="F107" s="50">
        <f t="shared" si="13"/>
        <v>299.13251570445715</v>
      </c>
      <c r="G107" s="48">
        <f>Table36!D103</f>
        <v>1</v>
      </c>
      <c r="H107" s="49">
        <f t="shared" si="14"/>
        <v>33.429999999999993</v>
      </c>
      <c r="I107" s="51">
        <f t="shared" si="15"/>
        <v>29.913251570445713</v>
      </c>
      <c r="J107" s="52">
        <f>Table38!D103</f>
        <v>3.47</v>
      </c>
      <c r="K107" s="53">
        <f t="shared" si="16"/>
        <v>9.6340057636887586</v>
      </c>
      <c r="L107" s="54">
        <f t="shared" si="17"/>
        <v>103.79898294944662</v>
      </c>
    </row>
    <row r="108" spans="1:12" x14ac:dyDescent="0.3">
      <c r="A108" s="45">
        <v>17405</v>
      </c>
      <c r="B108" s="46" t="s">
        <v>222</v>
      </c>
      <c r="C108" s="47">
        <f>EnrollExtract!F104</f>
        <v>18513.876999999997</v>
      </c>
      <c r="D108" s="48">
        <f>Table34!D104</f>
        <v>1043.4100000000001</v>
      </c>
      <c r="E108" s="49">
        <f t="shared" si="12"/>
        <v>17.743626187213074</v>
      </c>
      <c r="F108" s="50">
        <f t="shared" si="13"/>
        <v>56.358265748443735</v>
      </c>
      <c r="G108" s="48">
        <f>Table36!D104</f>
        <v>90.82</v>
      </c>
      <c r="H108" s="49">
        <f t="shared" si="14"/>
        <v>203.85242237392643</v>
      </c>
      <c r="I108" s="51">
        <f t="shared" si="15"/>
        <v>4.905509526718796</v>
      </c>
      <c r="J108" s="52">
        <f>Table38!D104</f>
        <v>453.82</v>
      </c>
      <c r="K108" s="53">
        <f t="shared" si="16"/>
        <v>40.795639240227395</v>
      </c>
      <c r="L108" s="54">
        <f t="shared" si="17"/>
        <v>24.512423842936844</v>
      </c>
    </row>
    <row r="109" spans="1:12" x14ac:dyDescent="0.3">
      <c r="A109" s="45">
        <v>17406</v>
      </c>
      <c r="B109" s="46" t="s">
        <v>52</v>
      </c>
      <c r="C109" s="47">
        <f>EnrollExtract!F105</f>
        <v>2449.9330000000004</v>
      </c>
      <c r="D109" s="48">
        <f>Table34!D105</f>
        <v>144.27000000000001</v>
      </c>
      <c r="E109" s="49">
        <f t="shared" si="12"/>
        <v>16.981583142718517</v>
      </c>
      <c r="F109" s="50">
        <f t="shared" si="13"/>
        <v>58.887324673776789</v>
      </c>
      <c r="G109" s="48">
        <f>Table36!D105</f>
        <v>13.53</v>
      </c>
      <c r="H109" s="49">
        <f t="shared" si="14"/>
        <v>181.07413155949746</v>
      </c>
      <c r="I109" s="51">
        <f t="shared" si="15"/>
        <v>5.5226000057960754</v>
      </c>
      <c r="J109" s="52">
        <f>Table38!D105</f>
        <v>57.94</v>
      </c>
      <c r="K109" s="53">
        <f t="shared" si="16"/>
        <v>42.28396617190198</v>
      </c>
      <c r="L109" s="54">
        <f t="shared" si="17"/>
        <v>23.649626336720225</v>
      </c>
    </row>
    <row r="110" spans="1:12" x14ac:dyDescent="0.3">
      <c r="A110" s="45">
        <v>17407</v>
      </c>
      <c r="B110" s="46" t="s">
        <v>223</v>
      </c>
      <c r="C110" s="47">
        <f>EnrollExtract!F106</f>
        <v>2941.72</v>
      </c>
      <c r="D110" s="48">
        <f>Table34!D106</f>
        <v>181.47</v>
      </c>
      <c r="E110" s="49">
        <f t="shared" si="12"/>
        <v>16.210503113462281</v>
      </c>
      <c r="F110" s="50">
        <f t="shared" si="13"/>
        <v>61.68839998368302</v>
      </c>
      <c r="G110" s="48">
        <f>Table36!D106</f>
        <v>14.71</v>
      </c>
      <c r="H110" s="49">
        <f t="shared" si="14"/>
        <v>199.98096532970766</v>
      </c>
      <c r="I110" s="51">
        <f t="shared" si="15"/>
        <v>5.0004759120514537</v>
      </c>
      <c r="J110" s="52">
        <f>Table38!D106</f>
        <v>62.35</v>
      </c>
      <c r="K110" s="53">
        <f t="shared" si="16"/>
        <v>47.180753809141933</v>
      </c>
      <c r="L110" s="54">
        <f t="shared" si="17"/>
        <v>21.195083148634133</v>
      </c>
    </row>
    <row r="111" spans="1:12" x14ac:dyDescent="0.3">
      <c r="A111" s="45">
        <v>17408</v>
      </c>
      <c r="B111" s="46" t="s">
        <v>224</v>
      </c>
      <c r="C111" s="47">
        <f>EnrollExtract!F107</f>
        <v>16397.278000000002</v>
      </c>
      <c r="D111" s="48">
        <f>Table34!D107</f>
        <v>860.94</v>
      </c>
      <c r="E111" s="49">
        <f t="shared" si="12"/>
        <v>19.045784839826236</v>
      </c>
      <c r="F111" s="50">
        <f t="shared" si="13"/>
        <v>52.505056022103176</v>
      </c>
      <c r="G111" s="48">
        <f>Table36!D107</f>
        <v>71.98</v>
      </c>
      <c r="H111" s="49">
        <f t="shared" si="14"/>
        <v>227.80325090302864</v>
      </c>
      <c r="I111" s="51">
        <f t="shared" si="15"/>
        <v>4.389752982171796</v>
      </c>
      <c r="J111" s="52">
        <f>Table38!D107</f>
        <v>342.88</v>
      </c>
      <c r="K111" s="53">
        <f t="shared" si="16"/>
        <v>47.822206019598703</v>
      </c>
      <c r="L111" s="54">
        <f t="shared" si="17"/>
        <v>20.910787753918669</v>
      </c>
    </row>
    <row r="112" spans="1:12" x14ac:dyDescent="0.3">
      <c r="A112" s="45">
        <v>17409</v>
      </c>
      <c r="B112" s="46" t="s">
        <v>225</v>
      </c>
      <c r="C112" s="47">
        <f>EnrollExtract!F108</f>
        <v>8468.0809999999983</v>
      </c>
      <c r="D112" s="48">
        <f>Table34!D108</f>
        <v>454.58</v>
      </c>
      <c r="E112" s="49">
        <f t="shared" si="12"/>
        <v>18.628362444454218</v>
      </c>
      <c r="F112" s="50">
        <f t="shared" si="13"/>
        <v>53.681583820466535</v>
      </c>
      <c r="G112" s="48">
        <f>Table36!D108</f>
        <v>25.03</v>
      </c>
      <c r="H112" s="49">
        <f t="shared" si="14"/>
        <v>338.31725928885328</v>
      </c>
      <c r="I112" s="51">
        <f t="shared" si="15"/>
        <v>2.9558054534433484</v>
      </c>
      <c r="J112" s="52">
        <f>Table38!D108</f>
        <v>175.01</v>
      </c>
      <c r="K112" s="53">
        <f t="shared" si="16"/>
        <v>48.386269356036792</v>
      </c>
      <c r="L112" s="54">
        <f t="shared" si="17"/>
        <v>20.667020072198181</v>
      </c>
    </row>
    <row r="113" spans="1:12" x14ac:dyDescent="0.3">
      <c r="A113" s="45">
        <v>17410</v>
      </c>
      <c r="B113" s="46" t="s">
        <v>226</v>
      </c>
      <c r="C113" s="47">
        <f>EnrollExtract!F109</f>
        <v>6833.7260000000015</v>
      </c>
      <c r="D113" s="48">
        <f>Table34!D109</f>
        <v>399</v>
      </c>
      <c r="E113" s="49">
        <f t="shared" si="12"/>
        <v>17.127132832080203</v>
      </c>
      <c r="F113" s="50">
        <f t="shared" si="13"/>
        <v>58.38688879243913</v>
      </c>
      <c r="G113" s="48">
        <f>Table36!D109</f>
        <v>30.95</v>
      </c>
      <c r="H113" s="49">
        <f t="shared" si="14"/>
        <v>220.79890145395805</v>
      </c>
      <c r="I113" s="51">
        <f t="shared" si="15"/>
        <v>4.5290080404160182</v>
      </c>
      <c r="J113" s="52">
        <f>Table38!D109</f>
        <v>118.97</v>
      </c>
      <c r="K113" s="53">
        <f t="shared" si="16"/>
        <v>57.440749768849301</v>
      </c>
      <c r="L113" s="54">
        <f t="shared" si="17"/>
        <v>17.409243507860861</v>
      </c>
    </row>
    <row r="114" spans="1:12" x14ac:dyDescent="0.3">
      <c r="A114" s="45">
        <v>17411</v>
      </c>
      <c r="B114" s="46" t="s">
        <v>227</v>
      </c>
      <c r="C114" s="47">
        <f>EnrollExtract!F110</f>
        <v>18616.108</v>
      </c>
      <c r="D114" s="48">
        <f>Table34!D110</f>
        <v>1039.05</v>
      </c>
      <c r="E114" s="49">
        <f t="shared" si="12"/>
        <v>17.9164698522689</v>
      </c>
      <c r="F114" s="50">
        <f t="shared" si="13"/>
        <v>55.814566610808228</v>
      </c>
      <c r="G114" s="48">
        <f>Table36!D110</f>
        <v>72.39</v>
      </c>
      <c r="H114" s="49">
        <f t="shared" si="14"/>
        <v>257.16408343693882</v>
      </c>
      <c r="I114" s="51">
        <f t="shared" si="15"/>
        <v>3.888567900444067</v>
      </c>
      <c r="J114" s="52">
        <f>Table38!D110</f>
        <v>422.83</v>
      </c>
      <c r="K114" s="53">
        <f t="shared" si="16"/>
        <v>44.027405813210983</v>
      </c>
      <c r="L114" s="54">
        <f t="shared" si="17"/>
        <v>22.713125643663002</v>
      </c>
    </row>
    <row r="115" spans="1:12" x14ac:dyDescent="0.3">
      <c r="A115" s="45">
        <v>17412</v>
      </c>
      <c r="B115" s="46" t="s">
        <v>228</v>
      </c>
      <c r="C115" s="47">
        <f>EnrollExtract!F111</f>
        <v>8884.1799999999985</v>
      </c>
      <c r="D115" s="48">
        <f>Table34!D111</f>
        <v>453.48</v>
      </c>
      <c r="E115" s="49">
        <f t="shared" si="12"/>
        <v>19.591117579606593</v>
      </c>
      <c r="F115" s="50">
        <f t="shared" si="13"/>
        <v>51.04354031548214</v>
      </c>
      <c r="G115" s="48">
        <f>Table36!D111</f>
        <v>31.88</v>
      </c>
      <c r="H115" s="49">
        <f t="shared" si="14"/>
        <v>278.67565872020072</v>
      </c>
      <c r="I115" s="51">
        <f t="shared" si="15"/>
        <v>3.5884009554061267</v>
      </c>
      <c r="J115" s="52">
        <f>Table38!D111</f>
        <v>209.16</v>
      </c>
      <c r="K115" s="53">
        <f t="shared" si="16"/>
        <v>42.475521132147634</v>
      </c>
      <c r="L115" s="54">
        <f t="shared" si="17"/>
        <v>23.542971889358391</v>
      </c>
    </row>
    <row r="116" spans="1:12" x14ac:dyDescent="0.3">
      <c r="A116" s="45">
        <v>17414</v>
      </c>
      <c r="B116" s="46" t="s">
        <v>229</v>
      </c>
      <c r="C116" s="47">
        <f>EnrollExtract!F112</f>
        <v>30014.341000000004</v>
      </c>
      <c r="D116" s="48">
        <f>Table34!D112</f>
        <v>1677.32</v>
      </c>
      <c r="E116" s="49">
        <f t="shared" si="12"/>
        <v>17.894224715617774</v>
      </c>
      <c r="F116" s="50">
        <f t="shared" si="13"/>
        <v>55.883952274680951</v>
      </c>
      <c r="G116" s="48">
        <f>Table36!D112</f>
        <v>119.48</v>
      </c>
      <c r="H116" s="49">
        <f t="shared" si="14"/>
        <v>251.20807666555075</v>
      </c>
      <c r="I116" s="51">
        <f t="shared" si="15"/>
        <v>3.9807637289121218</v>
      </c>
      <c r="J116" s="52">
        <f>Table38!D112</f>
        <v>589.9</v>
      </c>
      <c r="K116" s="53">
        <f t="shared" si="16"/>
        <v>50.880388201390076</v>
      </c>
      <c r="L116" s="54">
        <f t="shared" si="17"/>
        <v>19.653938095792274</v>
      </c>
    </row>
    <row r="117" spans="1:12" x14ac:dyDescent="0.3">
      <c r="A117" s="45">
        <v>17415</v>
      </c>
      <c r="B117" s="46" t="s">
        <v>230</v>
      </c>
      <c r="C117" s="47">
        <f>EnrollExtract!F113</f>
        <v>23938.307000000001</v>
      </c>
      <c r="D117" s="48">
        <f>Table34!D113</f>
        <v>1430.32</v>
      </c>
      <c r="E117" s="49">
        <f t="shared" si="12"/>
        <v>16.736329632529785</v>
      </c>
      <c r="F117" s="50">
        <f t="shared" si="13"/>
        <v>59.750257192373709</v>
      </c>
      <c r="G117" s="48">
        <f>Table36!D113</f>
        <v>112.1</v>
      </c>
      <c r="H117" s="49">
        <f t="shared" si="14"/>
        <v>213.5442194469224</v>
      </c>
      <c r="I117" s="51">
        <f t="shared" si="15"/>
        <v>4.682870847967652</v>
      </c>
      <c r="J117" s="52">
        <f>Table38!D113</f>
        <v>532.53</v>
      </c>
      <c r="K117" s="53">
        <f t="shared" si="16"/>
        <v>44.952034627157161</v>
      </c>
      <c r="L117" s="54">
        <f t="shared" si="17"/>
        <v>22.245934100519303</v>
      </c>
    </row>
    <row r="118" spans="1:12" x14ac:dyDescent="0.3">
      <c r="A118" s="45">
        <v>17417</v>
      </c>
      <c r="B118" s="46" t="s">
        <v>231</v>
      </c>
      <c r="C118" s="47">
        <f>EnrollExtract!F114</f>
        <v>22009.292000000001</v>
      </c>
      <c r="D118" s="48">
        <f>Table34!D114</f>
        <v>1218.58</v>
      </c>
      <c r="E118" s="49">
        <f t="shared" si="12"/>
        <v>18.061425593723843</v>
      </c>
      <c r="F118" s="50">
        <f t="shared" si="13"/>
        <v>55.366615155089939</v>
      </c>
      <c r="G118" s="48">
        <f>Table36!D114</f>
        <v>83.95</v>
      </c>
      <c r="H118" s="49">
        <f t="shared" si="14"/>
        <v>262.17143537820129</v>
      </c>
      <c r="I118" s="51">
        <f t="shared" si="15"/>
        <v>3.8142980701060258</v>
      </c>
      <c r="J118" s="52">
        <f>Table38!D114</f>
        <v>393.07</v>
      </c>
      <c r="K118" s="53">
        <f t="shared" si="16"/>
        <v>55.993314167959909</v>
      </c>
      <c r="L118" s="54">
        <f t="shared" si="17"/>
        <v>17.859275073455336</v>
      </c>
    </row>
    <row r="119" spans="1:12" x14ac:dyDescent="0.3">
      <c r="A119" s="45" t="s">
        <v>615</v>
      </c>
      <c r="B119" s="46" t="s">
        <v>634</v>
      </c>
      <c r="C119" s="47">
        <f>EnrollExtract!F115</f>
        <v>299.096</v>
      </c>
      <c r="D119" s="48">
        <f>Table34!D115</f>
        <v>17.07</v>
      </c>
      <c r="E119" s="49">
        <f t="shared" si="12"/>
        <v>17.521734036321032</v>
      </c>
      <c r="F119" s="50">
        <f t="shared" si="13"/>
        <v>57.071976890362961</v>
      </c>
      <c r="G119" s="48">
        <f>Table36!D115</f>
        <v>0</v>
      </c>
      <c r="H119" s="49">
        <f t="shared" si="14"/>
        <v>0</v>
      </c>
      <c r="I119" s="51">
        <f t="shared" si="15"/>
        <v>0</v>
      </c>
      <c r="J119" s="52">
        <f>Table38!D115</f>
        <v>5.97</v>
      </c>
      <c r="K119" s="53">
        <f t="shared" si="16"/>
        <v>50.0998324958124</v>
      </c>
      <c r="L119" s="54">
        <f t="shared" si="17"/>
        <v>19.960146575012701</v>
      </c>
    </row>
    <row r="120" spans="1:12" x14ac:dyDescent="0.3">
      <c r="A120" s="45" t="s">
        <v>607</v>
      </c>
      <c r="B120" s="46" t="s">
        <v>608</v>
      </c>
      <c r="C120" s="47">
        <f>EnrollExtract!F116</f>
        <v>532.21800000000007</v>
      </c>
      <c r="D120" s="48">
        <f>Table34!D116</f>
        <v>51.15</v>
      </c>
      <c r="E120" s="49">
        <f t="shared" si="12"/>
        <v>10.405043988269796</v>
      </c>
      <c r="F120" s="50">
        <f t="shared" si="13"/>
        <v>96.107234253632896</v>
      </c>
      <c r="G120" s="48">
        <f>Table36!D116</f>
        <v>4.24</v>
      </c>
      <c r="H120" s="49">
        <f t="shared" si="14"/>
        <v>125.52311320754718</v>
      </c>
      <c r="I120" s="51">
        <f t="shared" si="15"/>
        <v>7.9666602783070077</v>
      </c>
      <c r="J120" s="52">
        <f>Table38!D116</f>
        <v>0</v>
      </c>
      <c r="K120" s="53">
        <f t="shared" si="16"/>
        <v>0</v>
      </c>
      <c r="L120" s="54">
        <f t="shared" si="17"/>
        <v>0</v>
      </c>
    </row>
    <row r="121" spans="1:12" x14ac:dyDescent="0.3">
      <c r="A121" s="45" t="s">
        <v>664</v>
      </c>
      <c r="B121" s="46" t="s">
        <v>668</v>
      </c>
      <c r="C121" s="47">
        <f>EnrollExtract!F117</f>
        <v>443.72200000000004</v>
      </c>
      <c r="D121" s="48">
        <f>Table34!D117</f>
        <v>23.02</v>
      </c>
      <c r="E121" s="49">
        <f t="shared" si="12"/>
        <v>19.275499565595137</v>
      </c>
      <c r="F121" s="50">
        <f t="shared" si="13"/>
        <v>51.879329850672264</v>
      </c>
      <c r="G121" s="48">
        <f>Table36!D117</f>
        <v>0</v>
      </c>
      <c r="H121" s="49">
        <f t="shared" si="14"/>
        <v>0</v>
      </c>
      <c r="I121" s="51">
        <f t="shared" si="15"/>
        <v>0</v>
      </c>
      <c r="J121" s="52">
        <f>Table38!D117</f>
        <v>6.97</v>
      </c>
      <c r="K121" s="53">
        <f t="shared" si="16"/>
        <v>63.661692969870884</v>
      </c>
      <c r="L121" s="54">
        <f t="shared" si="17"/>
        <v>15.708033408305198</v>
      </c>
    </row>
    <row r="122" spans="1:12" x14ac:dyDescent="0.3">
      <c r="A122" s="45" t="s">
        <v>616</v>
      </c>
      <c r="B122" s="46" t="s">
        <v>635</v>
      </c>
      <c r="C122" s="47">
        <f>EnrollExtract!F118</f>
        <v>328.1</v>
      </c>
      <c r="D122" s="48">
        <f>Table34!D118</f>
        <v>18.5</v>
      </c>
      <c r="E122" s="49">
        <f t="shared" si="12"/>
        <v>17.735135135135135</v>
      </c>
      <c r="F122" s="50">
        <f t="shared" si="13"/>
        <v>56.38524839987808</v>
      </c>
      <c r="G122" s="48">
        <f>Table36!D118</f>
        <v>1.5</v>
      </c>
      <c r="H122" s="49">
        <f t="shared" si="14"/>
        <v>218.73333333333335</v>
      </c>
      <c r="I122" s="51">
        <f t="shared" si="15"/>
        <v>4.5717768972874122</v>
      </c>
      <c r="J122" s="52">
        <f>Table38!D118</f>
        <v>1.04</v>
      </c>
      <c r="K122" s="53">
        <f t="shared" si="16"/>
        <v>315.48076923076923</v>
      </c>
      <c r="L122" s="54">
        <f t="shared" si="17"/>
        <v>3.1697653154526058</v>
      </c>
    </row>
    <row r="123" spans="1:12" x14ac:dyDescent="0.3">
      <c r="A123" s="45" t="s">
        <v>665</v>
      </c>
      <c r="B123" s="46" t="s">
        <v>695</v>
      </c>
      <c r="C123" s="47">
        <f>EnrollExtract!F119</f>
        <v>156.4</v>
      </c>
      <c r="D123" s="48">
        <f>Table34!D119</f>
        <v>10.36</v>
      </c>
      <c r="E123" s="49">
        <f t="shared" ref="E123" si="18">IF(D123=0,0,C123/D123)</f>
        <v>15.096525096525099</v>
      </c>
      <c r="F123" s="50">
        <f t="shared" ref="F123" si="19">(+D123/C123)*1000</f>
        <v>66.240409207161122</v>
      </c>
      <c r="G123" s="48">
        <f>Table36!D119</f>
        <v>2</v>
      </c>
      <c r="H123" s="49">
        <f t="shared" ref="H123" si="20">IF(G123=0,0,C123/G123)</f>
        <v>78.2</v>
      </c>
      <c r="I123" s="51">
        <f t="shared" ref="I123" si="21">(+G123/C123)*1000</f>
        <v>12.787723785166239</v>
      </c>
      <c r="J123" s="52">
        <f>Table38!D119</f>
        <v>5.49</v>
      </c>
      <c r="K123" s="53">
        <f t="shared" ref="K123" si="22">IF(J123=0,0,C123/J123)</f>
        <v>28.48816029143898</v>
      </c>
      <c r="L123" s="54">
        <f t="shared" ref="L123" si="23">(+J123/C123)*1000</f>
        <v>35.102301790281331</v>
      </c>
    </row>
    <row r="124" spans="1:12" x14ac:dyDescent="0.3">
      <c r="A124" s="45" t="s">
        <v>672</v>
      </c>
      <c r="B124" s="46" t="s">
        <v>696</v>
      </c>
      <c r="C124" s="47">
        <f>EnrollExtract!F120</f>
        <v>582.1</v>
      </c>
      <c r="D124" s="48">
        <f>Table34!D120</f>
        <v>39.9</v>
      </c>
      <c r="E124" s="49">
        <f t="shared" si="12"/>
        <v>14.588972431077694</v>
      </c>
      <c r="F124" s="50">
        <f t="shared" si="13"/>
        <v>68.544923552654183</v>
      </c>
      <c r="G124" s="48">
        <f>Table36!D120</f>
        <v>2.92</v>
      </c>
      <c r="H124" s="49">
        <f t="shared" si="14"/>
        <v>199.34931506849315</v>
      </c>
      <c r="I124" s="51">
        <f t="shared" si="15"/>
        <v>5.0163202198934895</v>
      </c>
      <c r="J124" s="52">
        <f>Table38!D120</f>
        <v>2.0499999999999998</v>
      </c>
      <c r="K124" s="53">
        <f t="shared" si="16"/>
        <v>283.95121951219517</v>
      </c>
      <c r="L124" s="54">
        <f t="shared" si="17"/>
        <v>3.5217316612265925</v>
      </c>
    </row>
    <row r="125" spans="1:12" x14ac:dyDescent="0.3">
      <c r="A125" s="45" t="s">
        <v>688</v>
      </c>
      <c r="B125" s="46" t="s">
        <v>694</v>
      </c>
      <c r="C125" s="47">
        <f>EnrollExtract!F121</f>
        <v>277.10000000000002</v>
      </c>
      <c r="D125" s="48">
        <f>Table34!D121</f>
        <v>19.7</v>
      </c>
      <c r="E125" s="49">
        <f t="shared" ref="E125:E126" si="24">IF(D125=0,0,C125/D125)</f>
        <v>14.065989847715738</v>
      </c>
      <c r="F125" s="50">
        <f t="shared" ref="F125:F126" si="25">(+D125/C125)*1000</f>
        <v>71.093468062071452</v>
      </c>
      <c r="G125" s="48">
        <f>Table36!D121</f>
        <v>1.1499999999999999</v>
      </c>
      <c r="H125" s="49">
        <f t="shared" ref="H125:H126" si="26">IF(G125=0,0,C125/G125)</f>
        <v>240.95652173913047</v>
      </c>
      <c r="I125" s="51">
        <f t="shared" ref="I125:I126" si="27">(+G125/C125)*1000</f>
        <v>4.1501263081919877</v>
      </c>
      <c r="J125" s="52">
        <f>Table38!D121</f>
        <v>1.02</v>
      </c>
      <c r="K125" s="53">
        <f t="shared" ref="K125:K126" si="28">IF(J125=0,0,C125/J125)</f>
        <v>271.66666666666669</v>
      </c>
      <c r="L125" s="54">
        <f t="shared" ref="L125:L126" si="29">(+J125/C125)*1000</f>
        <v>3.6809815950920242</v>
      </c>
    </row>
    <row r="126" spans="1:12" x14ac:dyDescent="0.3">
      <c r="A126" s="45" t="s">
        <v>712</v>
      </c>
      <c r="B126" s="46" t="s">
        <v>707</v>
      </c>
      <c r="C126" s="47">
        <f>EnrollExtract!F122</f>
        <v>99.8</v>
      </c>
      <c r="D126" s="48">
        <f>Table34!D122</f>
        <v>4.7699999999999996</v>
      </c>
      <c r="E126" s="49">
        <f t="shared" si="24"/>
        <v>20.922431865828095</v>
      </c>
      <c r="F126" s="50">
        <f t="shared" si="25"/>
        <v>47.795591182364724</v>
      </c>
      <c r="G126" s="48">
        <f>Table36!D122</f>
        <v>2.14</v>
      </c>
      <c r="H126" s="49">
        <f t="shared" si="26"/>
        <v>46.635514018691588</v>
      </c>
      <c r="I126" s="51">
        <f t="shared" si="27"/>
        <v>21.442885771543089</v>
      </c>
      <c r="J126" s="52">
        <f>Table38!D122</f>
        <v>0</v>
      </c>
      <c r="K126" s="53">
        <f t="shared" si="28"/>
        <v>0</v>
      </c>
      <c r="L126" s="54">
        <f t="shared" si="29"/>
        <v>0</v>
      </c>
    </row>
    <row r="127" spans="1:12" x14ac:dyDescent="0.3">
      <c r="A127" s="45">
        <v>18100</v>
      </c>
      <c r="B127" s="46" t="s">
        <v>232</v>
      </c>
      <c r="C127" s="47">
        <f>EnrollExtract!F123</f>
        <v>4489.0079999999998</v>
      </c>
      <c r="D127" s="48">
        <f>Table34!D123</f>
        <v>237.71</v>
      </c>
      <c r="E127" s="49">
        <f t="shared" si="12"/>
        <v>18.884388540658783</v>
      </c>
      <c r="F127" s="50">
        <f t="shared" si="13"/>
        <v>52.953792909257459</v>
      </c>
      <c r="G127" s="48">
        <f>Table36!D123</f>
        <v>20.72</v>
      </c>
      <c r="H127" s="49">
        <f t="shared" si="14"/>
        <v>216.65096525096524</v>
      </c>
      <c r="I127" s="51">
        <f t="shared" si="15"/>
        <v>4.615719107651401</v>
      </c>
      <c r="J127" s="52">
        <f>Table38!D123</f>
        <v>137.49</v>
      </c>
      <c r="K127" s="53">
        <f t="shared" si="16"/>
        <v>32.649705433122406</v>
      </c>
      <c r="L127" s="54">
        <f t="shared" si="17"/>
        <v>30.628147688754403</v>
      </c>
    </row>
    <row r="128" spans="1:12" x14ac:dyDescent="0.3">
      <c r="A128" s="45">
        <v>18303</v>
      </c>
      <c r="B128" s="46" t="s">
        <v>350</v>
      </c>
      <c r="C128" s="47">
        <f>EnrollExtract!F124</f>
        <v>3512.4439999999995</v>
      </c>
      <c r="D128" s="48">
        <f>Table34!D124</f>
        <v>195.7</v>
      </c>
      <c r="E128" s="49">
        <f t="shared" si="12"/>
        <v>17.948104241185487</v>
      </c>
      <c r="F128" s="50">
        <f t="shared" si="13"/>
        <v>55.716190777703503</v>
      </c>
      <c r="G128" s="48">
        <f>Table36!D124</f>
        <v>14.45</v>
      </c>
      <c r="H128" s="49">
        <f t="shared" si="14"/>
        <v>243.07570934256054</v>
      </c>
      <c r="I128" s="51">
        <f t="shared" si="15"/>
        <v>4.1139445924262423</v>
      </c>
      <c r="J128" s="52">
        <f>Table38!D124</f>
        <v>81.27</v>
      </c>
      <c r="K128" s="53">
        <f t="shared" si="16"/>
        <v>43.219441368278574</v>
      </c>
      <c r="L128" s="54">
        <f t="shared" si="17"/>
        <v>23.137735434358529</v>
      </c>
    </row>
    <row r="129" spans="1:12" x14ac:dyDescent="0.3">
      <c r="A129" s="45">
        <v>18400</v>
      </c>
      <c r="B129" s="46" t="s">
        <v>233</v>
      </c>
      <c r="C129" s="47">
        <f>EnrollExtract!F125</f>
        <v>5207.4960000000001</v>
      </c>
      <c r="D129" s="48">
        <f>Table34!D125</f>
        <v>279.07</v>
      </c>
      <c r="E129" s="49">
        <f t="shared" si="12"/>
        <v>18.660178449851294</v>
      </c>
      <c r="F129" s="50">
        <f t="shared" si="13"/>
        <v>53.590055566053245</v>
      </c>
      <c r="G129" s="48">
        <f>Table36!D125</f>
        <v>22.49</v>
      </c>
      <c r="H129" s="49">
        <f t="shared" si="14"/>
        <v>231.54717652289909</v>
      </c>
      <c r="I129" s="51">
        <f t="shared" si="15"/>
        <v>4.3187743207099913</v>
      </c>
      <c r="J129" s="52">
        <f>Table38!D125</f>
        <v>138.44999999999999</v>
      </c>
      <c r="K129" s="53">
        <f t="shared" si="16"/>
        <v>37.612827735644643</v>
      </c>
      <c r="L129" s="54">
        <f t="shared" si="17"/>
        <v>26.586674286451682</v>
      </c>
    </row>
    <row r="130" spans="1:12" x14ac:dyDescent="0.3">
      <c r="A130" s="45">
        <v>18401</v>
      </c>
      <c r="B130" s="46" t="s">
        <v>234</v>
      </c>
      <c r="C130" s="47">
        <f>EnrollExtract!F126</f>
        <v>10816.308999999999</v>
      </c>
      <c r="D130" s="48">
        <f>Table34!D126</f>
        <v>577.28</v>
      </c>
      <c r="E130" s="49">
        <f t="shared" si="12"/>
        <v>18.736677175720619</v>
      </c>
      <c r="F130" s="50">
        <f t="shared" si="13"/>
        <v>53.371256313036177</v>
      </c>
      <c r="G130" s="48">
        <f>Table36!D126</f>
        <v>38.81</v>
      </c>
      <c r="H130" s="49">
        <f t="shared" si="14"/>
        <v>278.69902087090952</v>
      </c>
      <c r="I130" s="51">
        <f t="shared" si="15"/>
        <v>3.588100155052893</v>
      </c>
      <c r="J130" s="52">
        <f>Table38!D126</f>
        <v>223.71</v>
      </c>
      <c r="K130" s="53">
        <f t="shared" si="16"/>
        <v>48.349689329936076</v>
      </c>
      <c r="L130" s="54">
        <f t="shared" si="17"/>
        <v>20.682656163021971</v>
      </c>
    </row>
    <row r="131" spans="1:12" x14ac:dyDescent="0.3">
      <c r="A131" s="45">
        <v>18402</v>
      </c>
      <c r="B131" s="46" t="s">
        <v>235</v>
      </c>
      <c r="C131" s="47">
        <f>EnrollExtract!F127</f>
        <v>9390.2599999999984</v>
      </c>
      <c r="D131" s="48">
        <f>Table34!D127</f>
        <v>506.7</v>
      </c>
      <c r="E131" s="49">
        <f t="shared" si="12"/>
        <v>18.532188671797904</v>
      </c>
      <c r="F131" s="50">
        <f t="shared" si="13"/>
        <v>53.960167237115911</v>
      </c>
      <c r="G131" s="48">
        <f>Table36!D127</f>
        <v>28.75</v>
      </c>
      <c r="H131" s="49">
        <f t="shared" si="14"/>
        <v>326.6177391304347</v>
      </c>
      <c r="I131" s="51">
        <f t="shared" si="15"/>
        <v>3.0616830630887755</v>
      </c>
      <c r="J131" s="52">
        <f>Table38!D127</f>
        <v>224.17</v>
      </c>
      <c r="K131" s="53">
        <f t="shared" si="16"/>
        <v>41.889012802783597</v>
      </c>
      <c r="L131" s="54">
        <f t="shared" si="17"/>
        <v>23.872608426177766</v>
      </c>
    </row>
    <row r="132" spans="1:12" x14ac:dyDescent="0.3">
      <c r="A132" s="45" t="s">
        <v>690</v>
      </c>
      <c r="B132" s="46" t="s">
        <v>697</v>
      </c>
      <c r="C132" s="47">
        <f>EnrollExtract!F128</f>
        <v>297.89999999999998</v>
      </c>
      <c r="D132" s="48">
        <f>Table34!D128</f>
        <v>18.46</v>
      </c>
      <c r="E132" s="49">
        <f t="shared" ref="E132" si="30">IF(D132=0,0,C132/D132)</f>
        <v>16.137594799566628</v>
      </c>
      <c r="F132" s="50">
        <f t="shared" ref="F132" si="31">(+D132/C132)*1000</f>
        <v>61.967103054716354</v>
      </c>
      <c r="G132" s="48">
        <f>Table36!D128</f>
        <v>1.68</v>
      </c>
      <c r="H132" s="49">
        <f t="shared" ref="H132" si="32">IF(G132=0,0,C132/G132)</f>
        <v>177.32142857142856</v>
      </c>
      <c r="I132" s="51">
        <f t="shared" ref="I132" si="33">(+G132/C132)*1000</f>
        <v>5.6394763343403831</v>
      </c>
      <c r="J132" s="52">
        <f>Table38!D128</f>
        <v>6.19</v>
      </c>
      <c r="K132" s="53">
        <f t="shared" ref="K132" si="34">IF(J132=0,0,C132/J132)</f>
        <v>48.126009693053305</v>
      </c>
      <c r="L132" s="54">
        <f t="shared" ref="L132" si="35">(+J132/C132)*1000</f>
        <v>20.778784827123197</v>
      </c>
    </row>
    <row r="133" spans="1:12" x14ac:dyDescent="0.3">
      <c r="A133" s="45">
        <v>18902</v>
      </c>
      <c r="B133" s="46" t="s">
        <v>610</v>
      </c>
      <c r="C133" s="47">
        <f>EnrollExtract!F129</f>
        <v>80.569000000000003</v>
      </c>
      <c r="D133" s="48">
        <f>Table34!D129</f>
        <v>12</v>
      </c>
      <c r="E133" s="49">
        <f t="shared" si="12"/>
        <v>6.7140833333333338</v>
      </c>
      <c r="F133" s="50">
        <f t="shared" si="13"/>
        <v>148.9406595588874</v>
      </c>
      <c r="G133" s="48">
        <f>Table36!D129</f>
        <v>1</v>
      </c>
      <c r="H133" s="49">
        <f t="shared" si="14"/>
        <v>80.569000000000003</v>
      </c>
      <c r="I133" s="51">
        <f t="shared" si="15"/>
        <v>12.411721629907285</v>
      </c>
      <c r="J133" s="52">
        <f>Table38!D129</f>
        <v>7</v>
      </c>
      <c r="K133" s="53">
        <f t="shared" si="16"/>
        <v>11.509857142857143</v>
      </c>
      <c r="L133" s="54">
        <f t="shared" si="17"/>
        <v>86.882051409350979</v>
      </c>
    </row>
    <row r="134" spans="1:12" x14ac:dyDescent="0.3">
      <c r="A134" s="45">
        <v>19007</v>
      </c>
      <c r="B134" s="46" t="s">
        <v>236</v>
      </c>
      <c r="C134" s="47">
        <f>EnrollExtract!F130</f>
        <v>41</v>
      </c>
      <c r="D134" s="48">
        <f>Table34!D130</f>
        <v>2</v>
      </c>
      <c r="E134" s="49">
        <f t="shared" si="12"/>
        <v>20.5</v>
      </c>
      <c r="F134" s="50">
        <f t="shared" si="13"/>
        <v>48.780487804878049</v>
      </c>
      <c r="G134" s="48">
        <f>Table36!D130</f>
        <v>1</v>
      </c>
      <c r="H134" s="49">
        <f t="shared" si="14"/>
        <v>41</v>
      </c>
      <c r="I134" s="51">
        <f t="shared" si="15"/>
        <v>24.390243902439025</v>
      </c>
      <c r="J134" s="52">
        <f>Table38!D130</f>
        <v>1.23</v>
      </c>
      <c r="K134" s="53">
        <f t="shared" si="16"/>
        <v>33.333333333333336</v>
      </c>
      <c r="L134" s="54">
        <f t="shared" si="17"/>
        <v>30</v>
      </c>
    </row>
    <row r="135" spans="1:12" x14ac:dyDescent="0.3">
      <c r="A135" s="45">
        <v>19028</v>
      </c>
      <c r="B135" s="46" t="s">
        <v>237</v>
      </c>
      <c r="C135" s="47">
        <f>EnrollExtract!F131</f>
        <v>83.748000000000005</v>
      </c>
      <c r="D135" s="48">
        <f>Table34!D131</f>
        <v>10.210000000000001</v>
      </c>
      <c r="E135" s="49">
        <f t="shared" si="12"/>
        <v>8.2025465230166503</v>
      </c>
      <c r="F135" s="50">
        <f t="shared" si="13"/>
        <v>121.91335912499403</v>
      </c>
      <c r="G135" s="48">
        <f>Table36!D131</f>
        <v>1</v>
      </c>
      <c r="H135" s="49">
        <f t="shared" si="14"/>
        <v>83.748000000000005</v>
      </c>
      <c r="I135" s="51">
        <f t="shared" si="15"/>
        <v>11.940583655729093</v>
      </c>
      <c r="J135" s="52">
        <f>Table38!D131</f>
        <v>3.82</v>
      </c>
      <c r="K135" s="53">
        <f t="shared" si="16"/>
        <v>21.923560209424085</v>
      </c>
      <c r="L135" s="54">
        <f t="shared" si="17"/>
        <v>45.613029564885125</v>
      </c>
    </row>
    <row r="136" spans="1:12" x14ac:dyDescent="0.3">
      <c r="A136" s="45">
        <v>19400</v>
      </c>
      <c r="B136" s="46" t="s">
        <v>238</v>
      </c>
      <c r="C136" s="47">
        <f>EnrollExtract!F132</f>
        <v>213.44899999999998</v>
      </c>
      <c r="D136" s="48">
        <f>Table34!D132</f>
        <v>19.399999999999999</v>
      </c>
      <c r="E136" s="49">
        <f t="shared" si="12"/>
        <v>11.002525773195876</v>
      </c>
      <c r="F136" s="50">
        <f t="shared" si="13"/>
        <v>90.888221542382496</v>
      </c>
      <c r="G136" s="48">
        <f>Table36!D132</f>
        <v>1.41</v>
      </c>
      <c r="H136" s="49">
        <f t="shared" si="14"/>
        <v>151.3822695035461</v>
      </c>
      <c r="I136" s="51">
        <f t="shared" si="15"/>
        <v>6.6057934213793459</v>
      </c>
      <c r="J136" s="52">
        <f>Table38!D132</f>
        <v>8.65</v>
      </c>
      <c r="K136" s="53">
        <f t="shared" si="16"/>
        <v>24.676184971098262</v>
      </c>
      <c r="L136" s="54">
        <f t="shared" si="17"/>
        <v>40.524902904206627</v>
      </c>
    </row>
    <row r="137" spans="1:12" x14ac:dyDescent="0.3">
      <c r="A137" s="45">
        <v>19401</v>
      </c>
      <c r="B137" s="46" t="s">
        <v>239</v>
      </c>
      <c r="C137" s="47">
        <f>EnrollExtract!F133</f>
        <v>3145.5829999999996</v>
      </c>
      <c r="D137" s="48">
        <f>Table34!D133</f>
        <v>170.46</v>
      </c>
      <c r="E137" s="49">
        <f t="shared" si="12"/>
        <v>18.453496421447845</v>
      </c>
      <c r="F137" s="50">
        <f t="shared" si="13"/>
        <v>54.190272518639638</v>
      </c>
      <c r="G137" s="48">
        <f>Table36!D133</f>
        <v>14.99</v>
      </c>
      <c r="H137" s="49">
        <f t="shared" si="14"/>
        <v>209.84543028685789</v>
      </c>
      <c r="I137" s="51">
        <f t="shared" si="15"/>
        <v>4.765412325791436</v>
      </c>
      <c r="J137" s="52">
        <f>Table38!D133</f>
        <v>63.37</v>
      </c>
      <c r="K137" s="53">
        <f t="shared" si="16"/>
        <v>49.638362000946813</v>
      </c>
      <c r="L137" s="54">
        <f t="shared" si="17"/>
        <v>20.145709078412494</v>
      </c>
    </row>
    <row r="138" spans="1:12" x14ac:dyDescent="0.3">
      <c r="A138" s="45">
        <v>19403</v>
      </c>
      <c r="B138" s="46" t="s">
        <v>240</v>
      </c>
      <c r="C138" s="47">
        <f>EnrollExtract!F134</f>
        <v>562.94000000000005</v>
      </c>
      <c r="D138" s="48">
        <f>Table34!D134</f>
        <v>35.21</v>
      </c>
      <c r="E138" s="49">
        <f t="shared" si="12"/>
        <v>15.988071570576542</v>
      </c>
      <c r="F138" s="50">
        <f t="shared" si="13"/>
        <v>62.546630191494643</v>
      </c>
      <c r="G138" s="48">
        <f>Table36!D134</f>
        <v>3</v>
      </c>
      <c r="H138" s="49">
        <f t="shared" si="14"/>
        <v>187.64666666666668</v>
      </c>
      <c r="I138" s="51">
        <f t="shared" si="15"/>
        <v>5.3291647422460651</v>
      </c>
      <c r="J138" s="52">
        <f>Table38!D134</f>
        <v>14.62</v>
      </c>
      <c r="K138" s="53">
        <f t="shared" si="16"/>
        <v>38.504787961696309</v>
      </c>
      <c r="L138" s="54">
        <f t="shared" si="17"/>
        <v>25.970796177212488</v>
      </c>
    </row>
    <row r="139" spans="1:12" x14ac:dyDescent="0.3">
      <c r="A139" s="45">
        <v>19404</v>
      </c>
      <c r="B139" s="46" t="s">
        <v>241</v>
      </c>
      <c r="C139" s="47">
        <f>EnrollExtract!F135</f>
        <v>868.04</v>
      </c>
      <c r="D139" s="48">
        <f>Table34!D135</f>
        <v>51.07</v>
      </c>
      <c r="E139" s="49">
        <f t="shared" si="12"/>
        <v>16.997062854905032</v>
      </c>
      <c r="F139" s="50">
        <f t="shared" si="13"/>
        <v>58.833694299801856</v>
      </c>
      <c r="G139" s="48">
        <f>Table36!D135</f>
        <v>5.7</v>
      </c>
      <c r="H139" s="49">
        <f t="shared" si="14"/>
        <v>152.28771929824561</v>
      </c>
      <c r="I139" s="51">
        <f t="shared" si="15"/>
        <v>6.5665176719966825</v>
      </c>
      <c r="J139" s="52">
        <f>Table38!D135</f>
        <v>28.46</v>
      </c>
      <c r="K139" s="53">
        <f t="shared" si="16"/>
        <v>30.50035137034434</v>
      </c>
      <c r="L139" s="54">
        <f t="shared" si="17"/>
        <v>32.786507534215019</v>
      </c>
    </row>
    <row r="140" spans="1:12" x14ac:dyDescent="0.3">
      <c r="A140" s="45">
        <v>20094</v>
      </c>
      <c r="B140" s="46" t="s">
        <v>242</v>
      </c>
      <c r="C140" s="47">
        <f>EnrollExtract!F136</f>
        <v>55.897999999999989</v>
      </c>
      <c r="D140" s="48">
        <f>Table34!D136</f>
        <v>9.5</v>
      </c>
      <c r="E140" s="49">
        <f t="shared" si="12"/>
        <v>5.8839999999999986</v>
      </c>
      <c r="F140" s="50">
        <f t="shared" si="13"/>
        <v>169.95241332426926</v>
      </c>
      <c r="G140" s="48">
        <f>Table36!D136</f>
        <v>1</v>
      </c>
      <c r="H140" s="49">
        <f t="shared" si="14"/>
        <v>55.897999999999989</v>
      </c>
      <c r="I140" s="51">
        <f t="shared" si="15"/>
        <v>17.889727718344133</v>
      </c>
      <c r="J140" s="52">
        <f>Table38!D136</f>
        <v>5.8</v>
      </c>
      <c r="K140" s="53">
        <f t="shared" si="16"/>
        <v>9.6375862068965503</v>
      </c>
      <c r="L140" s="54">
        <f t="shared" si="17"/>
        <v>103.76042076639595</v>
      </c>
    </row>
    <row r="141" spans="1:12" x14ac:dyDescent="0.3">
      <c r="A141" s="45">
        <v>20203</v>
      </c>
      <c r="B141" s="46" t="s">
        <v>243</v>
      </c>
      <c r="C141" s="47">
        <f>EnrollExtract!F137</f>
        <v>112.7</v>
      </c>
      <c r="D141" s="48">
        <f>Table34!D137</f>
        <v>12</v>
      </c>
      <c r="E141" s="49">
        <f t="shared" si="12"/>
        <v>9.3916666666666675</v>
      </c>
      <c r="F141" s="50">
        <f t="shared" si="13"/>
        <v>106.4773735581189</v>
      </c>
      <c r="G141" s="48">
        <f>Table36!D137</f>
        <v>1</v>
      </c>
      <c r="H141" s="49">
        <f t="shared" si="14"/>
        <v>112.7</v>
      </c>
      <c r="I141" s="51">
        <f t="shared" si="15"/>
        <v>8.8731144631765755</v>
      </c>
      <c r="J141" s="52">
        <f>Table38!D137</f>
        <v>4.13</v>
      </c>
      <c r="K141" s="53">
        <f t="shared" si="16"/>
        <v>27.288135593220339</v>
      </c>
      <c r="L141" s="54">
        <f t="shared" si="17"/>
        <v>36.645962732919251</v>
      </c>
    </row>
    <row r="142" spans="1:12" x14ac:dyDescent="0.3">
      <c r="A142" s="45">
        <v>20215</v>
      </c>
      <c r="B142" s="46" t="s">
        <v>244</v>
      </c>
      <c r="C142" s="47">
        <f>EnrollExtract!F138</f>
        <v>86.3</v>
      </c>
      <c r="D142" s="48">
        <f>Table34!D138</f>
        <v>5</v>
      </c>
      <c r="E142" s="49">
        <f t="shared" ref="E142:E205" si="36">IF(D142=0,0,C142/D142)</f>
        <v>17.259999999999998</v>
      </c>
      <c r="F142" s="50">
        <f t="shared" ref="F142:F205" si="37">(+D142/C142)*1000</f>
        <v>57.937427578215534</v>
      </c>
      <c r="G142" s="48">
        <f>Table36!D138</f>
        <v>1.1100000000000001</v>
      </c>
      <c r="H142" s="49">
        <f t="shared" ref="H142:H205" si="38">IF(G142=0,0,C142/G142)</f>
        <v>77.747747747747738</v>
      </c>
      <c r="I142" s="51">
        <f t="shared" ref="I142:I205" si="39">(+G142/C142)*1000</f>
        <v>12.862108922363849</v>
      </c>
      <c r="J142" s="52">
        <f>Table38!D138</f>
        <v>2.6</v>
      </c>
      <c r="K142" s="53">
        <f t="shared" ref="K142:K205" si="40">IF(J142=0,0,C142/J142)</f>
        <v>33.192307692307693</v>
      </c>
      <c r="L142" s="54">
        <f t="shared" ref="L142:L205" si="41">(+J142/C142)*1000</f>
        <v>30.127462340672075</v>
      </c>
    </row>
    <row r="143" spans="1:12" x14ac:dyDescent="0.3">
      <c r="A143" s="45">
        <v>20400</v>
      </c>
      <c r="B143" s="46" t="s">
        <v>245</v>
      </c>
      <c r="C143" s="47">
        <f>EnrollExtract!F139</f>
        <v>183.45199999999997</v>
      </c>
      <c r="D143" s="48">
        <f>Table34!D139</f>
        <v>16</v>
      </c>
      <c r="E143" s="49">
        <f t="shared" si="36"/>
        <v>11.465749999999998</v>
      </c>
      <c r="F143" s="50">
        <f t="shared" si="37"/>
        <v>87.216274556832317</v>
      </c>
      <c r="G143" s="48">
        <f>Table36!D139</f>
        <v>1</v>
      </c>
      <c r="H143" s="49">
        <f t="shared" si="38"/>
        <v>183.45199999999997</v>
      </c>
      <c r="I143" s="51">
        <f t="shared" si="39"/>
        <v>5.4510171598020198</v>
      </c>
      <c r="J143" s="52">
        <f>Table38!D139</f>
        <v>5.8</v>
      </c>
      <c r="K143" s="53">
        <f t="shared" si="40"/>
        <v>31.629655172413788</v>
      </c>
      <c r="L143" s="54">
        <f t="shared" si="41"/>
        <v>31.615899526851717</v>
      </c>
    </row>
    <row r="144" spans="1:12" x14ac:dyDescent="0.3">
      <c r="A144" s="45">
        <v>20401</v>
      </c>
      <c r="B144" s="46" t="s">
        <v>246</v>
      </c>
      <c r="C144" s="47">
        <f>EnrollExtract!F140</f>
        <v>49.884</v>
      </c>
      <c r="D144" s="48">
        <f>Table34!D140</f>
        <v>9.9600000000000009</v>
      </c>
      <c r="E144" s="49">
        <f t="shared" si="36"/>
        <v>5.008433734939759</v>
      </c>
      <c r="F144" s="50">
        <f t="shared" si="37"/>
        <v>199.66321866730817</v>
      </c>
      <c r="G144" s="48">
        <f>Table36!D140</f>
        <v>1</v>
      </c>
      <c r="H144" s="49">
        <f t="shared" si="38"/>
        <v>49.884</v>
      </c>
      <c r="I144" s="51">
        <f t="shared" si="39"/>
        <v>20.046507898324112</v>
      </c>
      <c r="J144" s="52">
        <f>Table38!D140</f>
        <v>5.38</v>
      </c>
      <c r="K144" s="53">
        <f t="shared" si="40"/>
        <v>9.2721189591078073</v>
      </c>
      <c r="L144" s="54">
        <f t="shared" si="41"/>
        <v>107.85021249298373</v>
      </c>
    </row>
    <row r="145" spans="1:12" x14ac:dyDescent="0.3">
      <c r="A145" s="45">
        <v>20402</v>
      </c>
      <c r="B145" s="46" t="s">
        <v>247</v>
      </c>
      <c r="C145" s="47">
        <f>EnrollExtract!F141</f>
        <v>94.27</v>
      </c>
      <c r="D145" s="48">
        <f>Table34!D141</f>
        <v>8.1199999999999992</v>
      </c>
      <c r="E145" s="49">
        <f t="shared" si="36"/>
        <v>11.60960591133005</v>
      </c>
      <c r="F145" s="50">
        <f t="shared" si="37"/>
        <v>86.135568049220325</v>
      </c>
      <c r="G145" s="48">
        <f>Table36!D141</f>
        <v>1.71</v>
      </c>
      <c r="H145" s="49">
        <f t="shared" si="38"/>
        <v>55.12865497076023</v>
      </c>
      <c r="I145" s="51">
        <f t="shared" si="39"/>
        <v>18.139386867508222</v>
      </c>
      <c r="J145" s="52">
        <f>Table38!D141</f>
        <v>4.53</v>
      </c>
      <c r="K145" s="53">
        <f t="shared" si="40"/>
        <v>20.810154525386313</v>
      </c>
      <c r="L145" s="54">
        <f t="shared" si="41"/>
        <v>48.053463456030556</v>
      </c>
    </row>
    <row r="146" spans="1:12" x14ac:dyDescent="0.3">
      <c r="A146" s="45">
        <v>20403</v>
      </c>
      <c r="B146" s="46" t="s">
        <v>248</v>
      </c>
      <c r="C146" s="47">
        <f>EnrollExtract!F142</f>
        <v>34.1</v>
      </c>
      <c r="D146" s="48">
        <f>Table34!D142</f>
        <v>2.8</v>
      </c>
      <c r="E146" s="49">
        <f t="shared" si="36"/>
        <v>12.178571428571431</v>
      </c>
      <c r="F146" s="50">
        <f t="shared" si="37"/>
        <v>82.111436950146626</v>
      </c>
      <c r="G146" s="48">
        <f>Table36!D142</f>
        <v>0</v>
      </c>
      <c r="H146" s="49">
        <f t="shared" si="38"/>
        <v>0</v>
      </c>
      <c r="I146" s="51">
        <f t="shared" si="39"/>
        <v>0</v>
      </c>
      <c r="J146" s="52">
        <f>Table38!D142</f>
        <v>0.52</v>
      </c>
      <c r="K146" s="53">
        <f t="shared" si="40"/>
        <v>65.57692307692308</v>
      </c>
      <c r="L146" s="54">
        <f t="shared" si="41"/>
        <v>15.249266862170089</v>
      </c>
    </row>
    <row r="147" spans="1:12" x14ac:dyDescent="0.3">
      <c r="A147" s="45">
        <v>20404</v>
      </c>
      <c r="B147" s="46" t="s">
        <v>249</v>
      </c>
      <c r="C147" s="47">
        <f>EnrollExtract!F143</f>
        <v>2274.7130000000002</v>
      </c>
      <c r="D147" s="48">
        <f>Table34!D143</f>
        <v>90.32</v>
      </c>
      <c r="E147" s="49">
        <f t="shared" si="36"/>
        <v>25.185042072630651</v>
      </c>
      <c r="F147" s="50">
        <f t="shared" si="37"/>
        <v>39.706107979336288</v>
      </c>
      <c r="G147" s="48">
        <f>Table36!D143</f>
        <v>4.45</v>
      </c>
      <c r="H147" s="49">
        <f t="shared" si="38"/>
        <v>511.17146067415734</v>
      </c>
      <c r="I147" s="51">
        <f t="shared" si="39"/>
        <v>1.9562907496462192</v>
      </c>
      <c r="J147" s="52">
        <f>Table38!D143</f>
        <v>29.75</v>
      </c>
      <c r="K147" s="53">
        <f t="shared" si="40"/>
        <v>76.460941176470598</v>
      </c>
      <c r="L147" s="54">
        <f t="shared" si="41"/>
        <v>13.078572989207869</v>
      </c>
    </row>
    <row r="148" spans="1:12" x14ac:dyDescent="0.3">
      <c r="A148" s="45">
        <v>20405</v>
      </c>
      <c r="B148" s="46" t="s">
        <v>250</v>
      </c>
      <c r="C148" s="47">
        <f>EnrollExtract!F144</f>
        <v>1083.7820000000002</v>
      </c>
      <c r="D148" s="48">
        <f>Table34!D144</f>
        <v>68.349999999999994</v>
      </c>
      <c r="E148" s="49">
        <f t="shared" si="36"/>
        <v>15.856356986100954</v>
      </c>
      <c r="F148" s="50">
        <f t="shared" si="37"/>
        <v>63.066188587741792</v>
      </c>
      <c r="G148" s="48">
        <f>Table36!D144</f>
        <v>5</v>
      </c>
      <c r="H148" s="49">
        <f t="shared" si="38"/>
        <v>216.75640000000004</v>
      </c>
      <c r="I148" s="51">
        <f t="shared" si="39"/>
        <v>4.6134739274134464</v>
      </c>
      <c r="J148" s="52">
        <f>Table38!D144</f>
        <v>31.2</v>
      </c>
      <c r="K148" s="53">
        <f t="shared" si="40"/>
        <v>34.736602564102569</v>
      </c>
      <c r="L148" s="54">
        <f t="shared" si="41"/>
        <v>28.788077307059901</v>
      </c>
    </row>
    <row r="149" spans="1:12" x14ac:dyDescent="0.3">
      <c r="A149" s="45">
        <v>20406</v>
      </c>
      <c r="B149" s="46" t="s">
        <v>251</v>
      </c>
      <c r="C149" s="47">
        <f>EnrollExtract!F145</f>
        <v>191.56900000000002</v>
      </c>
      <c r="D149" s="48">
        <f>Table34!D145</f>
        <v>15.4</v>
      </c>
      <c r="E149" s="49">
        <f t="shared" si="36"/>
        <v>12.439545454545456</v>
      </c>
      <c r="F149" s="50">
        <f t="shared" si="37"/>
        <v>80.388789417912079</v>
      </c>
      <c r="G149" s="48">
        <f>Table36!D145</f>
        <v>1.99</v>
      </c>
      <c r="H149" s="49">
        <f t="shared" si="38"/>
        <v>96.265829145728645</v>
      </c>
      <c r="I149" s="51">
        <f t="shared" si="39"/>
        <v>10.387902009197729</v>
      </c>
      <c r="J149" s="52">
        <f>Table38!D145</f>
        <v>4.4800000000000004</v>
      </c>
      <c r="K149" s="53">
        <f t="shared" si="40"/>
        <v>42.760937499999997</v>
      </c>
      <c r="L149" s="54">
        <f t="shared" si="41"/>
        <v>23.385829648847153</v>
      </c>
    </row>
    <row r="150" spans="1:12" x14ac:dyDescent="0.3">
      <c r="A150" s="45">
        <v>21014</v>
      </c>
      <c r="B150" s="46" t="s">
        <v>252</v>
      </c>
      <c r="C150" s="47">
        <f>EnrollExtract!F146</f>
        <v>758.66800000000001</v>
      </c>
      <c r="D150" s="48">
        <f>Table34!D146</f>
        <v>44.13</v>
      </c>
      <c r="E150" s="49">
        <f t="shared" si="36"/>
        <v>17.191661001586223</v>
      </c>
      <c r="F150" s="50">
        <f t="shared" si="37"/>
        <v>58.167736084822351</v>
      </c>
      <c r="G150" s="48">
        <f>Table36!D146</f>
        <v>3.6</v>
      </c>
      <c r="H150" s="49">
        <f t="shared" si="38"/>
        <v>210.74111111111111</v>
      </c>
      <c r="I150" s="51">
        <f t="shared" si="39"/>
        <v>4.7451586201078735</v>
      </c>
      <c r="J150" s="52">
        <f>Table38!D146</f>
        <v>17.21</v>
      </c>
      <c r="K150" s="53">
        <f t="shared" si="40"/>
        <v>44.08297501452644</v>
      </c>
      <c r="L150" s="54">
        <f t="shared" si="41"/>
        <v>22.684494403349028</v>
      </c>
    </row>
    <row r="151" spans="1:12" x14ac:dyDescent="0.3">
      <c r="A151" s="45">
        <v>21036</v>
      </c>
      <c r="B151" s="46" t="s">
        <v>253</v>
      </c>
      <c r="C151" s="47">
        <f>EnrollExtract!F147</f>
        <v>45.4</v>
      </c>
      <c r="D151" s="48">
        <f>Table34!D147</f>
        <v>4</v>
      </c>
      <c r="E151" s="49">
        <f t="shared" si="36"/>
        <v>11.35</v>
      </c>
      <c r="F151" s="50">
        <f t="shared" si="37"/>
        <v>88.105726872246706</v>
      </c>
      <c r="G151" s="48">
        <f>Table36!D147</f>
        <v>0</v>
      </c>
      <c r="H151" s="49">
        <f t="shared" si="38"/>
        <v>0</v>
      </c>
      <c r="I151" s="51">
        <f t="shared" si="39"/>
        <v>0</v>
      </c>
      <c r="J151" s="52">
        <f>Table38!D147</f>
        <v>1.69</v>
      </c>
      <c r="K151" s="53">
        <f t="shared" si="40"/>
        <v>26.863905325443788</v>
      </c>
      <c r="L151" s="54">
        <f t="shared" si="41"/>
        <v>37.224669603524234</v>
      </c>
    </row>
    <row r="152" spans="1:12" x14ac:dyDescent="0.3">
      <c r="A152" s="45">
        <v>21206</v>
      </c>
      <c r="B152" s="46" t="s">
        <v>254</v>
      </c>
      <c r="C152" s="47">
        <f>EnrollExtract!F148</f>
        <v>569.43399999999997</v>
      </c>
      <c r="D152" s="48">
        <f>Table34!D148</f>
        <v>31.25</v>
      </c>
      <c r="E152" s="49">
        <f t="shared" si="36"/>
        <v>18.221888</v>
      </c>
      <c r="F152" s="50">
        <f t="shared" si="37"/>
        <v>54.87905534267361</v>
      </c>
      <c r="G152" s="48">
        <f>Table36!D148</f>
        <v>3</v>
      </c>
      <c r="H152" s="49">
        <f t="shared" si="38"/>
        <v>189.81133333333332</v>
      </c>
      <c r="I152" s="51">
        <f t="shared" si="39"/>
        <v>5.2683893128966659</v>
      </c>
      <c r="J152" s="52">
        <f>Table38!D148</f>
        <v>13.84</v>
      </c>
      <c r="K152" s="53">
        <f t="shared" si="40"/>
        <v>41.144075144508669</v>
      </c>
      <c r="L152" s="54">
        <f t="shared" si="41"/>
        <v>24.304836030163283</v>
      </c>
    </row>
    <row r="153" spans="1:12" x14ac:dyDescent="0.3">
      <c r="A153" s="45">
        <v>21214</v>
      </c>
      <c r="B153" s="46" t="s">
        <v>255</v>
      </c>
      <c r="C153" s="47">
        <f>EnrollExtract!F149</f>
        <v>384.63800000000003</v>
      </c>
      <c r="D153" s="48">
        <f>Table34!D149</f>
        <v>21.57</v>
      </c>
      <c r="E153" s="49">
        <f t="shared" si="36"/>
        <v>17.832081594807605</v>
      </c>
      <c r="F153" s="50">
        <f t="shared" si="37"/>
        <v>56.078702572288748</v>
      </c>
      <c r="G153" s="48">
        <f>Table36!D149</f>
        <v>2.9</v>
      </c>
      <c r="H153" s="49">
        <f t="shared" si="38"/>
        <v>132.63379310344828</v>
      </c>
      <c r="I153" s="51">
        <f t="shared" si="39"/>
        <v>7.5395566740675637</v>
      </c>
      <c r="J153" s="52">
        <f>Table38!D149</f>
        <v>6.44</v>
      </c>
      <c r="K153" s="53">
        <f t="shared" si="40"/>
        <v>59.72639751552795</v>
      </c>
      <c r="L153" s="54">
        <f t="shared" si="41"/>
        <v>16.743015510687972</v>
      </c>
    </row>
    <row r="154" spans="1:12" x14ac:dyDescent="0.3">
      <c r="A154" s="45">
        <v>21226</v>
      </c>
      <c r="B154" s="46" t="s">
        <v>256</v>
      </c>
      <c r="C154" s="47">
        <f>EnrollExtract!F150</f>
        <v>600.75800000000015</v>
      </c>
      <c r="D154" s="48">
        <f>Table34!D150</f>
        <v>33.17</v>
      </c>
      <c r="E154" s="49">
        <f t="shared" si="36"/>
        <v>18.111486282785652</v>
      </c>
      <c r="F154" s="50">
        <f t="shared" si="37"/>
        <v>55.213580177042992</v>
      </c>
      <c r="G154" s="48">
        <f>Table36!D150</f>
        <v>3.31</v>
      </c>
      <c r="H154" s="49">
        <f t="shared" si="38"/>
        <v>181.49788519637465</v>
      </c>
      <c r="I154" s="51">
        <f t="shared" si="39"/>
        <v>5.5097060713298855</v>
      </c>
      <c r="J154" s="52">
        <f>Table38!D150</f>
        <v>13.01</v>
      </c>
      <c r="K154" s="53">
        <f t="shared" si="40"/>
        <v>46.17663335895466</v>
      </c>
      <c r="L154" s="54">
        <f t="shared" si="41"/>
        <v>21.655974618731666</v>
      </c>
    </row>
    <row r="155" spans="1:12" x14ac:dyDescent="0.3">
      <c r="A155" s="45">
        <v>21232</v>
      </c>
      <c r="B155" s="46" t="s">
        <v>257</v>
      </c>
      <c r="C155" s="47">
        <f>EnrollExtract!F151</f>
        <v>728.82899999999995</v>
      </c>
      <c r="D155" s="48">
        <f>Table34!D151</f>
        <v>35.22</v>
      </c>
      <c r="E155" s="49">
        <f t="shared" si="36"/>
        <v>20.693611584327087</v>
      </c>
      <c r="F155" s="50">
        <f t="shared" si="37"/>
        <v>48.3240924825988</v>
      </c>
      <c r="G155" s="48">
        <f>Table36!D151</f>
        <v>3.5</v>
      </c>
      <c r="H155" s="49">
        <f t="shared" si="38"/>
        <v>208.23685714285713</v>
      </c>
      <c r="I155" s="51">
        <f t="shared" si="39"/>
        <v>4.802223841257689</v>
      </c>
      <c r="J155" s="52">
        <f>Table38!D151</f>
        <v>17.18</v>
      </c>
      <c r="K155" s="53">
        <f t="shared" si="40"/>
        <v>42.423108265424908</v>
      </c>
      <c r="L155" s="54">
        <f t="shared" si="41"/>
        <v>23.572058740802028</v>
      </c>
    </row>
    <row r="156" spans="1:12" x14ac:dyDescent="0.3">
      <c r="A156" s="45">
        <v>21234</v>
      </c>
      <c r="B156" s="46" t="s">
        <v>258</v>
      </c>
      <c r="C156" s="47">
        <f>EnrollExtract!F152</f>
        <v>85.680000000000021</v>
      </c>
      <c r="D156" s="48">
        <f>Table34!D152</f>
        <v>3.48</v>
      </c>
      <c r="E156" s="49">
        <f t="shared" si="36"/>
        <v>24.62068965517242</v>
      </c>
      <c r="F156" s="50">
        <f t="shared" si="37"/>
        <v>40.61624649859943</v>
      </c>
      <c r="G156" s="48">
        <f>Table36!D152</f>
        <v>1</v>
      </c>
      <c r="H156" s="49">
        <f t="shared" si="38"/>
        <v>85.680000000000021</v>
      </c>
      <c r="I156" s="51">
        <f t="shared" si="39"/>
        <v>11.671335200746961</v>
      </c>
      <c r="J156" s="52">
        <f>Table38!D152</f>
        <v>2.5099999999999998</v>
      </c>
      <c r="K156" s="53">
        <f t="shared" si="40"/>
        <v>34.13545816733069</v>
      </c>
      <c r="L156" s="54">
        <f t="shared" si="41"/>
        <v>29.295051353874872</v>
      </c>
    </row>
    <row r="157" spans="1:12" x14ac:dyDescent="0.3">
      <c r="A157" s="45">
        <v>21237</v>
      </c>
      <c r="B157" s="46" t="s">
        <v>259</v>
      </c>
      <c r="C157" s="47">
        <f>EnrollExtract!F153</f>
        <v>780.03699999999992</v>
      </c>
      <c r="D157" s="48">
        <f>Table34!D153</f>
        <v>42.26</v>
      </c>
      <c r="E157" s="49">
        <f t="shared" si="36"/>
        <v>18.4580454330336</v>
      </c>
      <c r="F157" s="50">
        <f t="shared" si="37"/>
        <v>54.176917248797174</v>
      </c>
      <c r="G157" s="48">
        <f>Table36!D153</f>
        <v>4</v>
      </c>
      <c r="H157" s="49">
        <f t="shared" si="38"/>
        <v>195.00924999999998</v>
      </c>
      <c r="I157" s="51">
        <f t="shared" si="39"/>
        <v>5.1279618787313943</v>
      </c>
      <c r="J157" s="52">
        <f>Table38!D153</f>
        <v>16.45</v>
      </c>
      <c r="K157" s="53">
        <f t="shared" si="40"/>
        <v>47.418662613981759</v>
      </c>
      <c r="L157" s="54">
        <f t="shared" si="41"/>
        <v>21.088743226282858</v>
      </c>
    </row>
    <row r="158" spans="1:12" x14ac:dyDescent="0.3">
      <c r="A158" s="45">
        <v>21300</v>
      </c>
      <c r="B158" s="46" t="s">
        <v>260</v>
      </c>
      <c r="C158" s="47">
        <f>EnrollExtract!F154</f>
        <v>777.84799999999996</v>
      </c>
      <c r="D158" s="48">
        <f>Table34!D154</f>
        <v>41.45</v>
      </c>
      <c r="E158" s="49">
        <f t="shared" si="36"/>
        <v>18.765934861278648</v>
      </c>
      <c r="F158" s="50">
        <f t="shared" si="37"/>
        <v>53.288045993561731</v>
      </c>
      <c r="G158" s="48">
        <f>Table36!D154</f>
        <v>3.75</v>
      </c>
      <c r="H158" s="49">
        <f t="shared" si="38"/>
        <v>207.42613333333333</v>
      </c>
      <c r="I158" s="51">
        <f t="shared" si="39"/>
        <v>4.8209933046044986</v>
      </c>
      <c r="J158" s="52">
        <f>Table38!D154</f>
        <v>18.920000000000002</v>
      </c>
      <c r="K158" s="53">
        <f t="shared" si="40"/>
        <v>41.112473572938683</v>
      </c>
      <c r="L158" s="54">
        <f t="shared" si="41"/>
        <v>24.323518219497902</v>
      </c>
    </row>
    <row r="159" spans="1:12" x14ac:dyDescent="0.3">
      <c r="A159" s="45">
        <v>21301</v>
      </c>
      <c r="B159" s="46" t="s">
        <v>261</v>
      </c>
      <c r="C159" s="47">
        <f>EnrollExtract!F155</f>
        <v>244.50499999999997</v>
      </c>
      <c r="D159" s="48">
        <f>Table34!D155</f>
        <v>18.79</v>
      </c>
      <c r="E159" s="49">
        <f t="shared" si="36"/>
        <v>13.01250665247472</v>
      </c>
      <c r="F159" s="50">
        <f t="shared" si="37"/>
        <v>76.849144189280395</v>
      </c>
      <c r="G159" s="48">
        <f>Table36!D155</f>
        <v>2</v>
      </c>
      <c r="H159" s="49">
        <f t="shared" si="38"/>
        <v>122.25249999999998</v>
      </c>
      <c r="I159" s="51">
        <f t="shared" si="39"/>
        <v>8.1797918242980732</v>
      </c>
      <c r="J159" s="52">
        <f>Table38!D155</f>
        <v>6.95</v>
      </c>
      <c r="K159" s="53">
        <f t="shared" si="40"/>
        <v>35.180575539568338</v>
      </c>
      <c r="L159" s="54">
        <f t="shared" si="41"/>
        <v>28.424776589435805</v>
      </c>
    </row>
    <row r="160" spans="1:12" x14ac:dyDescent="0.3">
      <c r="A160" s="45">
        <v>21302</v>
      </c>
      <c r="B160" s="46" t="s">
        <v>262</v>
      </c>
      <c r="C160" s="47">
        <f>EnrollExtract!F156</f>
        <v>2758.0659999999998</v>
      </c>
      <c r="D160" s="48">
        <f>Table34!D156</f>
        <v>147.65</v>
      </c>
      <c r="E160" s="49">
        <f t="shared" si="36"/>
        <v>18.679756180155771</v>
      </c>
      <c r="F160" s="50">
        <f t="shared" si="37"/>
        <v>53.533889326796391</v>
      </c>
      <c r="G160" s="48">
        <f>Table36!D156</f>
        <v>12</v>
      </c>
      <c r="H160" s="49">
        <f t="shared" si="38"/>
        <v>229.83883333333333</v>
      </c>
      <c r="I160" s="51">
        <f t="shared" si="39"/>
        <v>4.3508748521608984</v>
      </c>
      <c r="J160" s="52">
        <f>Table38!D156</f>
        <v>67.11</v>
      </c>
      <c r="K160" s="53">
        <f t="shared" si="40"/>
        <v>41.097690359111901</v>
      </c>
      <c r="L160" s="54">
        <f t="shared" si="41"/>
        <v>24.332267610709824</v>
      </c>
    </row>
    <row r="161" spans="1:12" x14ac:dyDescent="0.3">
      <c r="A161" s="45">
        <v>21303</v>
      </c>
      <c r="B161" s="46" t="s">
        <v>263</v>
      </c>
      <c r="C161" s="47">
        <f>EnrollExtract!F157</f>
        <v>310.90100000000007</v>
      </c>
      <c r="D161" s="48">
        <f>Table34!D157</f>
        <v>18.25</v>
      </c>
      <c r="E161" s="49">
        <f t="shared" si="36"/>
        <v>17.035671232876716</v>
      </c>
      <c r="F161" s="50">
        <f t="shared" si="37"/>
        <v>58.700357991772293</v>
      </c>
      <c r="G161" s="48">
        <f>Table36!D157</f>
        <v>3.86</v>
      </c>
      <c r="H161" s="49">
        <f t="shared" si="38"/>
        <v>80.544300518134733</v>
      </c>
      <c r="I161" s="51">
        <f t="shared" si="39"/>
        <v>12.415527772506357</v>
      </c>
      <c r="J161" s="52">
        <f>Table38!D157</f>
        <v>12.88</v>
      </c>
      <c r="K161" s="53">
        <f t="shared" si="40"/>
        <v>24.138276397515533</v>
      </c>
      <c r="L161" s="54">
        <f t="shared" si="41"/>
        <v>41.427978681316553</v>
      </c>
    </row>
    <row r="162" spans="1:12" x14ac:dyDescent="0.3">
      <c r="A162" s="45">
        <v>21401</v>
      </c>
      <c r="B162" s="46" t="s">
        <v>264</v>
      </c>
      <c r="C162" s="47">
        <f>EnrollExtract!F158</f>
        <v>3301.01</v>
      </c>
      <c r="D162" s="48">
        <f>Table34!D158</f>
        <v>150.78</v>
      </c>
      <c r="E162" s="49">
        <f t="shared" si="36"/>
        <v>21.892890303753816</v>
      </c>
      <c r="F162" s="50">
        <f t="shared" si="37"/>
        <v>45.676929182280574</v>
      </c>
      <c r="G162" s="48">
        <f>Table36!D158</f>
        <v>12.32</v>
      </c>
      <c r="H162" s="49">
        <f t="shared" si="38"/>
        <v>267.9391233766234</v>
      </c>
      <c r="I162" s="51">
        <f t="shared" si="39"/>
        <v>3.732191056676593</v>
      </c>
      <c r="J162" s="52">
        <f>Table38!D158</f>
        <v>66.59</v>
      </c>
      <c r="K162" s="53">
        <f t="shared" si="40"/>
        <v>49.572157981678934</v>
      </c>
      <c r="L162" s="54">
        <f t="shared" si="41"/>
        <v>20.172613836371291</v>
      </c>
    </row>
    <row r="163" spans="1:12" x14ac:dyDescent="0.3">
      <c r="A163" s="45">
        <v>22008</v>
      </c>
      <c r="B163" s="46" t="s">
        <v>265</v>
      </c>
      <c r="C163" s="47">
        <f>EnrollExtract!F159</f>
        <v>71.8</v>
      </c>
      <c r="D163" s="48">
        <f>Table34!D159</f>
        <v>10</v>
      </c>
      <c r="E163" s="49">
        <f t="shared" si="36"/>
        <v>7.18</v>
      </c>
      <c r="F163" s="50">
        <f t="shared" si="37"/>
        <v>139.27576601671311</v>
      </c>
      <c r="G163" s="48">
        <f>Table36!D159</f>
        <v>1</v>
      </c>
      <c r="H163" s="49">
        <f t="shared" si="38"/>
        <v>71.8</v>
      </c>
      <c r="I163" s="51">
        <f t="shared" si="39"/>
        <v>13.92757660167131</v>
      </c>
      <c r="J163" s="52">
        <f>Table38!D159</f>
        <v>4.6500000000000004</v>
      </c>
      <c r="K163" s="53">
        <f t="shared" si="40"/>
        <v>15.440860215053762</v>
      </c>
      <c r="L163" s="54">
        <f t="shared" si="41"/>
        <v>64.763231197771589</v>
      </c>
    </row>
    <row r="164" spans="1:12" x14ac:dyDescent="0.3">
      <c r="A164" s="45">
        <v>22009</v>
      </c>
      <c r="B164" s="46" t="s">
        <v>351</v>
      </c>
      <c r="C164" s="47">
        <f>EnrollExtract!F160</f>
        <v>714.13</v>
      </c>
      <c r="D164" s="48">
        <f>Table34!D160</f>
        <v>37.6</v>
      </c>
      <c r="E164" s="49">
        <f t="shared" si="36"/>
        <v>18.992819148936171</v>
      </c>
      <c r="F164" s="50">
        <f t="shared" si="37"/>
        <v>52.651478022208842</v>
      </c>
      <c r="G164" s="48">
        <f>Table36!D160</f>
        <v>3.32</v>
      </c>
      <c r="H164" s="49">
        <f t="shared" si="38"/>
        <v>215.09939759036146</v>
      </c>
      <c r="I164" s="51">
        <f t="shared" si="39"/>
        <v>4.649013484939716</v>
      </c>
      <c r="J164" s="52">
        <f>Table38!D160</f>
        <v>21.43</v>
      </c>
      <c r="K164" s="53">
        <f t="shared" si="40"/>
        <v>33.323845076994864</v>
      </c>
      <c r="L164" s="54">
        <f t="shared" si="41"/>
        <v>30.008541862125945</v>
      </c>
    </row>
    <row r="165" spans="1:12" x14ac:dyDescent="0.3">
      <c r="A165" s="45">
        <v>22017</v>
      </c>
      <c r="B165" s="46" t="s">
        <v>266</v>
      </c>
      <c r="C165" s="47">
        <f>EnrollExtract!F161</f>
        <v>97.32</v>
      </c>
      <c r="D165" s="48">
        <f>Table34!D161</f>
        <v>9.1999999999999993</v>
      </c>
      <c r="E165" s="49">
        <f t="shared" si="36"/>
        <v>10.578260869565218</v>
      </c>
      <c r="F165" s="50">
        <f t="shared" si="37"/>
        <v>94.533497739416362</v>
      </c>
      <c r="G165" s="48">
        <f>Table36!D161</f>
        <v>0</v>
      </c>
      <c r="H165" s="49">
        <f t="shared" si="38"/>
        <v>0</v>
      </c>
      <c r="I165" s="51">
        <f t="shared" si="39"/>
        <v>0</v>
      </c>
      <c r="J165" s="52">
        <f>Table38!D161</f>
        <v>4.43</v>
      </c>
      <c r="K165" s="53">
        <f t="shared" si="40"/>
        <v>21.968397291196389</v>
      </c>
      <c r="L165" s="54">
        <f t="shared" si="41"/>
        <v>45.519934237566794</v>
      </c>
    </row>
    <row r="166" spans="1:12" x14ac:dyDescent="0.3">
      <c r="A166" s="45">
        <v>22073</v>
      </c>
      <c r="B166" s="46" t="s">
        <v>267</v>
      </c>
      <c r="C166" s="47">
        <f>EnrollExtract!F162</f>
        <v>87.2</v>
      </c>
      <c r="D166" s="48">
        <f>Table34!D162</f>
        <v>7.97</v>
      </c>
      <c r="E166" s="49">
        <f t="shared" si="36"/>
        <v>10.941028858218319</v>
      </c>
      <c r="F166" s="50">
        <f t="shared" si="37"/>
        <v>91.39908256880733</v>
      </c>
      <c r="G166" s="48">
        <f>Table36!D162</f>
        <v>2</v>
      </c>
      <c r="H166" s="49">
        <f t="shared" si="38"/>
        <v>43.6</v>
      </c>
      <c r="I166" s="51">
        <f t="shared" si="39"/>
        <v>22.935779816513758</v>
      </c>
      <c r="J166" s="52">
        <f>Table38!D162</f>
        <v>4.5599999999999996</v>
      </c>
      <c r="K166" s="53">
        <f t="shared" si="40"/>
        <v>19.122807017543863</v>
      </c>
      <c r="L166" s="54">
        <f t="shared" si="41"/>
        <v>52.293577981651374</v>
      </c>
    </row>
    <row r="167" spans="1:12" x14ac:dyDescent="0.3">
      <c r="A167" s="45">
        <v>22105</v>
      </c>
      <c r="B167" s="46" t="s">
        <v>268</v>
      </c>
      <c r="C167" s="47">
        <f>EnrollExtract!F163</f>
        <v>213.94799999999995</v>
      </c>
      <c r="D167" s="48">
        <f>Table34!D163</f>
        <v>17.3</v>
      </c>
      <c r="E167" s="49">
        <f t="shared" si="36"/>
        <v>12.366936416184968</v>
      </c>
      <c r="F167" s="50">
        <f t="shared" si="37"/>
        <v>80.860769906706324</v>
      </c>
      <c r="G167" s="48">
        <f>Table36!D163</f>
        <v>1</v>
      </c>
      <c r="H167" s="49">
        <f t="shared" si="38"/>
        <v>213.94799999999995</v>
      </c>
      <c r="I167" s="51">
        <f t="shared" si="39"/>
        <v>4.6740329425841809</v>
      </c>
      <c r="J167" s="52">
        <f>Table38!D163</f>
        <v>6.73</v>
      </c>
      <c r="K167" s="53">
        <f t="shared" si="40"/>
        <v>31.790193164933125</v>
      </c>
      <c r="L167" s="54">
        <f t="shared" si="41"/>
        <v>31.456241703591534</v>
      </c>
    </row>
    <row r="168" spans="1:12" x14ac:dyDescent="0.3">
      <c r="A168" s="45">
        <v>22200</v>
      </c>
      <c r="B168" s="46" t="s">
        <v>269</v>
      </c>
      <c r="C168" s="47">
        <f>EnrollExtract!F164</f>
        <v>216.49499999999998</v>
      </c>
      <c r="D168" s="48">
        <f>Table34!D164</f>
        <v>18.3</v>
      </c>
      <c r="E168" s="49">
        <f t="shared" si="36"/>
        <v>11.830327868852457</v>
      </c>
      <c r="F168" s="50">
        <f t="shared" si="37"/>
        <v>84.528511051063546</v>
      </c>
      <c r="G168" s="48">
        <f>Table36!D164</f>
        <v>1</v>
      </c>
      <c r="H168" s="49">
        <f t="shared" si="38"/>
        <v>216.49499999999998</v>
      </c>
      <c r="I168" s="51">
        <f t="shared" si="39"/>
        <v>4.6190443197302482</v>
      </c>
      <c r="J168" s="52">
        <f>Table38!D164</f>
        <v>8.14</v>
      </c>
      <c r="K168" s="53">
        <f t="shared" si="40"/>
        <v>26.596437346437341</v>
      </c>
      <c r="L168" s="54">
        <f t="shared" si="41"/>
        <v>37.599020762604226</v>
      </c>
    </row>
    <row r="169" spans="1:12" x14ac:dyDescent="0.3">
      <c r="A169" s="45">
        <v>22204</v>
      </c>
      <c r="B169" s="46" t="s">
        <v>270</v>
      </c>
      <c r="C169" s="47">
        <f>EnrollExtract!F165</f>
        <v>111.73599999999999</v>
      </c>
      <c r="D169" s="48">
        <f>Table34!D165</f>
        <v>14.66</v>
      </c>
      <c r="E169" s="49">
        <f t="shared" si="36"/>
        <v>7.6218281036834918</v>
      </c>
      <c r="F169" s="50">
        <f t="shared" si="37"/>
        <v>131.20211928116277</v>
      </c>
      <c r="G169" s="48">
        <f>Table36!D165</f>
        <v>2</v>
      </c>
      <c r="H169" s="49">
        <f t="shared" si="38"/>
        <v>55.867999999999995</v>
      </c>
      <c r="I169" s="51">
        <f t="shared" si="39"/>
        <v>17.899334144769817</v>
      </c>
      <c r="J169" s="52">
        <f>Table38!D165</f>
        <v>4.2699999999999996</v>
      </c>
      <c r="K169" s="53">
        <f t="shared" si="40"/>
        <v>26.16768149882904</v>
      </c>
      <c r="L169" s="54">
        <f t="shared" si="41"/>
        <v>38.215078399083552</v>
      </c>
    </row>
    <row r="170" spans="1:12" x14ac:dyDescent="0.3">
      <c r="A170" s="45">
        <v>22207</v>
      </c>
      <c r="B170" s="46" t="s">
        <v>271</v>
      </c>
      <c r="C170" s="47">
        <f>EnrollExtract!F166</f>
        <v>562.84899999999993</v>
      </c>
      <c r="D170" s="48">
        <f>Table34!D166</f>
        <v>35.04</v>
      </c>
      <c r="E170" s="49">
        <f t="shared" si="36"/>
        <v>16.063042237442922</v>
      </c>
      <c r="F170" s="50">
        <f t="shared" si="37"/>
        <v>62.254707745771967</v>
      </c>
      <c r="G170" s="48">
        <f>Table36!D166</f>
        <v>3</v>
      </c>
      <c r="H170" s="49">
        <f t="shared" si="38"/>
        <v>187.6163333333333</v>
      </c>
      <c r="I170" s="51">
        <f t="shared" si="39"/>
        <v>5.330026348096915</v>
      </c>
      <c r="J170" s="52">
        <f>Table38!D166</f>
        <v>12.46</v>
      </c>
      <c r="K170" s="53">
        <f t="shared" si="40"/>
        <v>45.17247191011235</v>
      </c>
      <c r="L170" s="54">
        <f t="shared" si="41"/>
        <v>22.137376099095853</v>
      </c>
    </row>
    <row r="171" spans="1:12" x14ac:dyDescent="0.3">
      <c r="A171" s="45">
        <v>23042</v>
      </c>
      <c r="B171" s="46" t="s">
        <v>272</v>
      </c>
      <c r="C171" s="47">
        <f>EnrollExtract!F167</f>
        <v>199.6</v>
      </c>
      <c r="D171" s="48">
        <f>Table34!D167</f>
        <v>12.59</v>
      </c>
      <c r="E171" s="49">
        <f t="shared" si="36"/>
        <v>15.85385226370135</v>
      </c>
      <c r="F171" s="50">
        <f t="shared" si="37"/>
        <v>63.076152304609224</v>
      </c>
      <c r="G171" s="48">
        <f>Table36!D167</f>
        <v>2</v>
      </c>
      <c r="H171" s="49">
        <f t="shared" si="38"/>
        <v>99.8</v>
      </c>
      <c r="I171" s="51">
        <f t="shared" si="39"/>
        <v>10.020040080160321</v>
      </c>
      <c r="J171" s="52">
        <f>Table38!D167</f>
        <v>6.92</v>
      </c>
      <c r="K171" s="53">
        <f t="shared" si="40"/>
        <v>28.843930635838149</v>
      </c>
      <c r="L171" s="54">
        <f t="shared" si="41"/>
        <v>34.669338677354709</v>
      </c>
    </row>
    <row r="172" spans="1:12" x14ac:dyDescent="0.3">
      <c r="A172" s="45">
        <v>23054</v>
      </c>
      <c r="B172" s="46" t="s">
        <v>273</v>
      </c>
      <c r="C172" s="47">
        <f>EnrollExtract!F168</f>
        <v>214.6</v>
      </c>
      <c r="D172" s="48">
        <f>Table34!D168</f>
        <v>13.3</v>
      </c>
      <c r="E172" s="49">
        <f t="shared" si="36"/>
        <v>16.13533834586466</v>
      </c>
      <c r="F172" s="50">
        <f t="shared" si="37"/>
        <v>61.9757688723206</v>
      </c>
      <c r="G172" s="48">
        <f>Table36!D168</f>
        <v>1.4</v>
      </c>
      <c r="H172" s="49">
        <f t="shared" si="38"/>
        <v>153.28571428571428</v>
      </c>
      <c r="I172" s="51">
        <f t="shared" si="39"/>
        <v>6.5237651444547993</v>
      </c>
      <c r="J172" s="52">
        <f>Table38!D168</f>
        <v>5.32</v>
      </c>
      <c r="K172" s="53">
        <f t="shared" si="40"/>
        <v>40.338345864661648</v>
      </c>
      <c r="L172" s="54">
        <f t="shared" si="41"/>
        <v>24.79030754892824</v>
      </c>
    </row>
    <row r="173" spans="1:12" x14ac:dyDescent="0.3">
      <c r="A173" s="45">
        <v>23309</v>
      </c>
      <c r="B173" s="46" t="s">
        <v>274</v>
      </c>
      <c r="C173" s="47">
        <f>EnrollExtract!F169</f>
        <v>4185.6170000000002</v>
      </c>
      <c r="D173" s="48">
        <f>Table34!D169</f>
        <v>236.88</v>
      </c>
      <c r="E173" s="49">
        <f t="shared" si="36"/>
        <v>17.669777946639648</v>
      </c>
      <c r="F173" s="50">
        <f t="shared" si="37"/>
        <v>56.593806838991711</v>
      </c>
      <c r="G173" s="48">
        <f>Table36!D169</f>
        <v>21.1</v>
      </c>
      <c r="H173" s="49">
        <f t="shared" si="38"/>
        <v>198.37047393364929</v>
      </c>
      <c r="I173" s="51">
        <f t="shared" si="39"/>
        <v>5.0410727976305525</v>
      </c>
      <c r="J173" s="52">
        <f>Table38!D169</f>
        <v>114.4</v>
      </c>
      <c r="K173" s="53">
        <f t="shared" si="40"/>
        <v>36.587561188811186</v>
      </c>
      <c r="L173" s="54">
        <f t="shared" si="41"/>
        <v>27.331693272461383</v>
      </c>
    </row>
    <row r="174" spans="1:12" x14ac:dyDescent="0.3">
      <c r="A174" s="45">
        <v>23311</v>
      </c>
      <c r="B174" s="46" t="s">
        <v>69</v>
      </c>
      <c r="C174" s="47">
        <f>EnrollExtract!F170</f>
        <v>1403.5610000000001</v>
      </c>
      <c r="D174" s="48">
        <f>Table34!D170</f>
        <v>43.6</v>
      </c>
      <c r="E174" s="49">
        <f t="shared" si="36"/>
        <v>32.191766055045875</v>
      </c>
      <c r="F174" s="50">
        <f t="shared" si="37"/>
        <v>31.063844036703781</v>
      </c>
      <c r="G174" s="48">
        <f>Table36!D170</f>
        <v>3.98</v>
      </c>
      <c r="H174" s="49">
        <f t="shared" si="38"/>
        <v>352.65351758793975</v>
      </c>
      <c r="I174" s="51">
        <f t="shared" si="39"/>
        <v>2.8356444785798409</v>
      </c>
      <c r="J174" s="52">
        <f>Table38!D170</f>
        <v>7.52</v>
      </c>
      <c r="K174" s="53">
        <f t="shared" si="40"/>
        <v>186.64375000000004</v>
      </c>
      <c r="L174" s="54">
        <f t="shared" si="41"/>
        <v>5.3578006228443211</v>
      </c>
    </row>
    <row r="175" spans="1:12" x14ac:dyDescent="0.3">
      <c r="A175" s="45">
        <v>23402</v>
      </c>
      <c r="B175" s="46" t="s">
        <v>275</v>
      </c>
      <c r="C175" s="47">
        <f>EnrollExtract!F171</f>
        <v>696.00700000000018</v>
      </c>
      <c r="D175" s="48">
        <f>Table34!D171</f>
        <v>40.11</v>
      </c>
      <c r="E175" s="49">
        <f t="shared" si="36"/>
        <v>17.352455746696588</v>
      </c>
      <c r="F175" s="50">
        <f t="shared" si="37"/>
        <v>57.628730745524095</v>
      </c>
      <c r="G175" s="48">
        <f>Table36!D171</f>
        <v>3.9</v>
      </c>
      <c r="H175" s="49">
        <f t="shared" si="38"/>
        <v>178.4633333333334</v>
      </c>
      <c r="I175" s="51">
        <f t="shared" si="39"/>
        <v>5.6033919199088498</v>
      </c>
      <c r="J175" s="52">
        <f>Table38!D171</f>
        <v>13.4</v>
      </c>
      <c r="K175" s="53">
        <f t="shared" si="40"/>
        <v>51.9408208955224</v>
      </c>
      <c r="L175" s="54">
        <f t="shared" si="41"/>
        <v>19.252679929943227</v>
      </c>
    </row>
    <row r="176" spans="1:12" x14ac:dyDescent="0.3">
      <c r="A176" s="45">
        <v>23403</v>
      </c>
      <c r="B176" s="46" t="s">
        <v>276</v>
      </c>
      <c r="C176" s="47">
        <f>EnrollExtract!F172</f>
        <v>2178.29</v>
      </c>
      <c r="D176" s="48">
        <f>Table34!D172</f>
        <v>111.94</v>
      </c>
      <c r="E176" s="49">
        <f t="shared" si="36"/>
        <v>19.459442558513491</v>
      </c>
      <c r="F176" s="50">
        <f t="shared" si="37"/>
        <v>51.388933521248319</v>
      </c>
      <c r="G176" s="48">
        <f>Table36!D172</f>
        <v>11.75</v>
      </c>
      <c r="H176" s="49">
        <f t="shared" si="38"/>
        <v>185.38638297872339</v>
      </c>
      <c r="I176" s="51">
        <f t="shared" si="39"/>
        <v>5.3941394396522044</v>
      </c>
      <c r="J176" s="52">
        <f>Table38!D172</f>
        <v>54.9</v>
      </c>
      <c r="K176" s="53">
        <f t="shared" si="40"/>
        <v>39.677413479052824</v>
      </c>
      <c r="L176" s="54">
        <f t="shared" si="41"/>
        <v>25.203255764843064</v>
      </c>
    </row>
    <row r="177" spans="1:12" x14ac:dyDescent="0.3">
      <c r="A177" s="45">
        <v>23404</v>
      </c>
      <c r="B177" s="46" t="s">
        <v>277</v>
      </c>
      <c r="C177" s="47">
        <f>EnrollExtract!F173</f>
        <v>308.64099999999996</v>
      </c>
      <c r="D177" s="48">
        <f>Table34!D173</f>
        <v>22.02</v>
      </c>
      <c r="E177" s="49">
        <f t="shared" si="36"/>
        <v>14.016394187102632</v>
      </c>
      <c r="F177" s="50">
        <f t="shared" si="37"/>
        <v>71.345025450280431</v>
      </c>
      <c r="G177" s="48">
        <f>Table36!D173</f>
        <v>2</v>
      </c>
      <c r="H177" s="49">
        <f t="shared" si="38"/>
        <v>154.32049999999998</v>
      </c>
      <c r="I177" s="51">
        <f t="shared" si="39"/>
        <v>6.4800204768647083</v>
      </c>
      <c r="J177" s="52">
        <f>Table38!D173</f>
        <v>13.55</v>
      </c>
      <c r="K177" s="53">
        <f t="shared" si="40"/>
        <v>22.777933579335791</v>
      </c>
      <c r="L177" s="54">
        <f t="shared" si="41"/>
        <v>43.902138730758395</v>
      </c>
    </row>
    <row r="178" spans="1:12" x14ac:dyDescent="0.3">
      <c r="A178" s="45">
        <v>24014</v>
      </c>
      <c r="B178" s="46" t="s">
        <v>278</v>
      </c>
      <c r="C178" s="47">
        <f>EnrollExtract!F174</f>
        <v>129</v>
      </c>
      <c r="D178" s="48">
        <f>Table34!D174</f>
        <v>9.23</v>
      </c>
      <c r="E178" s="49">
        <f t="shared" si="36"/>
        <v>13.976164680390031</v>
      </c>
      <c r="F178" s="50">
        <f t="shared" si="37"/>
        <v>71.550387596899228</v>
      </c>
      <c r="G178" s="48">
        <f>Table36!D174</f>
        <v>1</v>
      </c>
      <c r="H178" s="49">
        <f t="shared" si="38"/>
        <v>129</v>
      </c>
      <c r="I178" s="51">
        <f t="shared" si="39"/>
        <v>7.7519379844961236</v>
      </c>
      <c r="J178" s="52">
        <f>Table38!D174</f>
        <v>5.82</v>
      </c>
      <c r="K178" s="53">
        <f t="shared" si="40"/>
        <v>22.164948453608247</v>
      </c>
      <c r="L178" s="54">
        <f t="shared" si="41"/>
        <v>45.116279069767444</v>
      </c>
    </row>
    <row r="179" spans="1:12" x14ac:dyDescent="0.3">
      <c r="A179" s="45">
        <v>24019</v>
      </c>
      <c r="B179" s="46" t="s">
        <v>279</v>
      </c>
      <c r="C179" s="47">
        <f>EnrollExtract!F175</f>
        <v>6301.1060000000007</v>
      </c>
      <c r="D179" s="48">
        <f>Table34!D175</f>
        <v>240.75</v>
      </c>
      <c r="E179" s="49">
        <f t="shared" si="36"/>
        <v>26.172818276220148</v>
      </c>
      <c r="F179" s="50">
        <f t="shared" si="37"/>
        <v>38.207578161675102</v>
      </c>
      <c r="G179" s="48">
        <f>Table36!D175</f>
        <v>6.8</v>
      </c>
      <c r="H179" s="49">
        <f t="shared" si="38"/>
        <v>926.63323529411775</v>
      </c>
      <c r="I179" s="51">
        <f t="shared" si="39"/>
        <v>1.0791756240888501</v>
      </c>
      <c r="J179" s="52">
        <f>Table38!D175</f>
        <v>51.07</v>
      </c>
      <c r="K179" s="53">
        <f t="shared" si="40"/>
        <v>123.38175053847661</v>
      </c>
      <c r="L179" s="54">
        <f t="shared" si="41"/>
        <v>8.104926341502587</v>
      </c>
    </row>
    <row r="180" spans="1:12" x14ac:dyDescent="0.3">
      <c r="A180" s="45">
        <v>24105</v>
      </c>
      <c r="B180" s="46" t="s">
        <v>280</v>
      </c>
      <c r="C180" s="47">
        <f>EnrollExtract!F176</f>
        <v>1025.6620000000003</v>
      </c>
      <c r="D180" s="48">
        <f>Table34!D176</f>
        <v>56.25</v>
      </c>
      <c r="E180" s="49">
        <f t="shared" si="36"/>
        <v>18.233991111111116</v>
      </c>
      <c r="F180" s="50">
        <f t="shared" si="37"/>
        <v>54.84262846824781</v>
      </c>
      <c r="G180" s="48">
        <f>Table36!D176</f>
        <v>4.8</v>
      </c>
      <c r="H180" s="49">
        <f t="shared" si="38"/>
        <v>213.6795833333334</v>
      </c>
      <c r="I180" s="51">
        <f t="shared" si="39"/>
        <v>4.6799042959571464</v>
      </c>
      <c r="J180" s="52">
        <f>Table38!D176</f>
        <v>31.48</v>
      </c>
      <c r="K180" s="53">
        <f t="shared" si="40"/>
        <v>32.581385006353251</v>
      </c>
      <c r="L180" s="54">
        <f t="shared" si="41"/>
        <v>30.692372340985621</v>
      </c>
    </row>
    <row r="181" spans="1:12" x14ac:dyDescent="0.3">
      <c r="A181" s="45">
        <v>24111</v>
      </c>
      <c r="B181" s="46" t="s">
        <v>281</v>
      </c>
      <c r="C181" s="47">
        <f>EnrollExtract!F177</f>
        <v>948.87800000000004</v>
      </c>
      <c r="D181" s="48">
        <f>Table34!D177</f>
        <v>54.32</v>
      </c>
      <c r="E181" s="49">
        <f t="shared" si="36"/>
        <v>17.468298969072166</v>
      </c>
      <c r="F181" s="50">
        <f t="shared" si="37"/>
        <v>57.24655856706552</v>
      </c>
      <c r="G181" s="48">
        <f>Table36!D177</f>
        <v>3.5</v>
      </c>
      <c r="H181" s="49">
        <f t="shared" si="38"/>
        <v>271.108</v>
      </c>
      <c r="I181" s="51">
        <f t="shared" si="39"/>
        <v>3.6885669179810257</v>
      </c>
      <c r="J181" s="52">
        <f>Table38!D177</f>
        <v>19.03</v>
      </c>
      <c r="K181" s="53">
        <f t="shared" si="40"/>
        <v>49.862217551234892</v>
      </c>
      <c r="L181" s="54">
        <f t="shared" si="41"/>
        <v>20.055265271193981</v>
      </c>
    </row>
    <row r="182" spans="1:12" x14ac:dyDescent="0.3">
      <c r="A182" s="45">
        <v>24122</v>
      </c>
      <c r="B182" s="46" t="s">
        <v>282</v>
      </c>
      <c r="C182" s="47">
        <f>EnrollExtract!F178</f>
        <v>287.02700000000004</v>
      </c>
      <c r="D182" s="48">
        <f>Table34!D178</f>
        <v>19.07</v>
      </c>
      <c r="E182" s="49">
        <f t="shared" si="36"/>
        <v>15.051232302045099</v>
      </c>
      <c r="F182" s="50">
        <f t="shared" si="37"/>
        <v>66.439742602612284</v>
      </c>
      <c r="G182" s="48">
        <f>Table36!D178</f>
        <v>1.56</v>
      </c>
      <c r="H182" s="49">
        <f t="shared" si="38"/>
        <v>183.99166666666667</v>
      </c>
      <c r="I182" s="51">
        <f t="shared" si="39"/>
        <v>5.435028760360523</v>
      </c>
      <c r="J182" s="52">
        <f>Table38!D178</f>
        <v>10</v>
      </c>
      <c r="K182" s="53">
        <f t="shared" si="40"/>
        <v>28.702700000000004</v>
      </c>
      <c r="L182" s="54">
        <f t="shared" si="41"/>
        <v>34.83992795102899</v>
      </c>
    </row>
    <row r="183" spans="1:12" x14ac:dyDescent="0.3">
      <c r="A183" s="45">
        <v>24350</v>
      </c>
      <c r="B183" s="46" t="s">
        <v>283</v>
      </c>
      <c r="C183" s="47">
        <f>EnrollExtract!F179</f>
        <v>709.8739999999998</v>
      </c>
      <c r="D183" s="48">
        <f>Table34!D179</f>
        <v>42.51</v>
      </c>
      <c r="E183" s="49">
        <f t="shared" si="36"/>
        <v>16.698988473300396</v>
      </c>
      <c r="F183" s="50">
        <f t="shared" si="37"/>
        <v>59.883866714374676</v>
      </c>
      <c r="G183" s="48">
        <f>Table36!D179</f>
        <v>3.65</v>
      </c>
      <c r="H183" s="49">
        <f t="shared" si="38"/>
        <v>194.48602739726022</v>
      </c>
      <c r="I183" s="51">
        <f t="shared" si="39"/>
        <v>5.1417575513400982</v>
      </c>
      <c r="J183" s="52">
        <f>Table38!D179</f>
        <v>20.95</v>
      </c>
      <c r="K183" s="53">
        <f t="shared" si="40"/>
        <v>33.884200477326964</v>
      </c>
      <c r="L183" s="54">
        <f t="shared" si="41"/>
        <v>29.512279643993168</v>
      </c>
    </row>
    <row r="184" spans="1:12" x14ac:dyDescent="0.3">
      <c r="A184" s="45">
        <v>24404</v>
      </c>
      <c r="B184" s="46" t="s">
        <v>284</v>
      </c>
      <c r="C184" s="47">
        <f>EnrollExtract!F180</f>
        <v>1076.6070000000002</v>
      </c>
      <c r="D184" s="48">
        <f>Table34!D180</f>
        <v>60.03</v>
      </c>
      <c r="E184" s="49">
        <f t="shared" si="36"/>
        <v>17.934482758620693</v>
      </c>
      <c r="F184" s="50">
        <f t="shared" si="37"/>
        <v>55.758507979234757</v>
      </c>
      <c r="G184" s="48">
        <f>Table36!D180</f>
        <v>5</v>
      </c>
      <c r="H184" s="49">
        <f t="shared" si="38"/>
        <v>215.32140000000004</v>
      </c>
      <c r="I184" s="51">
        <f t="shared" si="39"/>
        <v>4.6442202214921506</v>
      </c>
      <c r="J184" s="52">
        <f>Table38!D180</f>
        <v>27.8</v>
      </c>
      <c r="K184" s="53">
        <f t="shared" si="40"/>
        <v>38.726870503597127</v>
      </c>
      <c r="L184" s="54">
        <f t="shared" si="41"/>
        <v>25.821864431496355</v>
      </c>
    </row>
    <row r="185" spans="1:12" x14ac:dyDescent="0.3">
      <c r="A185" s="45">
        <v>24410</v>
      </c>
      <c r="B185" s="46" t="s">
        <v>285</v>
      </c>
      <c r="C185" s="47">
        <f>EnrollExtract!F181</f>
        <v>493.28800000000001</v>
      </c>
      <c r="D185" s="48">
        <f>Table34!D181</f>
        <v>26.08</v>
      </c>
      <c r="E185" s="49">
        <f t="shared" si="36"/>
        <v>18.91441717791411</v>
      </c>
      <c r="F185" s="50">
        <f t="shared" si="37"/>
        <v>52.86972316375018</v>
      </c>
      <c r="G185" s="48">
        <f>Table36!D181</f>
        <v>3</v>
      </c>
      <c r="H185" s="49">
        <f t="shared" si="38"/>
        <v>164.42933333333335</v>
      </c>
      <c r="I185" s="51">
        <f t="shared" si="39"/>
        <v>6.0816399344804655</v>
      </c>
      <c r="J185" s="52">
        <f>Table38!D181</f>
        <v>12.4</v>
      </c>
      <c r="K185" s="53">
        <f t="shared" si="40"/>
        <v>39.781290322580645</v>
      </c>
      <c r="L185" s="54">
        <f t="shared" si="41"/>
        <v>25.137445062519259</v>
      </c>
    </row>
    <row r="186" spans="1:12" x14ac:dyDescent="0.3">
      <c r="A186" s="45">
        <v>25101</v>
      </c>
      <c r="B186" s="46" t="s">
        <v>286</v>
      </c>
      <c r="C186" s="47">
        <f>EnrollExtract!F182</f>
        <v>1001.1689999999999</v>
      </c>
      <c r="D186" s="48">
        <f>Table34!D182</f>
        <v>52.96</v>
      </c>
      <c r="E186" s="49">
        <f t="shared" si="36"/>
        <v>18.904248489425978</v>
      </c>
      <c r="F186" s="50">
        <f t="shared" si="37"/>
        <v>52.898162048565233</v>
      </c>
      <c r="G186" s="48">
        <f>Table36!D182</f>
        <v>7.86</v>
      </c>
      <c r="H186" s="49">
        <f t="shared" si="38"/>
        <v>127.37519083969464</v>
      </c>
      <c r="I186" s="51">
        <f t="shared" si="39"/>
        <v>7.8508223886276962</v>
      </c>
      <c r="J186" s="52">
        <f>Table38!D182</f>
        <v>28.09</v>
      </c>
      <c r="K186" s="53">
        <f t="shared" si="40"/>
        <v>35.641473834104659</v>
      </c>
      <c r="L186" s="54">
        <f t="shared" si="41"/>
        <v>28.057201131876841</v>
      </c>
    </row>
    <row r="187" spans="1:12" x14ac:dyDescent="0.3">
      <c r="A187" s="45">
        <v>25116</v>
      </c>
      <c r="B187" s="46" t="s">
        <v>287</v>
      </c>
      <c r="C187" s="47">
        <f>EnrollExtract!F183</f>
        <v>496.80099999999993</v>
      </c>
      <c r="D187" s="48">
        <f>Table34!D183</f>
        <v>31.7</v>
      </c>
      <c r="E187" s="49">
        <f t="shared" si="36"/>
        <v>15.671955835962143</v>
      </c>
      <c r="F187" s="50">
        <f t="shared" si="37"/>
        <v>63.808245152485604</v>
      </c>
      <c r="G187" s="48">
        <f>Table36!D183</f>
        <v>2.33</v>
      </c>
      <c r="H187" s="49">
        <f t="shared" si="38"/>
        <v>213.219313304721</v>
      </c>
      <c r="I187" s="51">
        <f t="shared" si="39"/>
        <v>4.690006662627491</v>
      </c>
      <c r="J187" s="52">
        <f>Table38!D183</f>
        <v>18.98</v>
      </c>
      <c r="K187" s="53">
        <f t="shared" si="40"/>
        <v>26.174973656480503</v>
      </c>
      <c r="L187" s="54">
        <f t="shared" si="41"/>
        <v>38.204431955652268</v>
      </c>
    </row>
    <row r="188" spans="1:12" x14ac:dyDescent="0.3">
      <c r="A188" s="45">
        <v>25118</v>
      </c>
      <c r="B188" s="46" t="s">
        <v>288</v>
      </c>
      <c r="C188" s="47">
        <f>EnrollExtract!F184</f>
        <v>539.50200000000007</v>
      </c>
      <c r="D188" s="48">
        <f>Table34!D184</f>
        <v>31.5</v>
      </c>
      <c r="E188" s="49">
        <f t="shared" si="36"/>
        <v>17.12704761904762</v>
      </c>
      <c r="F188" s="50">
        <f t="shared" si="37"/>
        <v>58.387179287565189</v>
      </c>
      <c r="G188" s="48">
        <f>Table36!D184</f>
        <v>3.14</v>
      </c>
      <c r="H188" s="49">
        <f t="shared" si="38"/>
        <v>171.81592356687901</v>
      </c>
      <c r="I188" s="51">
        <f t="shared" si="39"/>
        <v>5.820182316284277</v>
      </c>
      <c r="J188" s="52">
        <f>Table38!D184</f>
        <v>10.67</v>
      </c>
      <c r="K188" s="53">
        <f t="shared" si="40"/>
        <v>50.562511715089045</v>
      </c>
      <c r="L188" s="54">
        <f t="shared" si="41"/>
        <v>19.777498507883195</v>
      </c>
    </row>
    <row r="189" spans="1:12" x14ac:dyDescent="0.3">
      <c r="A189" s="45">
        <v>25155</v>
      </c>
      <c r="B189" s="46" t="s">
        <v>352</v>
      </c>
      <c r="C189" s="47">
        <f>EnrollExtract!F185</f>
        <v>300.50799999999998</v>
      </c>
      <c r="D189" s="48">
        <f>Table34!D185</f>
        <v>15.71</v>
      </c>
      <c r="E189" s="49">
        <f t="shared" si="36"/>
        <v>19.128453214513048</v>
      </c>
      <c r="F189" s="50">
        <f t="shared" si="37"/>
        <v>52.278142345628076</v>
      </c>
      <c r="G189" s="48">
        <f>Table36!D185</f>
        <v>1.88</v>
      </c>
      <c r="H189" s="49">
        <f t="shared" si="38"/>
        <v>159.84468085106383</v>
      </c>
      <c r="I189" s="51">
        <f t="shared" si="39"/>
        <v>6.2560730496359502</v>
      </c>
      <c r="J189" s="52">
        <f>Table38!D185</f>
        <v>7.74</v>
      </c>
      <c r="K189" s="53">
        <f t="shared" si="40"/>
        <v>38.825322997416016</v>
      </c>
      <c r="L189" s="54">
        <f t="shared" si="41"/>
        <v>25.756385853288432</v>
      </c>
    </row>
    <row r="190" spans="1:12" x14ac:dyDescent="0.3">
      <c r="A190" s="45">
        <v>25160</v>
      </c>
      <c r="B190" s="46" t="s">
        <v>289</v>
      </c>
      <c r="C190" s="47">
        <f>EnrollExtract!F186</f>
        <v>340.93400000000003</v>
      </c>
      <c r="D190" s="48">
        <f>Table34!D186</f>
        <v>18.11</v>
      </c>
      <c r="E190" s="49">
        <f t="shared" si="36"/>
        <v>18.825731639977914</v>
      </c>
      <c r="F190" s="50">
        <f t="shared" si="37"/>
        <v>53.118785454076146</v>
      </c>
      <c r="G190" s="48">
        <f>Table36!D186</f>
        <v>2.4500000000000002</v>
      </c>
      <c r="H190" s="49">
        <f t="shared" si="38"/>
        <v>139.15673469387755</v>
      </c>
      <c r="I190" s="51">
        <f t="shared" si="39"/>
        <v>7.1861415992538138</v>
      </c>
      <c r="J190" s="52">
        <f>Table38!D186</f>
        <v>8.8000000000000007</v>
      </c>
      <c r="K190" s="53">
        <f t="shared" si="40"/>
        <v>38.7425</v>
      </c>
      <c r="L190" s="54">
        <f t="shared" si="41"/>
        <v>25.811447376911659</v>
      </c>
    </row>
    <row r="191" spans="1:12" x14ac:dyDescent="0.3">
      <c r="A191" s="45">
        <v>25200</v>
      </c>
      <c r="B191" s="46" t="s">
        <v>290</v>
      </c>
      <c r="C191" s="47">
        <f>EnrollExtract!F187</f>
        <v>80.448999999999998</v>
      </c>
      <c r="D191" s="48">
        <f>Table34!D187</f>
        <v>8.4600000000000009</v>
      </c>
      <c r="E191" s="49">
        <f t="shared" si="36"/>
        <v>9.5093380614657192</v>
      </c>
      <c r="F191" s="50">
        <f t="shared" si="37"/>
        <v>105.1597906748375</v>
      </c>
      <c r="G191" s="48">
        <f>Table36!D187</f>
        <v>0</v>
      </c>
      <c r="H191" s="49">
        <f t="shared" si="38"/>
        <v>0</v>
      </c>
      <c r="I191" s="51">
        <f t="shared" si="39"/>
        <v>0</v>
      </c>
      <c r="J191" s="52">
        <f>Table38!D187</f>
        <v>4.93</v>
      </c>
      <c r="K191" s="53">
        <f t="shared" si="40"/>
        <v>16.318255578093307</v>
      </c>
      <c r="L191" s="54">
        <f t="shared" si="41"/>
        <v>61.281060050466756</v>
      </c>
    </row>
    <row r="192" spans="1:12" x14ac:dyDescent="0.3">
      <c r="A192" s="45">
        <v>26056</v>
      </c>
      <c r="B192" s="46" t="s">
        <v>291</v>
      </c>
      <c r="C192" s="47">
        <f>EnrollExtract!F188</f>
        <v>997.21499999999992</v>
      </c>
      <c r="D192" s="48">
        <f>Table34!D188</f>
        <v>57.29</v>
      </c>
      <c r="E192" s="49">
        <f t="shared" si="36"/>
        <v>17.40644091464479</v>
      </c>
      <c r="F192" s="50">
        <f t="shared" si="37"/>
        <v>57.449998245112639</v>
      </c>
      <c r="G192" s="48">
        <f>Table36!D188</f>
        <v>5.0999999999999996</v>
      </c>
      <c r="H192" s="49">
        <f t="shared" si="38"/>
        <v>195.53235294117647</v>
      </c>
      <c r="I192" s="51">
        <f t="shared" si="39"/>
        <v>5.1142431672207094</v>
      </c>
      <c r="J192" s="52">
        <f>Table38!D188</f>
        <v>24.12</v>
      </c>
      <c r="K192" s="53">
        <f t="shared" si="40"/>
        <v>41.343905472636813</v>
      </c>
      <c r="L192" s="54">
        <f t="shared" si="41"/>
        <v>24.187361802620302</v>
      </c>
    </row>
    <row r="193" spans="1:12" x14ac:dyDescent="0.3">
      <c r="A193" s="45">
        <v>26059</v>
      </c>
      <c r="B193" s="46" t="s">
        <v>292</v>
      </c>
      <c r="C193" s="47">
        <f>EnrollExtract!F189</f>
        <v>325.69999999999993</v>
      </c>
      <c r="D193" s="48">
        <f>Table34!D189</f>
        <v>19</v>
      </c>
      <c r="E193" s="49">
        <f t="shared" si="36"/>
        <v>17.142105263157891</v>
      </c>
      <c r="F193" s="50">
        <f t="shared" si="37"/>
        <v>58.335891925084447</v>
      </c>
      <c r="G193" s="48">
        <f>Table36!D189</f>
        <v>0</v>
      </c>
      <c r="H193" s="49">
        <f t="shared" si="38"/>
        <v>0</v>
      </c>
      <c r="I193" s="51">
        <f t="shared" si="39"/>
        <v>0</v>
      </c>
      <c r="J193" s="52">
        <f>Table38!D189</f>
        <v>11.09</v>
      </c>
      <c r="K193" s="53">
        <f t="shared" si="40"/>
        <v>29.368800721370597</v>
      </c>
      <c r="L193" s="54">
        <f t="shared" si="41"/>
        <v>34.049739023641393</v>
      </c>
    </row>
    <row r="194" spans="1:12" x14ac:dyDescent="0.3">
      <c r="A194" s="45">
        <v>26070</v>
      </c>
      <c r="B194" s="46" t="s">
        <v>293</v>
      </c>
      <c r="C194" s="47">
        <f>EnrollExtract!F190</f>
        <v>231.20899999999997</v>
      </c>
      <c r="D194" s="48">
        <f>Table34!D190</f>
        <v>16.97</v>
      </c>
      <c r="E194" s="49">
        <f t="shared" si="36"/>
        <v>13.624572775486152</v>
      </c>
      <c r="F194" s="50">
        <f t="shared" si="37"/>
        <v>73.396796837493355</v>
      </c>
      <c r="G194" s="48">
        <f>Table36!D190</f>
        <v>1.6</v>
      </c>
      <c r="H194" s="49">
        <f t="shared" si="38"/>
        <v>144.50562499999998</v>
      </c>
      <c r="I194" s="51">
        <f t="shared" si="39"/>
        <v>6.9201458420736222</v>
      </c>
      <c r="J194" s="52">
        <f>Table38!D190</f>
        <v>8.82</v>
      </c>
      <c r="K194" s="53">
        <f t="shared" si="40"/>
        <v>26.214172335600903</v>
      </c>
      <c r="L194" s="54">
        <f t="shared" si="41"/>
        <v>38.147303954430846</v>
      </c>
    </row>
    <row r="195" spans="1:12" x14ac:dyDescent="0.3">
      <c r="A195" s="45">
        <v>27001</v>
      </c>
      <c r="B195" s="46" t="s">
        <v>294</v>
      </c>
      <c r="C195" s="47">
        <f>EnrollExtract!F191</f>
        <v>2964.127</v>
      </c>
      <c r="D195" s="48">
        <f>Table34!D191</f>
        <v>161.94999999999999</v>
      </c>
      <c r="E195" s="49">
        <f t="shared" si="36"/>
        <v>18.302729237418959</v>
      </c>
      <c r="F195" s="50">
        <f t="shared" si="37"/>
        <v>54.636660305040905</v>
      </c>
      <c r="G195" s="48">
        <f>Table36!D191</f>
        <v>14</v>
      </c>
      <c r="H195" s="49">
        <f t="shared" si="38"/>
        <v>211.72335714285714</v>
      </c>
      <c r="I195" s="51">
        <f t="shared" si="39"/>
        <v>4.7231444536620737</v>
      </c>
      <c r="J195" s="52">
        <f>Table38!D191</f>
        <v>71.98</v>
      </c>
      <c r="K195" s="53">
        <f t="shared" si="40"/>
        <v>41.179869408168933</v>
      </c>
      <c r="L195" s="54">
        <f t="shared" si="41"/>
        <v>24.283709841042576</v>
      </c>
    </row>
    <row r="196" spans="1:12" x14ac:dyDescent="0.3">
      <c r="A196" s="45">
        <v>27003</v>
      </c>
      <c r="B196" s="46" t="s">
        <v>295</v>
      </c>
      <c r="C196" s="47">
        <f>EnrollExtract!F192</f>
        <v>21831.369000000002</v>
      </c>
      <c r="D196" s="48">
        <f>Table34!D192</f>
        <v>1140.42</v>
      </c>
      <c r="E196" s="49">
        <f t="shared" si="36"/>
        <v>19.143270900194665</v>
      </c>
      <c r="F196" s="50">
        <f t="shared" si="37"/>
        <v>52.23767689511363</v>
      </c>
      <c r="G196" s="48">
        <f>Table36!D192</f>
        <v>80.069999999999993</v>
      </c>
      <c r="H196" s="49">
        <f t="shared" si="38"/>
        <v>272.65354065192963</v>
      </c>
      <c r="I196" s="51">
        <f t="shared" si="39"/>
        <v>3.6676582215251816</v>
      </c>
      <c r="J196" s="52">
        <f>Table38!D192</f>
        <v>457.86</v>
      </c>
      <c r="K196" s="53">
        <f t="shared" si="40"/>
        <v>47.681319617350283</v>
      </c>
      <c r="L196" s="54">
        <f t="shared" si="41"/>
        <v>20.9725739141691</v>
      </c>
    </row>
    <row r="197" spans="1:12" x14ac:dyDescent="0.3">
      <c r="A197" s="45">
        <v>27010</v>
      </c>
      <c r="B197" s="46" t="s">
        <v>296</v>
      </c>
      <c r="C197" s="47">
        <f>EnrollExtract!F193</f>
        <v>26700.886999999999</v>
      </c>
      <c r="D197" s="48">
        <f>Table34!D193</f>
        <v>1447.81</v>
      </c>
      <c r="E197" s="49">
        <f t="shared" si="36"/>
        <v>18.442258998072951</v>
      </c>
      <c r="F197" s="50">
        <f t="shared" si="37"/>
        <v>54.223292282387476</v>
      </c>
      <c r="G197" s="48">
        <f>Table36!D193</f>
        <v>122.11</v>
      </c>
      <c r="H197" s="49">
        <f t="shared" si="38"/>
        <v>218.66257472770451</v>
      </c>
      <c r="I197" s="51">
        <f t="shared" si="39"/>
        <v>4.5732563116723428</v>
      </c>
      <c r="J197" s="52">
        <f>Table38!D193</f>
        <v>607.82000000000005</v>
      </c>
      <c r="K197" s="53">
        <f t="shared" si="40"/>
        <v>43.928937843440487</v>
      </c>
      <c r="L197" s="54">
        <f t="shared" si="41"/>
        <v>22.764037763988892</v>
      </c>
    </row>
    <row r="198" spans="1:12" x14ac:dyDescent="0.3">
      <c r="A198" s="45">
        <v>27019</v>
      </c>
      <c r="B198" s="46" t="s">
        <v>297</v>
      </c>
      <c r="C198" s="47">
        <f>EnrollExtract!F194</f>
        <v>177.01</v>
      </c>
      <c r="D198" s="48">
        <f>Table34!D194</f>
        <v>11.05</v>
      </c>
      <c r="E198" s="49">
        <f t="shared" si="36"/>
        <v>16.019004524886874</v>
      </c>
      <c r="F198" s="50">
        <f t="shared" si="37"/>
        <v>62.425851646799629</v>
      </c>
      <c r="G198" s="48">
        <f>Table36!D194</f>
        <v>1</v>
      </c>
      <c r="H198" s="49">
        <f t="shared" si="38"/>
        <v>177.01</v>
      </c>
      <c r="I198" s="51">
        <f t="shared" si="39"/>
        <v>5.6493983390768889</v>
      </c>
      <c r="J198" s="52">
        <f>Table38!D194</f>
        <v>5.56</v>
      </c>
      <c r="K198" s="53">
        <f t="shared" si="40"/>
        <v>31.836330935251798</v>
      </c>
      <c r="L198" s="54">
        <f t="shared" si="41"/>
        <v>31.410654765267498</v>
      </c>
    </row>
    <row r="199" spans="1:12" x14ac:dyDescent="0.3">
      <c r="A199" s="45">
        <v>27083</v>
      </c>
      <c r="B199" s="46" t="s">
        <v>298</v>
      </c>
      <c r="C199" s="47">
        <f>EnrollExtract!F195</f>
        <v>5323.929000000001</v>
      </c>
      <c r="D199" s="48">
        <f>Table34!D195</f>
        <v>270.58999999999997</v>
      </c>
      <c r="E199" s="49">
        <f t="shared" si="36"/>
        <v>19.675261465686098</v>
      </c>
      <c r="F199" s="50">
        <f t="shared" si="37"/>
        <v>50.82524579121921</v>
      </c>
      <c r="G199" s="48">
        <f>Table36!D195</f>
        <v>25.95</v>
      </c>
      <c r="H199" s="49">
        <f t="shared" si="38"/>
        <v>205.16104046242779</v>
      </c>
      <c r="I199" s="51">
        <f t="shared" si="39"/>
        <v>4.8742197726528653</v>
      </c>
      <c r="J199" s="52">
        <f>Table38!D195</f>
        <v>95.94</v>
      </c>
      <c r="K199" s="53">
        <f t="shared" si="40"/>
        <v>55.492276422764242</v>
      </c>
      <c r="L199" s="54">
        <f t="shared" si="41"/>
        <v>18.020525818432208</v>
      </c>
    </row>
    <row r="200" spans="1:12" x14ac:dyDescent="0.3">
      <c r="A200" s="45">
        <v>27320</v>
      </c>
      <c r="B200" s="46" t="s">
        <v>299</v>
      </c>
      <c r="C200" s="47">
        <f>EnrollExtract!F196</f>
        <v>9665.5589999999993</v>
      </c>
      <c r="D200" s="48">
        <f>Table34!D196</f>
        <v>503.86</v>
      </c>
      <c r="E200" s="49">
        <f t="shared" si="36"/>
        <v>19.183025046639937</v>
      </c>
      <c r="F200" s="50">
        <f t="shared" si="37"/>
        <v>52.129421588549611</v>
      </c>
      <c r="G200" s="48">
        <f>Table36!D196</f>
        <v>49.37</v>
      </c>
      <c r="H200" s="49">
        <f t="shared" si="38"/>
        <v>195.77798258051448</v>
      </c>
      <c r="I200" s="51">
        <f t="shared" si="39"/>
        <v>5.1078266657934632</v>
      </c>
      <c r="J200" s="52">
        <f>Table38!D196</f>
        <v>180.93</v>
      </c>
      <c r="K200" s="53">
        <f t="shared" si="40"/>
        <v>53.421538716630735</v>
      </c>
      <c r="L200" s="54">
        <f t="shared" si="41"/>
        <v>18.719041495685868</v>
      </c>
    </row>
    <row r="201" spans="1:12" x14ac:dyDescent="0.3">
      <c r="A201" s="45">
        <v>27343</v>
      </c>
      <c r="B201" s="46" t="s">
        <v>300</v>
      </c>
      <c r="C201" s="47">
        <f>EnrollExtract!F197</f>
        <v>1370.2449999999999</v>
      </c>
      <c r="D201" s="48">
        <f>Table34!D197</f>
        <v>73.64</v>
      </c>
      <c r="E201" s="49">
        <f t="shared" si="36"/>
        <v>18.607346550787614</v>
      </c>
      <c r="F201" s="50">
        <f t="shared" si="37"/>
        <v>53.74221398363067</v>
      </c>
      <c r="G201" s="48">
        <f>Table36!D197</f>
        <v>5</v>
      </c>
      <c r="H201" s="49">
        <f t="shared" si="38"/>
        <v>274.04899999999998</v>
      </c>
      <c r="I201" s="51">
        <f t="shared" si="39"/>
        <v>3.6489824812351079</v>
      </c>
      <c r="J201" s="52">
        <f>Table38!D197</f>
        <v>25.02</v>
      </c>
      <c r="K201" s="53">
        <f t="shared" si="40"/>
        <v>54.765987210231813</v>
      </c>
      <c r="L201" s="54">
        <f t="shared" si="41"/>
        <v>18.259508336100478</v>
      </c>
    </row>
    <row r="202" spans="1:12" x14ac:dyDescent="0.3">
      <c r="A202" s="45">
        <v>27344</v>
      </c>
      <c r="B202" s="46" t="s">
        <v>301</v>
      </c>
      <c r="C202" s="47">
        <f>EnrollExtract!F198</f>
        <v>2532.4339999999997</v>
      </c>
      <c r="D202" s="48">
        <f>Table34!D198</f>
        <v>123.9</v>
      </c>
      <c r="E202" s="49">
        <f t="shared" si="36"/>
        <v>20.439338175948343</v>
      </c>
      <c r="F202" s="50">
        <f t="shared" si="37"/>
        <v>48.925263205279983</v>
      </c>
      <c r="G202" s="48">
        <f>Table36!D198</f>
        <v>10.5</v>
      </c>
      <c r="H202" s="49">
        <f t="shared" si="38"/>
        <v>241.18419047619045</v>
      </c>
      <c r="I202" s="51">
        <f t="shared" si="39"/>
        <v>4.1462087462101689</v>
      </c>
      <c r="J202" s="52">
        <f>Table38!D198</f>
        <v>58.34</v>
      </c>
      <c r="K202" s="53">
        <f t="shared" si="40"/>
        <v>43.408193349331498</v>
      </c>
      <c r="L202" s="54">
        <f t="shared" si="41"/>
        <v>23.037125547990591</v>
      </c>
    </row>
    <row r="203" spans="1:12" x14ac:dyDescent="0.3">
      <c r="A203" s="45">
        <v>27400</v>
      </c>
      <c r="B203" s="46" t="s">
        <v>302</v>
      </c>
      <c r="C203" s="47">
        <f>EnrollExtract!F199</f>
        <v>11766.76</v>
      </c>
      <c r="D203" s="48">
        <f>Table34!D199</f>
        <v>615.01</v>
      </c>
      <c r="E203" s="49">
        <f t="shared" si="36"/>
        <v>19.132631989723745</v>
      </c>
      <c r="F203" s="50">
        <f t="shared" si="37"/>
        <v>52.266724229949446</v>
      </c>
      <c r="G203" s="48">
        <f>Table36!D199</f>
        <v>58.35</v>
      </c>
      <c r="H203" s="49">
        <f t="shared" si="38"/>
        <v>201.65826906598116</v>
      </c>
      <c r="I203" s="51">
        <f t="shared" si="39"/>
        <v>4.9588841788223776</v>
      </c>
      <c r="J203" s="52">
        <f>Table38!D199</f>
        <v>254.91</v>
      </c>
      <c r="K203" s="53">
        <f t="shared" si="40"/>
        <v>46.160448785845986</v>
      </c>
      <c r="L203" s="54">
        <f t="shared" si="41"/>
        <v>21.663567541107319</v>
      </c>
    </row>
    <row r="204" spans="1:12" x14ac:dyDescent="0.3">
      <c r="A204" s="45">
        <v>27401</v>
      </c>
      <c r="B204" s="46" t="s">
        <v>303</v>
      </c>
      <c r="C204" s="47">
        <f>EnrollExtract!F200</f>
        <v>8223.1769999999979</v>
      </c>
      <c r="D204" s="48">
        <f>Table34!D200</f>
        <v>495.05</v>
      </c>
      <c r="E204" s="49">
        <f t="shared" si="36"/>
        <v>16.610800929199065</v>
      </c>
      <c r="F204" s="50">
        <f t="shared" si="37"/>
        <v>60.201793053949849</v>
      </c>
      <c r="G204" s="48">
        <f>Table36!D200</f>
        <v>33.74</v>
      </c>
      <c r="H204" s="49">
        <f t="shared" si="38"/>
        <v>243.72190278601059</v>
      </c>
      <c r="I204" s="51">
        <f t="shared" si="39"/>
        <v>4.1030370621962788</v>
      </c>
      <c r="J204" s="52">
        <f>Table38!D200</f>
        <v>200.38</v>
      </c>
      <c r="K204" s="53">
        <f t="shared" si="40"/>
        <v>41.037912965365798</v>
      </c>
      <c r="L204" s="54">
        <f t="shared" si="41"/>
        <v>24.367710922433027</v>
      </c>
    </row>
    <row r="205" spans="1:12" x14ac:dyDescent="0.3">
      <c r="A205" s="45">
        <v>27402</v>
      </c>
      <c r="B205" s="46" t="s">
        <v>304</v>
      </c>
      <c r="C205" s="47">
        <f>EnrollExtract!F201</f>
        <v>7113.9380000000001</v>
      </c>
      <c r="D205" s="48">
        <f>Table34!D201</f>
        <v>392.55</v>
      </c>
      <c r="E205" s="49">
        <f t="shared" si="36"/>
        <v>18.122374219844605</v>
      </c>
      <c r="F205" s="50">
        <f t="shared" si="37"/>
        <v>55.180407813506385</v>
      </c>
      <c r="G205" s="48">
        <f>Table36!D201</f>
        <v>38</v>
      </c>
      <c r="H205" s="49">
        <f t="shared" si="38"/>
        <v>187.2088947368421</v>
      </c>
      <c r="I205" s="51">
        <f t="shared" si="39"/>
        <v>5.3416265365259017</v>
      </c>
      <c r="J205" s="52">
        <f>Table38!D201</f>
        <v>152.9</v>
      </c>
      <c r="K205" s="53">
        <f t="shared" si="40"/>
        <v>46.526736429038586</v>
      </c>
      <c r="L205" s="54">
        <f t="shared" si="41"/>
        <v>21.49301835354764</v>
      </c>
    </row>
    <row r="206" spans="1:12" x14ac:dyDescent="0.3">
      <c r="A206" s="45">
        <v>27403</v>
      </c>
      <c r="B206" s="46" t="s">
        <v>305</v>
      </c>
      <c r="C206" s="47">
        <f>EnrollExtract!F202</f>
        <v>19824.370999999996</v>
      </c>
      <c r="D206" s="48">
        <f>Table34!D202</f>
        <v>1083.23</v>
      </c>
      <c r="E206" s="49">
        <f t="shared" ref="E206:E270" si="42">IF(D206=0,0,C206/D206)</f>
        <v>18.301165034203258</v>
      </c>
      <c r="F206" s="50">
        <f t="shared" ref="F206:F270" si="43">(+D206/C206)*1000</f>
        <v>54.641330108279362</v>
      </c>
      <c r="G206" s="48">
        <f>Table36!D202</f>
        <v>98.51</v>
      </c>
      <c r="H206" s="49">
        <f t="shared" ref="H206:H270" si="44">IF(G206=0,0,C206/G206)</f>
        <v>201.24221906405435</v>
      </c>
      <c r="I206" s="51">
        <f t="shared" ref="I206:I270" si="45">(+G206/C206)*1000</f>
        <v>4.9691362212702757</v>
      </c>
      <c r="J206" s="52">
        <f>Table38!D202</f>
        <v>390.84</v>
      </c>
      <c r="K206" s="53">
        <f t="shared" ref="K206:K270" si="46">IF(J206=0,0,C206/J206)</f>
        <v>50.722472111349902</v>
      </c>
      <c r="L206" s="54">
        <f t="shared" ref="L206:L270" si="47">(+J206/C206)*1000</f>
        <v>19.715127405555517</v>
      </c>
    </row>
    <row r="207" spans="1:12" x14ac:dyDescent="0.3">
      <c r="A207" s="45">
        <v>27404</v>
      </c>
      <c r="B207" s="46" t="s">
        <v>306</v>
      </c>
      <c r="C207" s="47">
        <f>EnrollExtract!F203</f>
        <v>1851.4769999999999</v>
      </c>
      <c r="D207" s="48">
        <f>Table34!D203</f>
        <v>90.65</v>
      </c>
      <c r="E207" s="49">
        <f t="shared" si="42"/>
        <v>20.424456701599556</v>
      </c>
      <c r="F207" s="50">
        <f t="shared" si="43"/>
        <v>48.960910667537327</v>
      </c>
      <c r="G207" s="48">
        <f>Table36!D203</f>
        <v>9.1999999999999993</v>
      </c>
      <c r="H207" s="49">
        <f t="shared" si="44"/>
        <v>201.2475</v>
      </c>
      <c r="I207" s="51">
        <f t="shared" si="45"/>
        <v>4.9690058261593313</v>
      </c>
      <c r="J207" s="52">
        <f>Table38!D203</f>
        <v>39.869999999999997</v>
      </c>
      <c r="K207" s="53">
        <f t="shared" si="46"/>
        <v>46.437848006019564</v>
      </c>
      <c r="L207" s="54">
        <f t="shared" si="47"/>
        <v>21.534158944453537</v>
      </c>
    </row>
    <row r="208" spans="1:12" x14ac:dyDescent="0.3">
      <c r="A208" s="45">
        <v>27416</v>
      </c>
      <c r="B208" s="46" t="s">
        <v>307</v>
      </c>
      <c r="C208" s="47">
        <f>EnrollExtract!F204</f>
        <v>4028.3790000000004</v>
      </c>
      <c r="D208" s="48">
        <f>Table34!D204</f>
        <v>202.27</v>
      </c>
      <c r="E208" s="49">
        <f t="shared" si="42"/>
        <v>19.915850101349683</v>
      </c>
      <c r="F208" s="50">
        <f t="shared" si="43"/>
        <v>50.211263637309195</v>
      </c>
      <c r="G208" s="48">
        <f>Table36!D204</f>
        <v>22.8</v>
      </c>
      <c r="H208" s="49">
        <f t="shared" si="44"/>
        <v>176.68328947368423</v>
      </c>
      <c r="I208" s="51">
        <f t="shared" si="45"/>
        <v>5.6598448159917423</v>
      </c>
      <c r="J208" s="52">
        <f>Table38!D204</f>
        <v>82.86</v>
      </c>
      <c r="K208" s="53">
        <f t="shared" si="46"/>
        <v>48.616690803765394</v>
      </c>
      <c r="L208" s="54">
        <f t="shared" si="47"/>
        <v>20.569067607591041</v>
      </c>
    </row>
    <row r="209" spans="1:12" x14ac:dyDescent="0.3">
      <c r="A209" s="45">
        <v>27417</v>
      </c>
      <c r="B209" s="46" t="s">
        <v>308</v>
      </c>
      <c r="C209" s="47">
        <f>EnrollExtract!F205</f>
        <v>3662.7819999999992</v>
      </c>
      <c r="D209" s="48">
        <f>Table34!D205</f>
        <v>199.59</v>
      </c>
      <c r="E209" s="49">
        <f t="shared" si="42"/>
        <v>18.3515306378075</v>
      </c>
      <c r="F209" s="50">
        <f t="shared" si="43"/>
        <v>54.49136749061234</v>
      </c>
      <c r="G209" s="48">
        <f>Table36!D205</f>
        <v>21.63</v>
      </c>
      <c r="H209" s="49">
        <f t="shared" si="44"/>
        <v>169.33804900601015</v>
      </c>
      <c r="I209" s="51">
        <f t="shared" si="45"/>
        <v>5.9053473561899139</v>
      </c>
      <c r="J209" s="52">
        <f>Table38!D205</f>
        <v>83.66</v>
      </c>
      <c r="K209" s="53">
        <f t="shared" si="46"/>
        <v>43.781759502749217</v>
      </c>
      <c r="L209" s="54">
        <f t="shared" si="47"/>
        <v>22.840562173779389</v>
      </c>
    </row>
    <row r="210" spans="1:12" x14ac:dyDescent="0.3">
      <c r="A210" s="45" t="s">
        <v>673</v>
      </c>
      <c r="B210" s="46" t="s">
        <v>674</v>
      </c>
      <c r="C210" s="47">
        <f>EnrollExtract!F206</f>
        <v>576.58999999999992</v>
      </c>
      <c r="D210" s="48">
        <f>Table34!D206</f>
        <v>46.22</v>
      </c>
      <c r="E210" s="49">
        <f t="shared" ref="E210:E211" si="48">IF(D210=0,0,C210/D210)</f>
        <v>12.474902639549978</v>
      </c>
      <c r="F210" s="50">
        <f t="shared" ref="F210:F211" si="49">(+D210/C210)*1000</f>
        <v>80.160946252970064</v>
      </c>
      <c r="G210" s="48">
        <f>Table36!D206</f>
        <v>5</v>
      </c>
      <c r="H210" s="49">
        <f t="shared" ref="H210:H211" si="50">IF(G210=0,0,C210/G210)</f>
        <v>115.31799999999998</v>
      </c>
      <c r="I210" s="51">
        <f t="shared" ref="I210:I211" si="51">(+G210/C210)*1000</f>
        <v>8.6716731126103479</v>
      </c>
      <c r="J210" s="52">
        <f>Table38!D206</f>
        <v>41.58</v>
      </c>
      <c r="K210" s="53">
        <f t="shared" ref="K210:K211" si="52">IF(J210=0,0,C210/J210)</f>
        <v>13.867003367003365</v>
      </c>
      <c r="L210" s="54">
        <f t="shared" ref="L210:L211" si="53">(+J210/C210)*1000</f>
        <v>72.113633604467651</v>
      </c>
    </row>
    <row r="211" spans="1:12" x14ac:dyDescent="0.3">
      <c r="A211" s="45" t="s">
        <v>724</v>
      </c>
      <c r="B211" s="46" t="s">
        <v>725</v>
      </c>
      <c r="C211" s="47">
        <f>EnrollExtract!F207</f>
        <v>259.37399999999997</v>
      </c>
      <c r="D211" s="48">
        <f>Table34!D207</f>
        <v>17.68</v>
      </c>
      <c r="E211" s="49">
        <f t="shared" si="48"/>
        <v>14.670475113122171</v>
      </c>
      <c r="F211" s="50">
        <f t="shared" si="49"/>
        <v>68.164118223106399</v>
      </c>
      <c r="G211" s="48">
        <f>Table36!D207</f>
        <v>1.19</v>
      </c>
      <c r="H211" s="49">
        <f t="shared" si="50"/>
        <v>217.96134453781511</v>
      </c>
      <c r="I211" s="51">
        <f t="shared" si="51"/>
        <v>4.5879694957860089</v>
      </c>
      <c r="J211" s="52">
        <f>Table38!D207</f>
        <v>0.97</v>
      </c>
      <c r="K211" s="53">
        <f t="shared" si="52"/>
        <v>267.39587628865979</v>
      </c>
      <c r="L211" s="54">
        <f t="shared" si="53"/>
        <v>3.739773454548259</v>
      </c>
    </row>
    <row r="212" spans="1:12" x14ac:dyDescent="0.3">
      <c r="A212" s="45" t="s">
        <v>618</v>
      </c>
      <c r="B212" s="46" t="s">
        <v>636</v>
      </c>
      <c r="C212" s="47">
        <f>EnrollExtract!F208</f>
        <v>176.1</v>
      </c>
      <c r="D212" s="48">
        <f>Table34!D208</f>
        <v>8.61</v>
      </c>
      <c r="E212" s="49">
        <f t="shared" si="42"/>
        <v>20.452961672473869</v>
      </c>
      <c r="F212" s="50">
        <f t="shared" si="43"/>
        <v>48.892674616695061</v>
      </c>
      <c r="G212" s="48">
        <f>Table36!D208</f>
        <v>0</v>
      </c>
      <c r="H212" s="49">
        <f t="shared" si="44"/>
        <v>0</v>
      </c>
      <c r="I212" s="51">
        <f t="shared" si="45"/>
        <v>0</v>
      </c>
      <c r="J212" s="52">
        <f>Table38!D208</f>
        <v>4.8899999999999997</v>
      </c>
      <c r="K212" s="53">
        <f t="shared" si="46"/>
        <v>36.012269938650306</v>
      </c>
      <c r="L212" s="54">
        <f t="shared" si="47"/>
        <v>27.768313458262352</v>
      </c>
    </row>
    <row r="213" spans="1:12" x14ac:dyDescent="0.3">
      <c r="A213" s="45">
        <v>28010</v>
      </c>
      <c r="B213" s="46" t="s">
        <v>59</v>
      </c>
      <c r="C213" s="47">
        <f>EnrollExtract!F209</f>
        <v>9.4</v>
      </c>
      <c r="D213" s="48">
        <f>Table34!D209</f>
        <v>2</v>
      </c>
      <c r="E213" s="49">
        <f t="shared" si="42"/>
        <v>4.7</v>
      </c>
      <c r="F213" s="50">
        <f t="shared" si="43"/>
        <v>212.7659574468085</v>
      </c>
      <c r="G213" s="48">
        <f>Table36!D209</f>
        <v>0.13</v>
      </c>
      <c r="H213" s="49">
        <f t="shared" si="44"/>
        <v>72.307692307692307</v>
      </c>
      <c r="I213" s="51">
        <f t="shared" si="45"/>
        <v>13.829787234042552</v>
      </c>
      <c r="J213" s="52">
        <f>Table38!D209</f>
        <v>0.91</v>
      </c>
      <c r="K213" s="53">
        <f t="shared" si="46"/>
        <v>10.32967032967033</v>
      </c>
      <c r="L213" s="54">
        <f t="shared" si="47"/>
        <v>96.808510638297875</v>
      </c>
    </row>
    <row r="214" spans="1:12" x14ac:dyDescent="0.3">
      <c r="A214" s="45">
        <v>28137</v>
      </c>
      <c r="B214" s="46" t="s">
        <v>70</v>
      </c>
      <c r="C214" s="47">
        <f>EnrollExtract!F210</f>
        <v>718.30799999999999</v>
      </c>
      <c r="D214" s="48">
        <f>Table34!D210</f>
        <v>36.67</v>
      </c>
      <c r="E214" s="49">
        <f t="shared" si="42"/>
        <v>19.588437414780472</v>
      </c>
      <c r="F214" s="50">
        <f t="shared" si="43"/>
        <v>51.050524287631497</v>
      </c>
      <c r="G214" s="48">
        <f>Table36!D210</f>
        <v>3.5</v>
      </c>
      <c r="H214" s="49">
        <f t="shared" si="44"/>
        <v>205.23085714285713</v>
      </c>
      <c r="I214" s="51">
        <f t="shared" si="45"/>
        <v>4.8725616309438298</v>
      </c>
      <c r="J214" s="52">
        <f>Table38!D210</f>
        <v>19.23</v>
      </c>
      <c r="K214" s="53">
        <f t="shared" si="46"/>
        <v>37.353510140405618</v>
      </c>
      <c r="L214" s="54">
        <f t="shared" si="47"/>
        <v>26.771245760871384</v>
      </c>
    </row>
    <row r="215" spans="1:12" x14ac:dyDescent="0.3">
      <c r="A215" s="45">
        <v>28144</v>
      </c>
      <c r="B215" s="46" t="s">
        <v>71</v>
      </c>
      <c r="C215" s="47">
        <f>EnrollExtract!F211</f>
        <v>240.00300000000001</v>
      </c>
      <c r="D215" s="48">
        <f>Table34!D211</f>
        <v>15.82</v>
      </c>
      <c r="E215" s="49">
        <f t="shared" si="42"/>
        <v>15.17085967130215</v>
      </c>
      <c r="F215" s="50">
        <f t="shared" si="43"/>
        <v>65.915842718632689</v>
      </c>
      <c r="G215" s="48">
        <f>Table36!D211</f>
        <v>2.71</v>
      </c>
      <c r="H215" s="49">
        <f t="shared" si="44"/>
        <v>88.561992619926201</v>
      </c>
      <c r="I215" s="51">
        <f t="shared" si="45"/>
        <v>11.291525522597635</v>
      </c>
      <c r="J215" s="52">
        <f>Table38!D211</f>
        <v>7.79</v>
      </c>
      <c r="K215" s="53">
        <f t="shared" si="46"/>
        <v>30.809114249037229</v>
      </c>
      <c r="L215" s="54">
        <f t="shared" si="47"/>
        <v>32.457927609238212</v>
      </c>
    </row>
    <row r="216" spans="1:12" x14ac:dyDescent="0.3">
      <c r="A216" s="45">
        <v>28149</v>
      </c>
      <c r="B216" s="46" t="s">
        <v>72</v>
      </c>
      <c r="C216" s="47">
        <f>EnrollExtract!F212</f>
        <v>770.21399999999994</v>
      </c>
      <c r="D216" s="48">
        <f>Table34!D212</f>
        <v>47.73</v>
      </c>
      <c r="E216" s="49">
        <f t="shared" si="42"/>
        <v>16.136895034569452</v>
      </c>
      <c r="F216" s="50">
        <f t="shared" si="43"/>
        <v>61.969790214148276</v>
      </c>
      <c r="G216" s="48">
        <f>Table36!D212</f>
        <v>4</v>
      </c>
      <c r="H216" s="49">
        <f t="shared" si="44"/>
        <v>192.55349999999999</v>
      </c>
      <c r="I216" s="51">
        <f t="shared" si="45"/>
        <v>5.1933618448898624</v>
      </c>
      <c r="J216" s="52">
        <f>Table38!D212</f>
        <v>19.100000000000001</v>
      </c>
      <c r="K216" s="53">
        <f t="shared" si="46"/>
        <v>40.32534031413612</v>
      </c>
      <c r="L216" s="54">
        <f t="shared" si="47"/>
        <v>24.798302809349092</v>
      </c>
    </row>
    <row r="217" spans="1:12" x14ac:dyDescent="0.3">
      <c r="A217" s="45">
        <v>29011</v>
      </c>
      <c r="B217" s="46" t="s">
        <v>309</v>
      </c>
      <c r="C217" s="47">
        <f>EnrollExtract!F213</f>
        <v>481.58000000000004</v>
      </c>
      <c r="D217" s="48">
        <f>Table34!D213</f>
        <v>28.95</v>
      </c>
      <c r="E217" s="49">
        <f t="shared" si="42"/>
        <v>16.634887737478412</v>
      </c>
      <c r="F217" s="50">
        <f t="shared" si="43"/>
        <v>60.114622700278247</v>
      </c>
      <c r="G217" s="48">
        <f>Table36!D213</f>
        <v>3</v>
      </c>
      <c r="H217" s="49">
        <f t="shared" si="44"/>
        <v>160.52666666666667</v>
      </c>
      <c r="I217" s="51">
        <f t="shared" si="45"/>
        <v>6.2294945803397148</v>
      </c>
      <c r="J217" s="52">
        <f>Table38!D213</f>
        <v>14.98</v>
      </c>
      <c r="K217" s="53">
        <f t="shared" si="46"/>
        <v>32.148197596795733</v>
      </c>
      <c r="L217" s="54">
        <f t="shared" si="47"/>
        <v>31.105942937829642</v>
      </c>
    </row>
    <row r="218" spans="1:12" x14ac:dyDescent="0.3">
      <c r="A218" s="45">
        <v>29100</v>
      </c>
      <c r="B218" s="46" t="s">
        <v>73</v>
      </c>
      <c r="C218" s="47">
        <f>EnrollExtract!F214</f>
        <v>3204.3129999999992</v>
      </c>
      <c r="D218" s="48">
        <f>Table34!D214</f>
        <v>172.34</v>
      </c>
      <c r="E218" s="49">
        <f t="shared" si="42"/>
        <v>18.592973192526397</v>
      </c>
      <c r="F218" s="50">
        <f t="shared" si="43"/>
        <v>53.783759576545748</v>
      </c>
      <c r="G218" s="48">
        <f>Table36!D214</f>
        <v>12.2</v>
      </c>
      <c r="H218" s="49">
        <f t="shared" si="44"/>
        <v>262.64860655737698</v>
      </c>
      <c r="I218" s="51">
        <f t="shared" si="45"/>
        <v>3.8073683813035748</v>
      </c>
      <c r="J218" s="52">
        <f>Table38!D214</f>
        <v>78.48</v>
      </c>
      <c r="K218" s="53">
        <f t="shared" si="46"/>
        <v>40.829676350662574</v>
      </c>
      <c r="L218" s="54">
        <f t="shared" si="47"/>
        <v>24.491989390549556</v>
      </c>
    </row>
    <row r="219" spans="1:12" x14ac:dyDescent="0.3">
      <c r="A219" s="45">
        <v>29101</v>
      </c>
      <c r="B219" s="46" t="s">
        <v>74</v>
      </c>
      <c r="C219" s="47">
        <f>EnrollExtract!F215</f>
        <v>4240.9939999999997</v>
      </c>
      <c r="D219" s="48">
        <f>Table34!D215</f>
        <v>206.9</v>
      </c>
      <c r="E219" s="49">
        <f t="shared" si="42"/>
        <v>20.497796036732719</v>
      </c>
      <c r="F219" s="50">
        <f t="shared" si="43"/>
        <v>48.785732778683489</v>
      </c>
      <c r="G219" s="48">
        <f>Table36!D215</f>
        <v>21.68</v>
      </c>
      <c r="H219" s="49">
        <f t="shared" si="44"/>
        <v>195.61780442804428</v>
      </c>
      <c r="I219" s="51">
        <f t="shared" si="45"/>
        <v>5.1120091186170038</v>
      </c>
      <c r="J219" s="52">
        <f>Table38!D215</f>
        <v>101.92</v>
      </c>
      <c r="K219" s="53">
        <f t="shared" si="46"/>
        <v>41.61100863422292</v>
      </c>
      <c r="L219" s="54">
        <f t="shared" si="47"/>
        <v>24.032101908184735</v>
      </c>
    </row>
    <row r="220" spans="1:12" x14ac:dyDescent="0.3">
      <c r="A220" s="45">
        <v>29103</v>
      </c>
      <c r="B220" s="46" t="s">
        <v>310</v>
      </c>
      <c r="C220" s="47">
        <f>EnrollExtract!F216</f>
        <v>2461.7450000000003</v>
      </c>
      <c r="D220" s="48">
        <f>Table34!D216</f>
        <v>129.69</v>
      </c>
      <c r="E220" s="49">
        <f t="shared" si="42"/>
        <v>18.981764206955049</v>
      </c>
      <c r="F220" s="50">
        <f t="shared" si="43"/>
        <v>52.682142139011134</v>
      </c>
      <c r="G220" s="48">
        <f>Table36!D216</f>
        <v>11.83</v>
      </c>
      <c r="H220" s="49">
        <f t="shared" si="44"/>
        <v>208.09340659340663</v>
      </c>
      <c r="I220" s="51">
        <f t="shared" si="45"/>
        <v>4.8055342856388457</v>
      </c>
      <c r="J220" s="52">
        <f>Table38!D216</f>
        <v>65.180000000000007</v>
      </c>
      <c r="K220" s="53">
        <f t="shared" si="46"/>
        <v>37.768410555385088</v>
      </c>
      <c r="L220" s="54">
        <f t="shared" si="47"/>
        <v>26.477153401347415</v>
      </c>
    </row>
    <row r="221" spans="1:12" x14ac:dyDescent="0.3">
      <c r="A221" s="45">
        <v>29311</v>
      </c>
      <c r="B221" s="46" t="s">
        <v>311</v>
      </c>
      <c r="C221" s="47">
        <f>EnrollExtract!F217</f>
        <v>549.91999999999996</v>
      </c>
      <c r="D221" s="48">
        <f>Table34!D217</f>
        <v>40.39</v>
      </c>
      <c r="E221" s="49">
        <f t="shared" si="42"/>
        <v>13.615251299826689</v>
      </c>
      <c r="F221" s="50">
        <f t="shared" si="43"/>
        <v>73.447046843177191</v>
      </c>
      <c r="G221" s="48">
        <f>Table36!D217</f>
        <v>4.5</v>
      </c>
      <c r="H221" s="49">
        <f t="shared" si="44"/>
        <v>122.20444444444443</v>
      </c>
      <c r="I221" s="51">
        <f t="shared" si="45"/>
        <v>8.1830084375909227</v>
      </c>
      <c r="J221" s="52">
        <f>Table38!D217</f>
        <v>14.25</v>
      </c>
      <c r="K221" s="53">
        <f t="shared" si="46"/>
        <v>38.590877192982454</v>
      </c>
      <c r="L221" s="54">
        <f t="shared" si="47"/>
        <v>25.912860052371258</v>
      </c>
    </row>
    <row r="222" spans="1:12" x14ac:dyDescent="0.3">
      <c r="A222" s="45">
        <v>29317</v>
      </c>
      <c r="B222" s="46" t="s">
        <v>312</v>
      </c>
      <c r="C222" s="47">
        <f>EnrollExtract!F218</f>
        <v>452.1699999999999</v>
      </c>
      <c r="D222" s="48">
        <f>Table34!D218</f>
        <v>24.25</v>
      </c>
      <c r="E222" s="49">
        <f t="shared" si="42"/>
        <v>18.646185567010306</v>
      </c>
      <c r="F222" s="50">
        <f t="shared" si="43"/>
        <v>53.630271800429057</v>
      </c>
      <c r="G222" s="48">
        <f>Table36!D218</f>
        <v>2</v>
      </c>
      <c r="H222" s="49">
        <f t="shared" si="44"/>
        <v>226.08499999999995</v>
      </c>
      <c r="I222" s="51">
        <f t="shared" si="45"/>
        <v>4.4231152000353857</v>
      </c>
      <c r="J222" s="52">
        <f>Table38!D218</f>
        <v>9.17</v>
      </c>
      <c r="K222" s="53">
        <f t="shared" si="46"/>
        <v>49.309705561613946</v>
      </c>
      <c r="L222" s="54">
        <f t="shared" si="47"/>
        <v>20.279983192162241</v>
      </c>
    </row>
    <row r="223" spans="1:12" x14ac:dyDescent="0.3">
      <c r="A223" s="45">
        <v>29320</v>
      </c>
      <c r="B223" s="46" t="s">
        <v>75</v>
      </c>
      <c r="C223" s="47">
        <f>EnrollExtract!F219</f>
        <v>6453.5679999999975</v>
      </c>
      <c r="D223" s="48">
        <f>Table34!D219</f>
        <v>371.32</v>
      </c>
      <c r="E223" s="49">
        <f t="shared" si="42"/>
        <v>17.380071097705478</v>
      </c>
      <c r="F223" s="50">
        <f t="shared" si="43"/>
        <v>57.537163937840297</v>
      </c>
      <c r="G223" s="48">
        <f>Table36!D219</f>
        <v>30.48</v>
      </c>
      <c r="H223" s="49">
        <f t="shared" si="44"/>
        <v>211.73123359580043</v>
      </c>
      <c r="I223" s="51">
        <f t="shared" si="45"/>
        <v>4.7229687515495318</v>
      </c>
      <c r="J223" s="52">
        <f>Table38!D219</f>
        <v>151.87</v>
      </c>
      <c r="K223" s="53">
        <f t="shared" si="46"/>
        <v>42.494027786923006</v>
      </c>
      <c r="L223" s="54">
        <f t="shared" si="47"/>
        <v>23.532718644941848</v>
      </c>
    </row>
    <row r="224" spans="1:12" x14ac:dyDescent="0.3">
      <c r="A224" s="45">
        <v>30002</v>
      </c>
      <c r="B224" s="46" t="s">
        <v>313</v>
      </c>
      <c r="C224" s="47">
        <f>EnrollExtract!F220</f>
        <v>63.4</v>
      </c>
      <c r="D224" s="48">
        <f>Table34!D220</f>
        <v>5.67</v>
      </c>
      <c r="E224" s="49">
        <f t="shared" si="42"/>
        <v>11.181657848324514</v>
      </c>
      <c r="F224" s="50">
        <f t="shared" si="43"/>
        <v>89.432176656151427</v>
      </c>
      <c r="G224" s="48">
        <f>Table36!D220</f>
        <v>1</v>
      </c>
      <c r="H224" s="49">
        <f t="shared" si="44"/>
        <v>63.4</v>
      </c>
      <c r="I224" s="51">
        <f t="shared" si="45"/>
        <v>15.772870662460567</v>
      </c>
      <c r="J224" s="52">
        <f>Table38!D220</f>
        <v>2.64</v>
      </c>
      <c r="K224" s="53">
        <f t="shared" si="46"/>
        <v>24.015151515151512</v>
      </c>
      <c r="L224" s="54">
        <f t="shared" si="47"/>
        <v>41.640378548895903</v>
      </c>
    </row>
    <row r="225" spans="1:12" x14ac:dyDescent="0.3">
      <c r="A225" s="45">
        <v>30029</v>
      </c>
      <c r="B225" s="46" t="s">
        <v>314</v>
      </c>
      <c r="C225" s="47">
        <f>EnrollExtract!F221</f>
        <v>58.9</v>
      </c>
      <c r="D225" s="48">
        <f>Table34!D221</f>
        <v>5.54</v>
      </c>
      <c r="E225" s="49">
        <f t="shared" si="42"/>
        <v>10.631768953068592</v>
      </c>
      <c r="F225" s="50">
        <f t="shared" si="43"/>
        <v>94.05772495755518</v>
      </c>
      <c r="G225" s="48">
        <f>Table36!D221</f>
        <v>0.75</v>
      </c>
      <c r="H225" s="49">
        <f t="shared" si="44"/>
        <v>78.533333333333331</v>
      </c>
      <c r="I225" s="51">
        <f t="shared" si="45"/>
        <v>12.733446519524618</v>
      </c>
      <c r="J225" s="52">
        <f>Table38!D221</f>
        <v>0.97</v>
      </c>
      <c r="K225" s="53">
        <f t="shared" si="46"/>
        <v>60.72164948453608</v>
      </c>
      <c r="L225" s="54">
        <f t="shared" si="47"/>
        <v>16.468590831918505</v>
      </c>
    </row>
    <row r="226" spans="1:12" x14ac:dyDescent="0.3">
      <c r="A226" s="45">
        <v>30031</v>
      </c>
      <c r="B226" s="46" t="s">
        <v>315</v>
      </c>
      <c r="C226" s="47">
        <f>EnrollExtract!F222</f>
        <v>52.750999999999991</v>
      </c>
      <c r="D226" s="48">
        <f>Table34!D222</f>
        <v>10.8</v>
      </c>
      <c r="E226" s="49">
        <f t="shared" si="42"/>
        <v>4.8843518518518509</v>
      </c>
      <c r="F226" s="50">
        <f t="shared" si="43"/>
        <v>204.73545525203318</v>
      </c>
      <c r="G226" s="48">
        <f>Table36!D222</f>
        <v>1</v>
      </c>
      <c r="H226" s="49">
        <f t="shared" si="44"/>
        <v>52.750999999999991</v>
      </c>
      <c r="I226" s="51">
        <f t="shared" si="45"/>
        <v>18.956986597410477</v>
      </c>
      <c r="J226" s="52">
        <f>Table38!D222</f>
        <v>2.37</v>
      </c>
      <c r="K226" s="53">
        <f t="shared" si="46"/>
        <v>22.25780590717299</v>
      </c>
      <c r="L226" s="54">
        <f t="shared" si="47"/>
        <v>44.928058235862835</v>
      </c>
    </row>
    <row r="227" spans="1:12" x14ac:dyDescent="0.3">
      <c r="A227" s="45">
        <v>30303</v>
      </c>
      <c r="B227" s="46" t="s">
        <v>316</v>
      </c>
      <c r="C227" s="47">
        <f>EnrollExtract!F223</f>
        <v>778.53099999999995</v>
      </c>
      <c r="D227" s="48">
        <f>Table34!D223</f>
        <v>46.2</v>
      </c>
      <c r="E227" s="49">
        <f t="shared" si="42"/>
        <v>16.851320346320342</v>
      </c>
      <c r="F227" s="50">
        <f t="shared" si="43"/>
        <v>59.342530997481155</v>
      </c>
      <c r="G227" s="48">
        <f>Table36!D223</f>
        <v>3.5</v>
      </c>
      <c r="H227" s="49">
        <f t="shared" si="44"/>
        <v>222.43742857142857</v>
      </c>
      <c r="I227" s="51">
        <f t="shared" si="45"/>
        <v>4.4956462876879666</v>
      </c>
      <c r="J227" s="52">
        <f>Table38!D223</f>
        <v>32.979999999999997</v>
      </c>
      <c r="K227" s="53">
        <f t="shared" si="46"/>
        <v>23.606155245603397</v>
      </c>
      <c r="L227" s="54">
        <f t="shared" si="47"/>
        <v>42.36183273369975</v>
      </c>
    </row>
    <row r="228" spans="1:12" x14ac:dyDescent="0.3">
      <c r="A228" s="45">
        <v>31002</v>
      </c>
      <c r="B228" s="46" t="s">
        <v>317</v>
      </c>
      <c r="C228" s="47">
        <f>EnrollExtract!F224</f>
        <v>19426.723999999998</v>
      </c>
      <c r="D228" s="48">
        <f>Table34!D224</f>
        <v>1010.07</v>
      </c>
      <c r="E228" s="49">
        <f t="shared" si="42"/>
        <v>19.233047214549483</v>
      </c>
      <c r="F228" s="50">
        <f t="shared" si="43"/>
        <v>51.993841061416234</v>
      </c>
      <c r="G228" s="48">
        <f>Table36!D224</f>
        <v>81.19</v>
      </c>
      <c r="H228" s="49">
        <f t="shared" si="44"/>
        <v>239.27483680256188</v>
      </c>
      <c r="I228" s="51">
        <f t="shared" si="45"/>
        <v>4.179294460558558</v>
      </c>
      <c r="J228" s="52">
        <f>Table38!D224</f>
        <v>388.25</v>
      </c>
      <c r="K228" s="53">
        <f t="shared" si="46"/>
        <v>50.036636188023174</v>
      </c>
      <c r="L228" s="54">
        <f t="shared" si="47"/>
        <v>19.985356254610917</v>
      </c>
    </row>
    <row r="229" spans="1:12" x14ac:dyDescent="0.3">
      <c r="A229" s="45">
        <v>31004</v>
      </c>
      <c r="B229" s="46" t="s">
        <v>318</v>
      </c>
      <c r="C229" s="47">
        <f>EnrollExtract!F225</f>
        <v>9107.7140000000018</v>
      </c>
      <c r="D229" s="48">
        <f>Table34!D225</f>
        <v>452.39</v>
      </c>
      <c r="E229" s="49">
        <f t="shared" si="42"/>
        <v>20.132438824907716</v>
      </c>
      <c r="F229" s="50">
        <f t="shared" si="43"/>
        <v>49.671081019891474</v>
      </c>
      <c r="G229" s="48">
        <f>Table36!D225</f>
        <v>29.92</v>
      </c>
      <c r="H229" s="49">
        <f t="shared" si="44"/>
        <v>304.40220588235297</v>
      </c>
      <c r="I229" s="51">
        <f t="shared" si="45"/>
        <v>3.2851273107609655</v>
      </c>
      <c r="J229" s="52">
        <f>Table38!D225</f>
        <v>187.06</v>
      </c>
      <c r="K229" s="53">
        <f t="shared" si="46"/>
        <v>48.68873088848499</v>
      </c>
      <c r="L229" s="54">
        <f t="shared" si="47"/>
        <v>20.53863351440328</v>
      </c>
    </row>
    <row r="230" spans="1:12" x14ac:dyDescent="0.3">
      <c r="A230" s="45">
        <v>31006</v>
      </c>
      <c r="B230" s="46" t="s">
        <v>319</v>
      </c>
      <c r="C230" s="47">
        <f>EnrollExtract!F226</f>
        <v>14733.716000000008</v>
      </c>
      <c r="D230" s="48">
        <f>Table34!D226</f>
        <v>815.78</v>
      </c>
      <c r="E230" s="49">
        <f t="shared" si="42"/>
        <v>18.060893868444932</v>
      </c>
      <c r="F230" s="50">
        <f t="shared" si="43"/>
        <v>55.368245186753946</v>
      </c>
      <c r="G230" s="48">
        <f>Table36!D226</f>
        <v>50.5</v>
      </c>
      <c r="H230" s="49">
        <f t="shared" si="44"/>
        <v>291.75675247524765</v>
      </c>
      <c r="I230" s="51">
        <f t="shared" si="45"/>
        <v>3.4275127876769158</v>
      </c>
      <c r="J230" s="52">
        <f>Table38!D226</f>
        <v>300.48</v>
      </c>
      <c r="K230" s="53">
        <f t="shared" si="46"/>
        <v>49.0339323748669</v>
      </c>
      <c r="L230" s="54">
        <f t="shared" si="47"/>
        <v>20.394040444379399</v>
      </c>
    </row>
    <row r="231" spans="1:12" x14ac:dyDescent="0.3">
      <c r="A231" s="45">
        <v>31015</v>
      </c>
      <c r="B231" s="46" t="s">
        <v>320</v>
      </c>
      <c r="C231" s="47">
        <f>EnrollExtract!F227</f>
        <v>19641.689000000002</v>
      </c>
      <c r="D231" s="48">
        <f>Table34!D227</f>
        <v>1015.9</v>
      </c>
      <c r="E231" s="49">
        <f t="shared" si="42"/>
        <v>19.334274042720743</v>
      </c>
      <c r="F231" s="50">
        <f t="shared" si="43"/>
        <v>51.721621292344047</v>
      </c>
      <c r="G231" s="48">
        <f>Table36!D227</f>
        <v>62.51</v>
      </c>
      <c r="H231" s="49">
        <f t="shared" si="44"/>
        <v>314.21674932010882</v>
      </c>
      <c r="I231" s="51">
        <f t="shared" si="45"/>
        <v>3.182516534092358</v>
      </c>
      <c r="J231" s="52">
        <f>Table38!D227</f>
        <v>427.51</v>
      </c>
      <c r="K231" s="53">
        <f t="shared" si="46"/>
        <v>45.944396622301241</v>
      </c>
      <c r="L231" s="54">
        <f t="shared" si="47"/>
        <v>21.765439825465108</v>
      </c>
    </row>
    <row r="232" spans="1:12" x14ac:dyDescent="0.3">
      <c r="A232" s="45">
        <v>31016</v>
      </c>
      <c r="B232" s="46" t="s">
        <v>321</v>
      </c>
      <c r="C232" s="47">
        <f>EnrollExtract!F228</f>
        <v>5262.9740000000002</v>
      </c>
      <c r="D232" s="48">
        <f>Table34!D228</f>
        <v>265.86</v>
      </c>
      <c r="E232" s="49">
        <f t="shared" si="42"/>
        <v>19.796035507409915</v>
      </c>
      <c r="F232" s="50">
        <f t="shared" si="43"/>
        <v>50.515164999865092</v>
      </c>
      <c r="G232" s="48">
        <f>Table36!D228</f>
        <v>24.5</v>
      </c>
      <c r="H232" s="49">
        <f t="shared" si="44"/>
        <v>214.81526530612246</v>
      </c>
      <c r="I232" s="51">
        <f t="shared" si="45"/>
        <v>4.6551626513830398</v>
      </c>
      <c r="J232" s="52">
        <f>Table38!D228</f>
        <v>101.35</v>
      </c>
      <c r="K232" s="53">
        <f t="shared" si="46"/>
        <v>51.928702516033553</v>
      </c>
      <c r="L232" s="54">
        <f t="shared" si="47"/>
        <v>19.257172845619223</v>
      </c>
    </row>
    <row r="233" spans="1:12" x14ac:dyDescent="0.3">
      <c r="A233" s="45">
        <v>31025</v>
      </c>
      <c r="B233" s="46" t="s">
        <v>322</v>
      </c>
      <c r="C233" s="47">
        <f>EnrollExtract!F229</f>
        <v>9682.2650000000012</v>
      </c>
      <c r="D233" s="48">
        <f>Table34!D229</f>
        <v>471.72</v>
      </c>
      <c r="E233" s="49">
        <f t="shared" si="42"/>
        <v>20.525449419146952</v>
      </c>
      <c r="F233" s="50">
        <f t="shared" si="43"/>
        <v>48.720005081455625</v>
      </c>
      <c r="G233" s="48">
        <f>Table36!D229</f>
        <v>38.85</v>
      </c>
      <c r="H233" s="49">
        <f t="shared" si="44"/>
        <v>249.22175032175033</v>
      </c>
      <c r="I233" s="51">
        <f t="shared" si="45"/>
        <v>4.0124908789420655</v>
      </c>
      <c r="J233" s="52">
        <f>Table38!D229</f>
        <v>149.12</v>
      </c>
      <c r="K233" s="53">
        <f t="shared" si="46"/>
        <v>64.929352199570815</v>
      </c>
      <c r="L233" s="54">
        <f t="shared" si="47"/>
        <v>15.401354951553174</v>
      </c>
    </row>
    <row r="234" spans="1:12" x14ac:dyDescent="0.3">
      <c r="A234" s="45">
        <v>31063</v>
      </c>
      <c r="B234" s="46" t="s">
        <v>323</v>
      </c>
      <c r="C234" s="47">
        <f>EnrollExtract!F230</f>
        <v>24.679999999999996</v>
      </c>
      <c r="D234" s="48">
        <f>Table34!D230</f>
        <v>1.87</v>
      </c>
      <c r="E234" s="49">
        <f t="shared" si="42"/>
        <v>13.197860962566843</v>
      </c>
      <c r="F234" s="50">
        <f t="shared" si="43"/>
        <v>75.769854132901145</v>
      </c>
      <c r="G234" s="48">
        <f>Table36!D230</f>
        <v>1</v>
      </c>
      <c r="H234" s="49">
        <f t="shared" si="44"/>
        <v>24.679999999999996</v>
      </c>
      <c r="I234" s="51">
        <f t="shared" si="45"/>
        <v>40.518638573743928</v>
      </c>
      <c r="J234" s="52">
        <f>Table38!D230</f>
        <v>2.85</v>
      </c>
      <c r="K234" s="53">
        <f t="shared" si="46"/>
        <v>8.659649122807016</v>
      </c>
      <c r="L234" s="54">
        <f t="shared" si="47"/>
        <v>115.4781199351702</v>
      </c>
    </row>
    <row r="235" spans="1:12" x14ac:dyDescent="0.3">
      <c r="A235" s="45">
        <v>31103</v>
      </c>
      <c r="B235" s="46" t="s">
        <v>324</v>
      </c>
      <c r="C235" s="47">
        <f>EnrollExtract!F231</f>
        <v>5615.2080000000005</v>
      </c>
      <c r="D235" s="48">
        <f>Table34!D231</f>
        <v>269.39</v>
      </c>
      <c r="E235" s="49">
        <f t="shared" si="42"/>
        <v>20.844159025947516</v>
      </c>
      <c r="F235" s="50">
        <f t="shared" si="43"/>
        <v>47.975070558383585</v>
      </c>
      <c r="G235" s="48">
        <f>Table36!D231</f>
        <v>23.15</v>
      </c>
      <c r="H235" s="49">
        <f t="shared" si="44"/>
        <v>242.55758099352056</v>
      </c>
      <c r="I235" s="51">
        <f t="shared" si="45"/>
        <v>4.1227324081316308</v>
      </c>
      <c r="J235" s="52">
        <f>Table38!D231</f>
        <v>131.47999999999999</v>
      </c>
      <c r="K235" s="53">
        <f t="shared" si="46"/>
        <v>42.707696988135083</v>
      </c>
      <c r="L235" s="54">
        <f t="shared" si="47"/>
        <v>23.414983024671567</v>
      </c>
    </row>
    <row r="236" spans="1:12" x14ac:dyDescent="0.3">
      <c r="A236" s="45">
        <v>31201</v>
      </c>
      <c r="B236" s="46" t="s">
        <v>325</v>
      </c>
      <c r="C236" s="47">
        <f>EnrollExtract!F232</f>
        <v>9023.6020000000008</v>
      </c>
      <c r="D236" s="48">
        <f>Table34!D232</f>
        <v>476.98</v>
      </c>
      <c r="E236" s="49">
        <f t="shared" si="42"/>
        <v>18.918197828001176</v>
      </c>
      <c r="F236" s="50">
        <f t="shared" si="43"/>
        <v>52.85915757366071</v>
      </c>
      <c r="G236" s="48">
        <f>Table36!D232</f>
        <v>37.4</v>
      </c>
      <c r="H236" s="49">
        <f t="shared" si="44"/>
        <v>241.27278074866314</v>
      </c>
      <c r="I236" s="51">
        <f t="shared" si="45"/>
        <v>4.1446863458738541</v>
      </c>
      <c r="J236" s="52">
        <f>Table38!D232</f>
        <v>176.24</v>
      </c>
      <c r="K236" s="53">
        <f t="shared" si="46"/>
        <v>51.200646845211075</v>
      </c>
      <c r="L236" s="54">
        <f t="shared" si="47"/>
        <v>19.531003251251548</v>
      </c>
    </row>
    <row r="237" spans="1:12" x14ac:dyDescent="0.3">
      <c r="A237" s="45">
        <v>31306</v>
      </c>
      <c r="B237" s="46" t="s">
        <v>326</v>
      </c>
      <c r="C237" s="47">
        <f>EnrollExtract!F233</f>
        <v>2486.2860000000001</v>
      </c>
      <c r="D237" s="48">
        <f>Table34!D233</f>
        <v>122.76</v>
      </c>
      <c r="E237" s="49">
        <f t="shared" si="42"/>
        <v>20.253225806451614</v>
      </c>
      <c r="F237" s="50">
        <f t="shared" si="43"/>
        <v>49.374850680895115</v>
      </c>
      <c r="G237" s="48">
        <f>Table36!D233</f>
        <v>15.25</v>
      </c>
      <c r="H237" s="49">
        <f t="shared" si="44"/>
        <v>163.03514754098362</v>
      </c>
      <c r="I237" s="51">
        <f t="shared" si="45"/>
        <v>6.1336467325158885</v>
      </c>
      <c r="J237" s="52">
        <f>Table38!D233</f>
        <v>50.64</v>
      </c>
      <c r="K237" s="53">
        <f t="shared" si="46"/>
        <v>49.09727488151659</v>
      </c>
      <c r="L237" s="54">
        <f t="shared" si="47"/>
        <v>20.36772921538391</v>
      </c>
    </row>
    <row r="238" spans="1:12" x14ac:dyDescent="0.3">
      <c r="A238" s="45">
        <v>31311</v>
      </c>
      <c r="B238" s="46" t="s">
        <v>327</v>
      </c>
      <c r="C238" s="47">
        <f>EnrollExtract!F234</f>
        <v>1920.4849999999999</v>
      </c>
      <c r="D238" s="48">
        <f>Table34!D234</f>
        <v>101.9</v>
      </c>
      <c r="E238" s="49">
        <f t="shared" si="42"/>
        <v>18.846761530912659</v>
      </c>
      <c r="F238" s="50">
        <f t="shared" si="43"/>
        <v>53.059513612446857</v>
      </c>
      <c r="G238" s="48">
        <f>Table36!D234</f>
        <v>10.1</v>
      </c>
      <c r="H238" s="49">
        <f t="shared" si="44"/>
        <v>190.14702970297029</v>
      </c>
      <c r="I238" s="51">
        <f t="shared" si="45"/>
        <v>5.2590881990747125</v>
      </c>
      <c r="J238" s="52">
        <f>Table38!D234</f>
        <v>43.71</v>
      </c>
      <c r="K238" s="53">
        <f t="shared" si="46"/>
        <v>43.936970944863873</v>
      </c>
      <c r="L238" s="54">
        <f t="shared" si="47"/>
        <v>22.75987576055007</v>
      </c>
    </row>
    <row r="239" spans="1:12" x14ac:dyDescent="0.3">
      <c r="A239" s="45">
        <v>31330</v>
      </c>
      <c r="B239" s="46" t="s">
        <v>328</v>
      </c>
      <c r="C239" s="47">
        <f>EnrollExtract!F235</f>
        <v>410.18299999999988</v>
      </c>
      <c r="D239" s="48">
        <f>Table34!D235</f>
        <v>22</v>
      </c>
      <c r="E239" s="49">
        <f t="shared" si="42"/>
        <v>18.644681818181812</v>
      </c>
      <c r="F239" s="50">
        <f t="shared" si="43"/>
        <v>53.63459724074378</v>
      </c>
      <c r="G239" s="48">
        <f>Table36!D235</f>
        <v>1.35</v>
      </c>
      <c r="H239" s="49">
        <f t="shared" si="44"/>
        <v>303.83925925925917</v>
      </c>
      <c r="I239" s="51">
        <f t="shared" si="45"/>
        <v>3.2912139215910958</v>
      </c>
      <c r="J239" s="52">
        <f>Table38!D235</f>
        <v>15.24</v>
      </c>
      <c r="K239" s="53">
        <f t="shared" si="46"/>
        <v>26.914895013123353</v>
      </c>
      <c r="L239" s="54">
        <f t="shared" si="47"/>
        <v>37.154148270406147</v>
      </c>
    </row>
    <row r="240" spans="1:12" x14ac:dyDescent="0.3">
      <c r="A240" s="45">
        <v>31332</v>
      </c>
      <c r="B240" s="46" t="s">
        <v>329</v>
      </c>
      <c r="C240" s="47">
        <f>EnrollExtract!F236</f>
        <v>2172.5010000000002</v>
      </c>
      <c r="D240" s="48">
        <f>Table34!D236</f>
        <v>114.21</v>
      </c>
      <c r="E240" s="49">
        <f t="shared" si="42"/>
        <v>19.021985815602839</v>
      </c>
      <c r="F240" s="50">
        <f t="shared" si="43"/>
        <v>52.570746802878332</v>
      </c>
      <c r="G240" s="48">
        <f>Table36!D236</f>
        <v>10.050000000000001</v>
      </c>
      <c r="H240" s="49">
        <f t="shared" si="44"/>
        <v>216.16925373134328</v>
      </c>
      <c r="I240" s="51">
        <f t="shared" si="45"/>
        <v>4.626004775141646</v>
      </c>
      <c r="J240" s="52">
        <f>Table38!D236</f>
        <v>48.56</v>
      </c>
      <c r="K240" s="53">
        <f t="shared" si="46"/>
        <v>44.738488467874795</v>
      </c>
      <c r="L240" s="54">
        <f t="shared" si="47"/>
        <v>22.35211859511227</v>
      </c>
    </row>
    <row r="241" spans="1:12" x14ac:dyDescent="0.3">
      <c r="A241" s="45">
        <v>31401</v>
      </c>
      <c r="B241" s="46" t="s">
        <v>78</v>
      </c>
      <c r="C241" s="47">
        <f>EnrollExtract!F237</f>
        <v>4520.4229999999998</v>
      </c>
      <c r="D241" s="48">
        <f>Table34!D237</f>
        <v>232.82</v>
      </c>
      <c r="E241" s="49">
        <f t="shared" si="42"/>
        <v>19.415956532943905</v>
      </c>
      <c r="F241" s="50">
        <f t="shared" si="43"/>
        <v>51.504029600769663</v>
      </c>
      <c r="G241" s="48">
        <f>Table36!D237</f>
        <v>20</v>
      </c>
      <c r="H241" s="49">
        <f t="shared" si="44"/>
        <v>226.02114999999998</v>
      </c>
      <c r="I241" s="51">
        <f t="shared" si="45"/>
        <v>4.4243647110016031</v>
      </c>
      <c r="J241" s="52">
        <f>Table38!D237</f>
        <v>91.95</v>
      </c>
      <c r="K241" s="53">
        <f t="shared" si="46"/>
        <v>49.161750951604127</v>
      </c>
      <c r="L241" s="54">
        <f t="shared" si="47"/>
        <v>20.341016758829873</v>
      </c>
    </row>
    <row r="242" spans="1:12" x14ac:dyDescent="0.3">
      <c r="A242" s="45">
        <v>32081</v>
      </c>
      <c r="B242" s="46" t="s">
        <v>330</v>
      </c>
      <c r="C242" s="47">
        <f>EnrollExtract!F238</f>
        <v>27948.627000000004</v>
      </c>
      <c r="D242" s="48">
        <f>Table34!D238</f>
        <v>1645.96</v>
      </c>
      <c r="E242" s="49">
        <f t="shared" si="42"/>
        <v>16.980137427397995</v>
      </c>
      <c r="F242" s="50">
        <f t="shared" si="43"/>
        <v>58.892338432224228</v>
      </c>
      <c r="G242" s="48">
        <f>Table36!D238</f>
        <v>100.59</v>
      </c>
      <c r="H242" s="49">
        <f t="shared" si="44"/>
        <v>277.84697286012528</v>
      </c>
      <c r="I242" s="51">
        <f t="shared" si="45"/>
        <v>3.5991034550641787</v>
      </c>
      <c r="J242" s="52">
        <f>Table38!D238</f>
        <v>555.20000000000005</v>
      </c>
      <c r="K242" s="53">
        <f t="shared" si="46"/>
        <v>50.339746037463982</v>
      </c>
      <c r="L242" s="54">
        <f t="shared" si="47"/>
        <v>19.865018771762919</v>
      </c>
    </row>
    <row r="243" spans="1:12" x14ac:dyDescent="0.3">
      <c r="A243" s="45">
        <v>32123</v>
      </c>
      <c r="B243" s="46" t="s">
        <v>331</v>
      </c>
      <c r="C243" s="47">
        <f>EnrollExtract!F239</f>
        <v>68.7</v>
      </c>
      <c r="D243" s="48">
        <f>Table34!D239</f>
        <v>3.27</v>
      </c>
      <c r="E243" s="49">
        <f t="shared" si="42"/>
        <v>21.009174311926607</v>
      </c>
      <c r="F243" s="50">
        <f t="shared" si="43"/>
        <v>47.598253275109172</v>
      </c>
      <c r="G243" s="48">
        <f>Table36!D239</f>
        <v>0</v>
      </c>
      <c r="H243" s="49">
        <f t="shared" si="44"/>
        <v>0</v>
      </c>
      <c r="I243" s="51">
        <f t="shared" si="45"/>
        <v>0</v>
      </c>
      <c r="J243" s="52">
        <f>Table38!D239</f>
        <v>0.77</v>
      </c>
      <c r="K243" s="53">
        <f t="shared" si="46"/>
        <v>89.220779220779221</v>
      </c>
      <c r="L243" s="54">
        <f t="shared" si="47"/>
        <v>11.208151382823871</v>
      </c>
    </row>
    <row r="244" spans="1:12" x14ac:dyDescent="0.3">
      <c r="A244" s="45">
        <v>32312</v>
      </c>
      <c r="B244" s="46" t="s">
        <v>332</v>
      </c>
      <c r="C244" s="47">
        <f>EnrollExtract!F240</f>
        <v>29.4</v>
      </c>
      <c r="D244" s="48">
        <f>Table34!D240</f>
        <v>3.63</v>
      </c>
      <c r="E244" s="49">
        <f t="shared" si="42"/>
        <v>8.0991735537190088</v>
      </c>
      <c r="F244" s="50">
        <f t="shared" si="43"/>
        <v>123.46938775510203</v>
      </c>
      <c r="G244" s="48">
        <f>Table36!D240</f>
        <v>1</v>
      </c>
      <c r="H244" s="49">
        <f t="shared" si="44"/>
        <v>29.4</v>
      </c>
      <c r="I244" s="51">
        <f t="shared" si="45"/>
        <v>34.013605442176875</v>
      </c>
      <c r="J244" s="52">
        <f>Table38!D240</f>
        <v>0</v>
      </c>
      <c r="K244" s="53">
        <f t="shared" si="46"/>
        <v>0</v>
      </c>
      <c r="L244" s="54">
        <f t="shared" si="47"/>
        <v>0</v>
      </c>
    </row>
    <row r="245" spans="1:12" x14ac:dyDescent="0.3">
      <c r="A245" s="45">
        <v>32325</v>
      </c>
      <c r="B245" s="46" t="s">
        <v>333</v>
      </c>
      <c r="C245" s="47">
        <f>EnrollExtract!F241</f>
        <v>1323.86</v>
      </c>
      <c r="D245" s="48">
        <f>Table34!D241</f>
        <v>73.73</v>
      </c>
      <c r="E245" s="49">
        <f t="shared" si="42"/>
        <v>17.95551335955513</v>
      </c>
      <c r="F245" s="50">
        <f t="shared" si="43"/>
        <v>55.693200187330994</v>
      </c>
      <c r="G245" s="48">
        <f>Table36!D241</f>
        <v>7.55</v>
      </c>
      <c r="H245" s="49">
        <f t="shared" si="44"/>
        <v>175.3456953642384</v>
      </c>
      <c r="I245" s="51">
        <f t="shared" si="45"/>
        <v>5.7030199567930149</v>
      </c>
      <c r="J245" s="52">
        <f>Table38!D241</f>
        <v>29.66</v>
      </c>
      <c r="K245" s="53">
        <f t="shared" si="46"/>
        <v>44.634524612272415</v>
      </c>
      <c r="L245" s="54">
        <f t="shared" si="47"/>
        <v>22.404181711057063</v>
      </c>
    </row>
    <row r="246" spans="1:12" x14ac:dyDescent="0.3">
      <c r="A246" s="45">
        <v>32326</v>
      </c>
      <c r="B246" s="46" t="s">
        <v>334</v>
      </c>
      <c r="C246" s="47">
        <f>EnrollExtract!F242</f>
        <v>1729.038</v>
      </c>
      <c r="D246" s="48">
        <f>Table34!D242</f>
        <v>102.79</v>
      </c>
      <c r="E246" s="49">
        <f t="shared" si="42"/>
        <v>16.821072088724584</v>
      </c>
      <c r="F246" s="50">
        <f t="shared" si="43"/>
        <v>59.449242873783</v>
      </c>
      <c r="G246" s="48">
        <f>Table36!D242</f>
        <v>9.92</v>
      </c>
      <c r="H246" s="49">
        <f t="shared" si="44"/>
        <v>174.29818548387098</v>
      </c>
      <c r="I246" s="51">
        <f t="shared" si="45"/>
        <v>5.7372943798806038</v>
      </c>
      <c r="J246" s="52">
        <f>Table38!D242</f>
        <v>36.119999999999997</v>
      </c>
      <c r="K246" s="53">
        <f t="shared" si="46"/>
        <v>47.869269102990039</v>
      </c>
      <c r="L246" s="54">
        <f t="shared" si="47"/>
        <v>20.890229133194296</v>
      </c>
    </row>
    <row r="247" spans="1:12" x14ac:dyDescent="0.3">
      <c r="A247" s="45">
        <v>32354</v>
      </c>
      <c r="B247" s="46" t="s">
        <v>335</v>
      </c>
      <c r="C247" s="47">
        <f>EnrollExtract!F243</f>
        <v>9887.0300000000007</v>
      </c>
      <c r="D247" s="48">
        <f>Table34!D243</f>
        <v>518.52</v>
      </c>
      <c r="E247" s="49">
        <f t="shared" si="42"/>
        <v>19.067789092031166</v>
      </c>
      <c r="F247" s="50">
        <f t="shared" si="43"/>
        <v>52.444465122488751</v>
      </c>
      <c r="G247" s="48">
        <f>Table36!D243</f>
        <v>37.42</v>
      </c>
      <c r="H247" s="49">
        <f t="shared" si="44"/>
        <v>264.21779796900051</v>
      </c>
      <c r="I247" s="51">
        <f t="shared" si="45"/>
        <v>3.7847563929713979</v>
      </c>
      <c r="J247" s="52">
        <f>Table38!D243</f>
        <v>210.07</v>
      </c>
      <c r="K247" s="53">
        <f t="shared" si="46"/>
        <v>47.065406769172185</v>
      </c>
      <c r="L247" s="54">
        <f t="shared" si="47"/>
        <v>21.247027671606133</v>
      </c>
    </row>
    <row r="248" spans="1:12" x14ac:dyDescent="0.3">
      <c r="A248" s="45">
        <v>32356</v>
      </c>
      <c r="B248" s="46" t="s">
        <v>336</v>
      </c>
      <c r="C248" s="47">
        <f>EnrollExtract!F244</f>
        <v>13754.380000000003</v>
      </c>
      <c r="D248" s="48">
        <f>Table34!D244</f>
        <v>786.04</v>
      </c>
      <c r="E248" s="49">
        <f t="shared" si="42"/>
        <v>17.498320696147783</v>
      </c>
      <c r="F248" s="50">
        <f t="shared" si="43"/>
        <v>57.148341110249959</v>
      </c>
      <c r="G248" s="48">
        <f>Table36!D244</f>
        <v>66.599999999999994</v>
      </c>
      <c r="H248" s="49">
        <f t="shared" si="44"/>
        <v>206.52222222222227</v>
      </c>
      <c r="I248" s="51">
        <f t="shared" si="45"/>
        <v>4.8420939366223683</v>
      </c>
      <c r="J248" s="52">
        <f>Table38!D244</f>
        <v>252.29</v>
      </c>
      <c r="K248" s="53">
        <f t="shared" si="46"/>
        <v>54.518133893535229</v>
      </c>
      <c r="L248" s="54">
        <f t="shared" si="47"/>
        <v>18.342520709766628</v>
      </c>
    </row>
    <row r="249" spans="1:12" x14ac:dyDescent="0.3">
      <c r="A249" s="45">
        <v>32358</v>
      </c>
      <c r="B249" s="46" t="s">
        <v>337</v>
      </c>
      <c r="C249" s="47">
        <f>EnrollExtract!F245</f>
        <v>836.89800000000002</v>
      </c>
      <c r="D249" s="48">
        <f>Table34!D245</f>
        <v>51</v>
      </c>
      <c r="E249" s="49">
        <f t="shared" si="42"/>
        <v>16.409764705882353</v>
      </c>
      <c r="F249" s="50">
        <f t="shared" si="43"/>
        <v>60.939325939361787</v>
      </c>
      <c r="G249" s="48">
        <f>Table36!D245</f>
        <v>4.5</v>
      </c>
      <c r="H249" s="49">
        <f t="shared" si="44"/>
        <v>185.97733333333335</v>
      </c>
      <c r="I249" s="51">
        <f t="shared" si="45"/>
        <v>5.376999347590746</v>
      </c>
      <c r="J249" s="52">
        <f>Table38!D245</f>
        <v>15.4</v>
      </c>
      <c r="K249" s="53">
        <f t="shared" si="46"/>
        <v>54.344025974025975</v>
      </c>
      <c r="L249" s="54">
        <f t="shared" si="47"/>
        <v>18.401286656199442</v>
      </c>
    </row>
    <row r="250" spans="1:12" x14ac:dyDescent="0.3">
      <c r="A250" s="45">
        <v>32360</v>
      </c>
      <c r="B250" s="46" t="s">
        <v>338</v>
      </c>
      <c r="C250" s="47">
        <f>EnrollExtract!F246</f>
        <v>5066.8070000000007</v>
      </c>
      <c r="D250" s="48">
        <f>Table34!D246</f>
        <v>262.89</v>
      </c>
      <c r="E250" s="49">
        <f t="shared" si="42"/>
        <v>19.273487009775955</v>
      </c>
      <c r="F250" s="50">
        <f t="shared" si="43"/>
        <v>51.884747139569349</v>
      </c>
      <c r="G250" s="48">
        <f>Table36!D246</f>
        <v>23.29</v>
      </c>
      <c r="H250" s="49">
        <f t="shared" si="44"/>
        <v>217.55289823958785</v>
      </c>
      <c r="I250" s="51">
        <f t="shared" si="45"/>
        <v>4.596583213057059</v>
      </c>
      <c r="J250" s="52">
        <f>Table38!D246</f>
        <v>117</v>
      </c>
      <c r="K250" s="53">
        <f t="shared" si="46"/>
        <v>43.306042735042737</v>
      </c>
      <c r="L250" s="54">
        <f t="shared" si="47"/>
        <v>23.091465690325286</v>
      </c>
    </row>
    <row r="251" spans="1:12" x14ac:dyDescent="0.3">
      <c r="A251" s="45">
        <v>32361</v>
      </c>
      <c r="B251" s="46" t="s">
        <v>79</v>
      </c>
      <c r="C251" s="47">
        <f>EnrollExtract!F247</f>
        <v>3405.2880000000005</v>
      </c>
      <c r="D251" s="48">
        <f>Table34!D247</f>
        <v>177.86</v>
      </c>
      <c r="E251" s="49">
        <f t="shared" si="42"/>
        <v>19.145890025863039</v>
      </c>
      <c r="F251" s="50">
        <f t="shared" si="43"/>
        <v>52.230530868461052</v>
      </c>
      <c r="G251" s="48">
        <f>Table36!D247</f>
        <v>16.8</v>
      </c>
      <c r="H251" s="49">
        <f t="shared" si="44"/>
        <v>202.6957142857143</v>
      </c>
      <c r="I251" s="51">
        <f t="shared" si="45"/>
        <v>4.9335034217370159</v>
      </c>
      <c r="J251" s="52">
        <f>Table38!D247</f>
        <v>88.79</v>
      </c>
      <c r="K251" s="53">
        <f t="shared" si="46"/>
        <v>38.352156774411533</v>
      </c>
      <c r="L251" s="54">
        <f t="shared" si="47"/>
        <v>26.074152905716051</v>
      </c>
    </row>
    <row r="252" spans="1:12" x14ac:dyDescent="0.3">
      <c r="A252" s="45">
        <v>32362</v>
      </c>
      <c r="B252" s="46" t="s">
        <v>339</v>
      </c>
      <c r="C252" s="47">
        <f>EnrollExtract!F248</f>
        <v>557.45600000000013</v>
      </c>
      <c r="D252" s="48">
        <f>Table34!D248</f>
        <v>34.590000000000003</v>
      </c>
      <c r="E252" s="49">
        <f t="shared" si="42"/>
        <v>16.116102919919054</v>
      </c>
      <c r="F252" s="50">
        <f t="shared" si="43"/>
        <v>62.049740248557725</v>
      </c>
      <c r="G252" s="48">
        <f>Table36!D248</f>
        <v>3</v>
      </c>
      <c r="H252" s="49">
        <f t="shared" si="44"/>
        <v>185.8186666666667</v>
      </c>
      <c r="I252" s="51">
        <f t="shared" si="45"/>
        <v>5.3815906546884413</v>
      </c>
      <c r="J252" s="52">
        <f>Table38!D248</f>
        <v>12.12</v>
      </c>
      <c r="K252" s="53">
        <f t="shared" si="46"/>
        <v>45.994719471947207</v>
      </c>
      <c r="L252" s="54">
        <f t="shared" si="47"/>
        <v>21.741626244941301</v>
      </c>
    </row>
    <row r="253" spans="1:12" x14ac:dyDescent="0.3">
      <c r="A253" s="45">
        <v>32363</v>
      </c>
      <c r="B253" s="46" t="s">
        <v>53</v>
      </c>
      <c r="C253" s="47">
        <f>EnrollExtract!F249</f>
        <v>3335.0940000000001</v>
      </c>
      <c r="D253" s="48">
        <f>Table34!D249</f>
        <v>180.13</v>
      </c>
      <c r="E253" s="49">
        <f t="shared" si="42"/>
        <v>18.514928107477932</v>
      </c>
      <c r="F253" s="50">
        <f t="shared" si="43"/>
        <v>54.010471668864504</v>
      </c>
      <c r="G253" s="48">
        <f>Table36!D249</f>
        <v>15.37</v>
      </c>
      <c r="H253" s="49">
        <f t="shared" si="44"/>
        <v>216.98724788549123</v>
      </c>
      <c r="I253" s="51">
        <f t="shared" si="45"/>
        <v>4.6085657555679092</v>
      </c>
      <c r="J253" s="52">
        <f>Table38!D249</f>
        <v>74.099999999999994</v>
      </c>
      <c r="K253" s="53">
        <f t="shared" si="46"/>
        <v>45.008016194331987</v>
      </c>
      <c r="L253" s="54">
        <f t="shared" si="47"/>
        <v>22.218264312789984</v>
      </c>
    </row>
    <row r="254" spans="1:12" x14ac:dyDescent="0.3">
      <c r="A254" s="45">
        <v>32414</v>
      </c>
      <c r="B254" s="46" t="s">
        <v>340</v>
      </c>
      <c r="C254" s="47">
        <f>EnrollExtract!F250</f>
        <v>2412.8249999999998</v>
      </c>
      <c r="D254" s="48">
        <f>Table34!D250</f>
        <v>124.73</v>
      </c>
      <c r="E254" s="49">
        <f t="shared" si="42"/>
        <v>19.34438386915738</v>
      </c>
      <c r="F254" s="50">
        <f t="shared" si="43"/>
        <v>51.694590366064681</v>
      </c>
      <c r="G254" s="48">
        <f>Table36!D250</f>
        <v>10.9</v>
      </c>
      <c r="H254" s="49">
        <f t="shared" si="44"/>
        <v>221.36009174311926</v>
      </c>
      <c r="I254" s="51">
        <f t="shared" si="45"/>
        <v>4.5175261363754107</v>
      </c>
      <c r="J254" s="52">
        <f>Table38!D250</f>
        <v>52.63</v>
      </c>
      <c r="K254" s="53">
        <f t="shared" si="46"/>
        <v>45.845050351510537</v>
      </c>
      <c r="L254" s="54">
        <f t="shared" si="47"/>
        <v>21.812605555728247</v>
      </c>
    </row>
    <row r="255" spans="1:12" x14ac:dyDescent="0.3">
      <c r="A255" s="45">
        <v>32416</v>
      </c>
      <c r="B255" s="46" t="s">
        <v>341</v>
      </c>
      <c r="C255" s="47">
        <f>EnrollExtract!F251</f>
        <v>1406.9850000000001</v>
      </c>
      <c r="D255" s="48">
        <f>Table34!D251</f>
        <v>74.42</v>
      </c>
      <c r="E255" s="49">
        <f t="shared" si="42"/>
        <v>18.906006449879065</v>
      </c>
      <c r="F255" s="50">
        <f t="shared" si="43"/>
        <v>52.893243353696022</v>
      </c>
      <c r="G255" s="48">
        <f>Table36!D251</f>
        <v>6.1</v>
      </c>
      <c r="H255" s="49">
        <f t="shared" si="44"/>
        <v>230.65327868852464</v>
      </c>
      <c r="I255" s="51">
        <f t="shared" si="45"/>
        <v>4.3355117503029517</v>
      </c>
      <c r="J255" s="52">
        <f>Table38!D251</f>
        <v>39.92</v>
      </c>
      <c r="K255" s="53">
        <f t="shared" si="46"/>
        <v>35.245115230460925</v>
      </c>
      <c r="L255" s="54">
        <f t="shared" si="47"/>
        <v>28.372726077392436</v>
      </c>
    </row>
    <row r="256" spans="1:12" x14ac:dyDescent="0.3">
      <c r="A256" s="45" t="s">
        <v>619</v>
      </c>
      <c r="B256" s="46" t="s">
        <v>637</v>
      </c>
      <c r="C256" s="47">
        <f>EnrollExtract!F252</f>
        <v>673.69799999999998</v>
      </c>
      <c r="D256" s="48">
        <f>Table34!D252</f>
        <v>41.44</v>
      </c>
      <c r="E256" s="49">
        <f t="shared" si="42"/>
        <v>16.257191119691122</v>
      </c>
      <c r="F256" s="50">
        <f t="shared" si="43"/>
        <v>61.511240941786973</v>
      </c>
      <c r="G256" s="48">
        <f>Table36!D252</f>
        <v>1.95</v>
      </c>
      <c r="H256" s="49">
        <f t="shared" si="44"/>
        <v>345.48615384615385</v>
      </c>
      <c r="I256" s="51">
        <f t="shared" si="45"/>
        <v>2.8944720037761731</v>
      </c>
      <c r="J256" s="52">
        <f>Table38!D252</f>
        <v>7.76</v>
      </c>
      <c r="K256" s="53">
        <f t="shared" si="46"/>
        <v>86.816752577319591</v>
      </c>
      <c r="L256" s="54">
        <f t="shared" si="47"/>
        <v>11.518514230411846</v>
      </c>
    </row>
    <row r="257" spans="1:12" x14ac:dyDescent="0.3">
      <c r="A257" s="45" t="s">
        <v>692</v>
      </c>
      <c r="B257" s="46" t="s">
        <v>693</v>
      </c>
      <c r="C257" s="47">
        <f>EnrollExtract!F253</f>
        <v>36.5</v>
      </c>
      <c r="D257" s="48">
        <f>Table34!D253</f>
        <v>5.14</v>
      </c>
      <c r="E257" s="49">
        <f t="shared" ref="E257" si="54">IF(D257=0,0,C257/D257)</f>
        <v>7.1011673151750978</v>
      </c>
      <c r="F257" s="50">
        <f t="shared" ref="F257" si="55">(+D257/C257)*1000</f>
        <v>140.82191780821918</v>
      </c>
      <c r="G257" s="48">
        <f>Table36!D253</f>
        <v>1</v>
      </c>
      <c r="H257" s="49">
        <f t="shared" ref="H257" si="56">IF(G257=0,0,C257/G257)</f>
        <v>36.5</v>
      </c>
      <c r="I257" s="51">
        <f t="shared" ref="I257" si="57">(+G257/C257)*1000</f>
        <v>27.397260273972602</v>
      </c>
      <c r="J257" s="52">
        <f>Table38!D253</f>
        <v>3.38</v>
      </c>
      <c r="K257" s="53">
        <f t="shared" ref="K257" si="58">IF(J257=0,0,C257/J257)</f>
        <v>10.798816568047338</v>
      </c>
      <c r="L257" s="54">
        <f t="shared" ref="L257" si="59">(+J257/C257)*1000</f>
        <v>92.602739726027394</v>
      </c>
    </row>
    <row r="258" spans="1:12" x14ac:dyDescent="0.3">
      <c r="A258" s="45" t="s">
        <v>620</v>
      </c>
      <c r="B258" s="46" t="s">
        <v>638</v>
      </c>
      <c r="C258" s="47">
        <f>EnrollExtract!F254</f>
        <v>602.83299999999997</v>
      </c>
      <c r="D258" s="48">
        <f>Table34!D254</f>
        <v>25.96</v>
      </c>
      <c r="E258" s="49">
        <f t="shared" si="42"/>
        <v>23.221610169491523</v>
      </c>
      <c r="F258" s="50">
        <f t="shared" si="43"/>
        <v>43.063335948761932</v>
      </c>
      <c r="G258" s="48">
        <f>Table36!D254</f>
        <v>2.2400000000000002</v>
      </c>
      <c r="H258" s="49">
        <f t="shared" si="44"/>
        <v>269.12187499999999</v>
      </c>
      <c r="I258" s="51">
        <f t="shared" si="45"/>
        <v>3.7157886180749897</v>
      </c>
      <c r="J258" s="52">
        <f>Table38!D254</f>
        <v>4.91</v>
      </c>
      <c r="K258" s="53">
        <f t="shared" si="46"/>
        <v>122.77657841140528</v>
      </c>
      <c r="L258" s="54">
        <f t="shared" si="47"/>
        <v>8.144875944084017</v>
      </c>
    </row>
    <row r="259" spans="1:12" x14ac:dyDescent="0.3">
      <c r="A259" s="45">
        <v>33030</v>
      </c>
      <c r="B259" s="46" t="s">
        <v>342</v>
      </c>
      <c r="C259" s="47">
        <f>EnrollExtract!F255</f>
        <v>47.4</v>
      </c>
      <c r="D259" s="48">
        <f>Table34!D255</f>
        <v>3.25</v>
      </c>
      <c r="E259" s="49">
        <f t="shared" si="42"/>
        <v>14.584615384615384</v>
      </c>
      <c r="F259" s="50">
        <f t="shared" si="43"/>
        <v>68.565400843881847</v>
      </c>
      <c r="G259" s="48">
        <f>Table36!D255</f>
        <v>0.7</v>
      </c>
      <c r="H259" s="49">
        <f t="shared" si="44"/>
        <v>67.714285714285722</v>
      </c>
      <c r="I259" s="51">
        <f t="shared" si="45"/>
        <v>14.767932489451477</v>
      </c>
      <c r="J259" s="52">
        <f>Table38!D255</f>
        <v>0.79</v>
      </c>
      <c r="K259" s="53">
        <f t="shared" si="46"/>
        <v>59.999999999999993</v>
      </c>
      <c r="L259" s="54">
        <f t="shared" si="47"/>
        <v>16.666666666666668</v>
      </c>
    </row>
    <row r="260" spans="1:12" x14ac:dyDescent="0.3">
      <c r="A260" s="45">
        <v>33036</v>
      </c>
      <c r="B260" s="46" t="s">
        <v>343</v>
      </c>
      <c r="C260" s="47">
        <f>EnrollExtract!F256</f>
        <v>746.35100000000011</v>
      </c>
      <c r="D260" s="48">
        <f>Table34!D256</f>
        <v>37.869999999999997</v>
      </c>
      <c r="E260" s="49">
        <f t="shared" si="42"/>
        <v>19.708238711381046</v>
      </c>
      <c r="F260" s="50">
        <f t="shared" si="43"/>
        <v>50.740201326185662</v>
      </c>
      <c r="G260" s="48">
        <f>Table36!D256</f>
        <v>3.8</v>
      </c>
      <c r="H260" s="49">
        <f t="shared" si="44"/>
        <v>196.40815789473689</v>
      </c>
      <c r="I260" s="51">
        <f t="shared" si="45"/>
        <v>5.09143821070783</v>
      </c>
      <c r="J260" s="52">
        <f>Table38!D256</f>
        <v>18.77</v>
      </c>
      <c r="K260" s="53">
        <f t="shared" si="46"/>
        <v>39.762972828982427</v>
      </c>
      <c r="L260" s="54">
        <f t="shared" si="47"/>
        <v>25.149025056575255</v>
      </c>
    </row>
    <row r="261" spans="1:12" x14ac:dyDescent="0.3">
      <c r="A261" s="45">
        <v>33049</v>
      </c>
      <c r="B261" s="46" t="s">
        <v>344</v>
      </c>
      <c r="C261" s="47">
        <f>EnrollExtract!F257</f>
        <v>384.76600000000002</v>
      </c>
      <c r="D261" s="48">
        <f>Table34!D257</f>
        <v>32.56</v>
      </c>
      <c r="E261" s="49">
        <f t="shared" si="42"/>
        <v>11.817137592137591</v>
      </c>
      <c r="F261" s="50">
        <f t="shared" si="43"/>
        <v>84.622861687363226</v>
      </c>
      <c r="G261" s="48">
        <f>Table36!D257</f>
        <v>3.8</v>
      </c>
      <c r="H261" s="49">
        <f t="shared" si="44"/>
        <v>101.2542105263158</v>
      </c>
      <c r="I261" s="51">
        <f t="shared" si="45"/>
        <v>9.8761325065104497</v>
      </c>
      <c r="J261" s="52">
        <f>Table38!D257</f>
        <v>16.329999999999998</v>
      </c>
      <c r="K261" s="53">
        <f t="shared" si="46"/>
        <v>23.561910593998778</v>
      </c>
      <c r="L261" s="54">
        <f t="shared" si="47"/>
        <v>42.441379955609378</v>
      </c>
    </row>
    <row r="262" spans="1:12" x14ac:dyDescent="0.3">
      <c r="A262" s="45">
        <v>33070</v>
      </c>
      <c r="B262" s="46" t="s">
        <v>345</v>
      </c>
      <c r="C262" s="47">
        <f>EnrollExtract!F258</f>
        <v>1086.8209999999999</v>
      </c>
      <c r="D262" s="48">
        <f>Table34!D258</f>
        <v>44.81</v>
      </c>
      <c r="E262" s="49">
        <f t="shared" si="42"/>
        <v>24.253983485829053</v>
      </c>
      <c r="F262" s="50">
        <f t="shared" si="43"/>
        <v>41.230340598865872</v>
      </c>
      <c r="G262" s="48">
        <f>Table36!D258</f>
        <v>5</v>
      </c>
      <c r="H262" s="49">
        <f t="shared" si="44"/>
        <v>217.36419999999998</v>
      </c>
      <c r="I262" s="51">
        <f t="shared" si="45"/>
        <v>4.6005735995163883</v>
      </c>
      <c r="J262" s="52">
        <f>Table38!D258</f>
        <v>29.89</v>
      </c>
      <c r="K262" s="53">
        <f t="shared" si="46"/>
        <v>36.360689193710265</v>
      </c>
      <c r="L262" s="54">
        <f t="shared" si="47"/>
        <v>27.50222897790897</v>
      </c>
    </row>
    <row r="263" spans="1:12" x14ac:dyDescent="0.3">
      <c r="A263" s="45">
        <v>33115</v>
      </c>
      <c r="B263" s="46" t="s">
        <v>346</v>
      </c>
      <c r="C263" s="47">
        <f>EnrollExtract!F259</f>
        <v>1600.2049999999999</v>
      </c>
      <c r="D263" s="48">
        <f>Table34!D259</f>
        <v>83.65</v>
      </c>
      <c r="E263" s="49">
        <f t="shared" si="42"/>
        <v>19.129766885833828</v>
      </c>
      <c r="F263" s="50">
        <f t="shared" si="43"/>
        <v>52.274552322983624</v>
      </c>
      <c r="G263" s="48">
        <f>Table36!D259</f>
        <v>7.02</v>
      </c>
      <c r="H263" s="49">
        <f t="shared" si="44"/>
        <v>227.9494301994302</v>
      </c>
      <c r="I263" s="51">
        <f t="shared" si="45"/>
        <v>4.3869379235785413</v>
      </c>
      <c r="J263" s="52">
        <f>Table38!D259</f>
        <v>35.450000000000003</v>
      </c>
      <c r="K263" s="53">
        <f t="shared" si="46"/>
        <v>45.139774330042307</v>
      </c>
      <c r="L263" s="54">
        <f t="shared" si="47"/>
        <v>22.153411594139502</v>
      </c>
    </row>
    <row r="264" spans="1:12" x14ac:dyDescent="0.3">
      <c r="A264" s="45">
        <v>33183</v>
      </c>
      <c r="B264" s="46" t="s">
        <v>347</v>
      </c>
      <c r="C264" s="47">
        <f>EnrollExtract!F260</f>
        <v>233.7</v>
      </c>
      <c r="D264" s="48">
        <f>Table34!D260</f>
        <v>9.26</v>
      </c>
      <c r="E264" s="49">
        <f t="shared" si="42"/>
        <v>25.237580993520517</v>
      </c>
      <c r="F264" s="50">
        <f t="shared" si="43"/>
        <v>39.623448866067612</v>
      </c>
      <c r="G264" s="48">
        <f>Table36!D260</f>
        <v>1</v>
      </c>
      <c r="H264" s="49">
        <f t="shared" si="44"/>
        <v>233.7</v>
      </c>
      <c r="I264" s="51">
        <f t="shared" si="45"/>
        <v>4.2789901583226362</v>
      </c>
      <c r="J264" s="52">
        <f>Table38!D260</f>
        <v>5.69</v>
      </c>
      <c r="K264" s="53">
        <f t="shared" si="46"/>
        <v>41.072056239015815</v>
      </c>
      <c r="L264" s="54">
        <f t="shared" si="47"/>
        <v>24.347454000855802</v>
      </c>
    </row>
    <row r="265" spans="1:12" x14ac:dyDescent="0.3">
      <c r="A265" s="45">
        <v>33202</v>
      </c>
      <c r="B265" s="46" t="s">
        <v>348</v>
      </c>
      <c r="C265" s="47">
        <f>EnrollExtract!F261</f>
        <v>70.09</v>
      </c>
      <c r="D265" s="48">
        <f>Table34!D261</f>
        <v>4.9000000000000004</v>
      </c>
      <c r="E265" s="49">
        <f t="shared" si="42"/>
        <v>14.304081632653061</v>
      </c>
      <c r="F265" s="50">
        <f t="shared" si="43"/>
        <v>69.910115565701247</v>
      </c>
      <c r="G265" s="48">
        <f>Table36!D261</f>
        <v>0.47</v>
      </c>
      <c r="H265" s="49">
        <f t="shared" si="44"/>
        <v>149.12765957446811</v>
      </c>
      <c r="I265" s="51">
        <f t="shared" si="45"/>
        <v>6.7056641460978739</v>
      </c>
      <c r="J265" s="52">
        <f>Table38!D261</f>
        <v>0.6</v>
      </c>
      <c r="K265" s="53">
        <f t="shared" si="46"/>
        <v>116.81666666666668</v>
      </c>
      <c r="L265" s="54">
        <f t="shared" si="47"/>
        <v>8.5604223141674982</v>
      </c>
    </row>
    <row r="266" spans="1:12" x14ac:dyDescent="0.3">
      <c r="A266" s="45">
        <v>33205</v>
      </c>
      <c r="B266" s="46" t="s">
        <v>54</v>
      </c>
      <c r="C266" s="47">
        <f>EnrollExtract!F262</f>
        <v>27</v>
      </c>
      <c r="D266" s="48">
        <f>Table34!D262</f>
        <v>2.12</v>
      </c>
      <c r="E266" s="49">
        <f t="shared" si="42"/>
        <v>12.735849056603772</v>
      </c>
      <c r="F266" s="50">
        <f t="shared" si="43"/>
        <v>78.518518518518533</v>
      </c>
      <c r="G266" s="48">
        <f>Table36!D262</f>
        <v>0.84</v>
      </c>
      <c r="H266" s="49">
        <f t="shared" si="44"/>
        <v>32.142857142857146</v>
      </c>
      <c r="I266" s="51">
        <f t="shared" si="45"/>
        <v>31.111111111111111</v>
      </c>
      <c r="J266" s="52">
        <f>Table38!D262</f>
        <v>0.92</v>
      </c>
      <c r="K266" s="53">
        <f t="shared" si="46"/>
        <v>29.34782608695652</v>
      </c>
      <c r="L266" s="54">
        <f t="shared" si="47"/>
        <v>34.074074074074076</v>
      </c>
    </row>
    <row r="267" spans="1:12" x14ac:dyDescent="0.3">
      <c r="A267" s="45">
        <v>33206</v>
      </c>
      <c r="B267" s="46" t="s">
        <v>55</v>
      </c>
      <c r="C267" s="47">
        <f>EnrollExtract!F263</f>
        <v>109.348</v>
      </c>
      <c r="D267" s="48">
        <f>Table34!D263</f>
        <v>11.48</v>
      </c>
      <c r="E267" s="49">
        <f t="shared" si="42"/>
        <v>9.5250871080139365</v>
      </c>
      <c r="F267" s="50">
        <f t="shared" si="43"/>
        <v>104.9859165233932</v>
      </c>
      <c r="G267" s="48">
        <f>Table36!D263</f>
        <v>1.4</v>
      </c>
      <c r="H267" s="49">
        <f t="shared" si="44"/>
        <v>78.105714285714285</v>
      </c>
      <c r="I267" s="51">
        <f t="shared" si="45"/>
        <v>12.803160551633317</v>
      </c>
      <c r="J267" s="52">
        <f>Table38!D263</f>
        <v>5.33</v>
      </c>
      <c r="K267" s="53">
        <f t="shared" si="46"/>
        <v>20.515572232645404</v>
      </c>
      <c r="L267" s="54">
        <f t="shared" si="47"/>
        <v>48.743461243003985</v>
      </c>
    </row>
    <row r="268" spans="1:12" x14ac:dyDescent="0.3">
      <c r="A268" s="45">
        <v>33207</v>
      </c>
      <c r="B268" s="46" t="s">
        <v>0</v>
      </c>
      <c r="C268" s="47">
        <f>EnrollExtract!F264</f>
        <v>454.17999999999995</v>
      </c>
      <c r="D268" s="48">
        <f>Table34!D264</f>
        <v>20.55</v>
      </c>
      <c r="E268" s="49">
        <f t="shared" si="42"/>
        <v>22.101216545012161</v>
      </c>
      <c r="F268" s="50">
        <f t="shared" si="43"/>
        <v>45.246378087982741</v>
      </c>
      <c r="G268" s="48">
        <f>Table36!D264</f>
        <v>3</v>
      </c>
      <c r="H268" s="49">
        <f t="shared" si="44"/>
        <v>151.39333333333332</v>
      </c>
      <c r="I268" s="51">
        <f t="shared" si="45"/>
        <v>6.6053106697785022</v>
      </c>
      <c r="J268" s="52">
        <f>Table38!D264</f>
        <v>11.43</v>
      </c>
      <c r="K268" s="53">
        <f t="shared" si="46"/>
        <v>39.735783027121606</v>
      </c>
      <c r="L268" s="54">
        <f t="shared" si="47"/>
        <v>25.166233651856093</v>
      </c>
    </row>
    <row r="269" spans="1:12" x14ac:dyDescent="0.3">
      <c r="A269" s="45">
        <v>33211</v>
      </c>
      <c r="B269" s="46" t="s">
        <v>1</v>
      </c>
      <c r="C269" s="47">
        <f>EnrollExtract!F265</f>
        <v>248.04400000000004</v>
      </c>
      <c r="D269" s="48">
        <f>Table34!D265</f>
        <v>17.71</v>
      </c>
      <c r="E269" s="49">
        <f t="shared" si="42"/>
        <v>14.005872388481086</v>
      </c>
      <c r="F269" s="50">
        <f t="shared" si="43"/>
        <v>71.398622824982667</v>
      </c>
      <c r="G269" s="48">
        <f>Table36!D265</f>
        <v>1.9</v>
      </c>
      <c r="H269" s="49">
        <f t="shared" si="44"/>
        <v>130.54947368421054</v>
      </c>
      <c r="I269" s="51">
        <f t="shared" si="45"/>
        <v>7.6599313025108433</v>
      </c>
      <c r="J269" s="52">
        <f>Table38!D265</f>
        <v>7.76</v>
      </c>
      <c r="K269" s="53">
        <f t="shared" si="46"/>
        <v>31.964432989690728</v>
      </c>
      <c r="L269" s="54">
        <f t="shared" si="47"/>
        <v>31.284772056570606</v>
      </c>
    </row>
    <row r="270" spans="1:12" x14ac:dyDescent="0.3">
      <c r="A270" s="45">
        <v>33212</v>
      </c>
      <c r="B270" s="46" t="s">
        <v>2</v>
      </c>
      <c r="C270" s="47">
        <f>EnrollExtract!F266</f>
        <v>1022.7629999999999</v>
      </c>
      <c r="D270" s="48">
        <f>Table34!D266</f>
        <v>48.63</v>
      </c>
      <c r="E270" s="49">
        <f t="shared" si="42"/>
        <v>21.031523750771125</v>
      </c>
      <c r="F270" s="50">
        <f t="shared" si="43"/>
        <v>47.54767233464645</v>
      </c>
      <c r="G270" s="48">
        <f>Table36!D266</f>
        <v>4.5</v>
      </c>
      <c r="H270" s="49">
        <f t="shared" si="44"/>
        <v>227.28066666666666</v>
      </c>
      <c r="I270" s="51">
        <f t="shared" si="45"/>
        <v>4.3998462987026326</v>
      </c>
      <c r="J270" s="52">
        <f>Table38!D266</f>
        <v>19.579999999999998</v>
      </c>
      <c r="K270" s="53">
        <f t="shared" si="46"/>
        <v>52.235086823289073</v>
      </c>
      <c r="L270" s="54">
        <f t="shared" si="47"/>
        <v>19.144220117466119</v>
      </c>
    </row>
    <row r="271" spans="1:12" x14ac:dyDescent="0.3">
      <c r="A271" s="45">
        <v>34002</v>
      </c>
      <c r="B271" s="46" t="s">
        <v>3</v>
      </c>
      <c r="C271" s="47">
        <f>EnrollExtract!F267</f>
        <v>5243.8979999999992</v>
      </c>
      <c r="D271" s="48">
        <f>Table34!D267</f>
        <v>283.10000000000002</v>
      </c>
      <c r="E271" s="49">
        <f t="shared" ref="E271:E326" si="60">IF(D271=0,0,C271/D271)</f>
        <v>18.52312963617096</v>
      </c>
      <c r="F271" s="50">
        <f t="shared" ref="F271:F326" si="61">(+D271/C271)*1000</f>
        <v>53.98655732815552</v>
      </c>
      <c r="G271" s="48">
        <f>Table36!D267</f>
        <v>21.25</v>
      </c>
      <c r="H271" s="49">
        <f t="shared" ref="H271:H326" si="62">IF(G271=0,0,C271/G271)</f>
        <v>246.77167058823525</v>
      </c>
      <c r="I271" s="51">
        <f t="shared" ref="I271:I326" si="63">(+G271/C271)*1000</f>
        <v>4.0523290117389781</v>
      </c>
      <c r="J271" s="52">
        <f>Table38!D267</f>
        <v>116.26</v>
      </c>
      <c r="K271" s="53">
        <f t="shared" ref="K271:K326" si="64">IF(J271=0,0,C271/J271)</f>
        <v>45.104920006881123</v>
      </c>
      <c r="L271" s="54">
        <f t="shared" ref="L271:L326" si="65">(+J271/C271)*1000</f>
        <v>22.170530395518757</v>
      </c>
    </row>
    <row r="272" spans="1:12" x14ac:dyDescent="0.3">
      <c r="A272" s="45">
        <v>34003</v>
      </c>
      <c r="B272" s="46" t="s">
        <v>4</v>
      </c>
      <c r="C272" s="47">
        <f>EnrollExtract!F268</f>
        <v>14448.730000000001</v>
      </c>
      <c r="D272" s="48">
        <f>Table34!D268</f>
        <v>787.29</v>
      </c>
      <c r="E272" s="49">
        <f t="shared" si="60"/>
        <v>18.352487647499654</v>
      </c>
      <c r="F272" s="50">
        <f t="shared" si="61"/>
        <v>54.488525981176188</v>
      </c>
      <c r="G272" s="48">
        <f>Table36!D268</f>
        <v>57.58</v>
      </c>
      <c r="H272" s="49">
        <f t="shared" si="62"/>
        <v>250.9331365057312</v>
      </c>
      <c r="I272" s="51">
        <f t="shared" si="63"/>
        <v>3.985125336275229</v>
      </c>
      <c r="J272" s="52">
        <f>Table38!D268</f>
        <v>289.94</v>
      </c>
      <c r="K272" s="53">
        <f t="shared" si="64"/>
        <v>49.833517279437132</v>
      </c>
      <c r="L272" s="54">
        <f t="shared" si="65"/>
        <v>20.066815560952413</v>
      </c>
    </row>
    <row r="273" spans="1:12" x14ac:dyDescent="0.3">
      <c r="A273" s="45">
        <v>34033</v>
      </c>
      <c r="B273" s="46" t="s">
        <v>5</v>
      </c>
      <c r="C273" s="47">
        <f>EnrollExtract!F269</f>
        <v>6423.2640000000001</v>
      </c>
      <c r="D273" s="48">
        <f>Table34!D269</f>
        <v>321.67</v>
      </c>
      <c r="E273" s="49">
        <f t="shared" si="60"/>
        <v>19.968489445705224</v>
      </c>
      <c r="F273" s="50">
        <f t="shared" si="61"/>
        <v>50.078900695970155</v>
      </c>
      <c r="G273" s="48">
        <f>Table36!D269</f>
        <v>24.79</v>
      </c>
      <c r="H273" s="49">
        <f t="shared" si="62"/>
        <v>259.1070592981041</v>
      </c>
      <c r="I273" s="51">
        <f t="shared" si="63"/>
        <v>3.8594085499210369</v>
      </c>
      <c r="J273" s="52">
        <f>Table38!D269</f>
        <v>136.47</v>
      </c>
      <c r="K273" s="53">
        <f t="shared" si="64"/>
        <v>47.067223565618818</v>
      </c>
      <c r="L273" s="54">
        <f t="shared" si="65"/>
        <v>21.246207535608065</v>
      </c>
    </row>
    <row r="274" spans="1:12" x14ac:dyDescent="0.3">
      <c r="A274" s="45">
        <v>34111</v>
      </c>
      <c r="B274" s="46" t="s">
        <v>6</v>
      </c>
      <c r="C274" s="47">
        <f>EnrollExtract!F270</f>
        <v>9198.8459999999995</v>
      </c>
      <c r="D274" s="48">
        <f>Table34!D270</f>
        <v>515.70000000000005</v>
      </c>
      <c r="E274" s="49">
        <f t="shared" si="60"/>
        <v>17.837591623036648</v>
      </c>
      <c r="F274" s="50">
        <f t="shared" si="61"/>
        <v>56.061379873084086</v>
      </c>
      <c r="G274" s="48">
        <f>Table36!D270</f>
        <v>38.619999999999997</v>
      </c>
      <c r="H274" s="49">
        <f t="shared" si="62"/>
        <v>238.18865872604869</v>
      </c>
      <c r="I274" s="51">
        <f t="shared" si="63"/>
        <v>4.1983527064155659</v>
      </c>
      <c r="J274" s="52">
        <f>Table38!D270</f>
        <v>221.92</v>
      </c>
      <c r="K274" s="53">
        <f t="shared" si="64"/>
        <v>41.451180605623648</v>
      </c>
      <c r="L274" s="54">
        <f t="shared" si="65"/>
        <v>24.124765215115026</v>
      </c>
    </row>
    <row r="275" spans="1:12" x14ac:dyDescent="0.3">
      <c r="A275" s="45">
        <v>34307</v>
      </c>
      <c r="B275" s="46" t="s">
        <v>7</v>
      </c>
      <c r="C275" s="47">
        <f>EnrollExtract!F271</f>
        <v>858.01299999999992</v>
      </c>
      <c r="D275" s="48">
        <f>Table34!D271</f>
        <v>51</v>
      </c>
      <c r="E275" s="49">
        <f t="shared" si="60"/>
        <v>16.82378431372549</v>
      </c>
      <c r="F275" s="50">
        <f t="shared" si="61"/>
        <v>59.439658839667942</v>
      </c>
      <c r="G275" s="48">
        <f>Table36!D271</f>
        <v>5</v>
      </c>
      <c r="H275" s="49">
        <f t="shared" si="62"/>
        <v>171.6026</v>
      </c>
      <c r="I275" s="51">
        <f t="shared" si="63"/>
        <v>5.8274175333007783</v>
      </c>
      <c r="J275" s="52">
        <f>Table38!D271</f>
        <v>19.52</v>
      </c>
      <c r="K275" s="53">
        <f t="shared" si="64"/>
        <v>43.955584016393438</v>
      </c>
      <c r="L275" s="54">
        <f t="shared" si="65"/>
        <v>22.750238050006239</v>
      </c>
    </row>
    <row r="276" spans="1:12" x14ac:dyDescent="0.3">
      <c r="A276" s="45">
        <v>34324</v>
      </c>
      <c r="B276" s="46" t="s">
        <v>8</v>
      </c>
      <c r="C276" s="47">
        <f>EnrollExtract!F272</f>
        <v>602.64099999999996</v>
      </c>
      <c r="D276" s="48">
        <f>Table34!D272</f>
        <v>34.17</v>
      </c>
      <c r="E276" s="49">
        <f t="shared" si="60"/>
        <v>17.636552531460342</v>
      </c>
      <c r="F276" s="50">
        <f t="shared" si="61"/>
        <v>56.700423635298634</v>
      </c>
      <c r="G276" s="48">
        <f>Table36!D272</f>
        <v>4.34</v>
      </c>
      <c r="H276" s="49">
        <f t="shared" si="62"/>
        <v>138.8573732718894</v>
      </c>
      <c r="I276" s="51">
        <f t="shared" si="63"/>
        <v>7.2016341403920414</v>
      </c>
      <c r="J276" s="52">
        <f>Table38!D272</f>
        <v>16.29</v>
      </c>
      <c r="K276" s="53">
        <f t="shared" si="64"/>
        <v>36.994536525475752</v>
      </c>
      <c r="L276" s="54">
        <f t="shared" si="65"/>
        <v>27.031018467047549</v>
      </c>
    </row>
    <row r="277" spans="1:12" x14ac:dyDescent="0.3">
      <c r="A277" s="45">
        <v>34401</v>
      </c>
      <c r="B277" s="46" t="s">
        <v>9</v>
      </c>
      <c r="C277" s="47">
        <f>EnrollExtract!F273</f>
        <v>1994.3720000000003</v>
      </c>
      <c r="D277" s="48">
        <f>Table34!D273</f>
        <v>120.22</v>
      </c>
      <c r="E277" s="49">
        <f t="shared" si="60"/>
        <v>16.589352853102646</v>
      </c>
      <c r="F277" s="50">
        <f t="shared" si="61"/>
        <v>60.279626870012201</v>
      </c>
      <c r="G277" s="48">
        <f>Table36!D273</f>
        <v>10.48</v>
      </c>
      <c r="H277" s="49">
        <f t="shared" si="62"/>
        <v>190.30267175572521</v>
      </c>
      <c r="I277" s="51">
        <f t="shared" si="63"/>
        <v>5.2547869705350854</v>
      </c>
      <c r="J277" s="52">
        <f>Table38!D273</f>
        <v>43.42</v>
      </c>
      <c r="K277" s="53">
        <f t="shared" si="64"/>
        <v>45.932105020727782</v>
      </c>
      <c r="L277" s="54">
        <f t="shared" si="65"/>
        <v>21.771264337846699</v>
      </c>
    </row>
    <row r="278" spans="1:12" x14ac:dyDescent="0.3">
      <c r="A278" s="45">
        <v>34402</v>
      </c>
      <c r="B278" s="46" t="s">
        <v>10</v>
      </c>
      <c r="C278" s="47">
        <f>EnrollExtract!F274</f>
        <v>1204.9849999999999</v>
      </c>
      <c r="D278" s="48">
        <f>Table34!D274</f>
        <v>65.44</v>
      </c>
      <c r="E278" s="49">
        <f t="shared" si="60"/>
        <v>18.413584963325182</v>
      </c>
      <c r="F278" s="50">
        <f t="shared" si="61"/>
        <v>54.30772997174239</v>
      </c>
      <c r="G278" s="48">
        <f>Table36!D274</f>
        <v>7.3</v>
      </c>
      <c r="H278" s="49">
        <f t="shared" si="62"/>
        <v>165.06643835616438</v>
      </c>
      <c r="I278" s="51">
        <f t="shared" si="63"/>
        <v>6.0581666991705303</v>
      </c>
      <c r="J278" s="52">
        <f>Table38!D274</f>
        <v>31.87</v>
      </c>
      <c r="K278" s="53">
        <f t="shared" si="64"/>
        <v>37.80938186382177</v>
      </c>
      <c r="L278" s="54">
        <f t="shared" si="65"/>
        <v>26.448462014049973</v>
      </c>
    </row>
    <row r="279" spans="1:12" x14ac:dyDescent="0.3">
      <c r="A279" s="45" t="s">
        <v>666</v>
      </c>
      <c r="B279" s="46" t="s">
        <v>667</v>
      </c>
      <c r="C279" s="47">
        <f>EnrollExtract!F275</f>
        <v>127.4</v>
      </c>
      <c r="D279" s="48">
        <f>Table34!D275</f>
        <v>10.5</v>
      </c>
      <c r="E279" s="49">
        <f t="shared" si="60"/>
        <v>12.133333333333335</v>
      </c>
      <c r="F279" s="50">
        <f t="shared" si="61"/>
        <v>82.417582417582423</v>
      </c>
      <c r="G279" s="48">
        <f>Table36!D275</f>
        <v>0</v>
      </c>
      <c r="H279" s="49">
        <f t="shared" si="62"/>
        <v>0</v>
      </c>
      <c r="I279" s="51">
        <f t="shared" si="63"/>
        <v>0</v>
      </c>
      <c r="J279" s="52">
        <f>Table38!D275</f>
        <v>2.12</v>
      </c>
      <c r="K279" s="53">
        <f t="shared" si="64"/>
        <v>60.094339622641506</v>
      </c>
      <c r="L279" s="54">
        <f t="shared" si="65"/>
        <v>16.640502354788069</v>
      </c>
    </row>
    <row r="280" spans="1:12" x14ac:dyDescent="0.3">
      <c r="A280" s="45">
        <v>35200</v>
      </c>
      <c r="B280" s="46" t="s">
        <v>11</v>
      </c>
      <c r="C280" s="47">
        <f>EnrollExtract!F276</f>
        <v>439.12000000000006</v>
      </c>
      <c r="D280" s="48">
        <f>Table34!D276</f>
        <v>24.67</v>
      </c>
      <c r="E280" s="49">
        <f t="shared" si="60"/>
        <v>17.799756789623025</v>
      </c>
      <c r="F280" s="50">
        <f t="shared" si="61"/>
        <v>56.180542903989796</v>
      </c>
      <c r="G280" s="48">
        <f>Table36!D276</f>
        <v>3</v>
      </c>
      <c r="H280" s="49">
        <f t="shared" si="62"/>
        <v>146.37333333333336</v>
      </c>
      <c r="I280" s="51">
        <f t="shared" si="63"/>
        <v>6.8318455092002184</v>
      </c>
      <c r="J280" s="52">
        <f>Table38!D276</f>
        <v>10</v>
      </c>
      <c r="K280" s="53">
        <f t="shared" si="64"/>
        <v>43.912000000000006</v>
      </c>
      <c r="L280" s="54">
        <f t="shared" si="65"/>
        <v>22.772818364000727</v>
      </c>
    </row>
    <row r="281" spans="1:12" x14ac:dyDescent="0.3">
      <c r="A281" s="45">
        <v>36101</v>
      </c>
      <c r="B281" s="46" t="s">
        <v>12</v>
      </c>
      <c r="C281" s="47">
        <f>EnrollExtract!F277</f>
        <v>17.3</v>
      </c>
      <c r="D281" s="48">
        <f>Table34!D277</f>
        <v>1.8</v>
      </c>
      <c r="E281" s="49">
        <f t="shared" si="60"/>
        <v>9.6111111111111107</v>
      </c>
      <c r="F281" s="50">
        <f t="shared" si="61"/>
        <v>104.04624277456648</v>
      </c>
      <c r="G281" s="48">
        <f>Table36!D277</f>
        <v>1</v>
      </c>
      <c r="H281" s="49">
        <f t="shared" si="62"/>
        <v>17.3</v>
      </c>
      <c r="I281" s="51">
        <f t="shared" si="63"/>
        <v>57.803468208092482</v>
      </c>
      <c r="J281" s="52">
        <f>Table38!D277</f>
        <v>2.41</v>
      </c>
      <c r="K281" s="53">
        <f t="shared" si="64"/>
        <v>7.1784232365145231</v>
      </c>
      <c r="L281" s="54">
        <f t="shared" si="65"/>
        <v>139.30635838150292</v>
      </c>
    </row>
    <row r="282" spans="1:12" x14ac:dyDescent="0.3">
      <c r="A282" s="45">
        <v>36140</v>
      </c>
      <c r="B282" s="46" t="s">
        <v>13</v>
      </c>
      <c r="C282" s="47">
        <f>EnrollExtract!F278</f>
        <v>5388.4000000000005</v>
      </c>
      <c r="D282" s="48">
        <f>Table34!D278</f>
        <v>278.94</v>
      </c>
      <c r="E282" s="49">
        <f t="shared" si="60"/>
        <v>19.317415931741596</v>
      </c>
      <c r="F282" s="50">
        <f t="shared" si="61"/>
        <v>51.766758221364412</v>
      </c>
      <c r="G282" s="48">
        <f>Table36!D278</f>
        <v>22.95</v>
      </c>
      <c r="H282" s="49">
        <f t="shared" si="62"/>
        <v>234.78867102396518</v>
      </c>
      <c r="I282" s="51">
        <f t="shared" si="63"/>
        <v>4.2591492836463507</v>
      </c>
      <c r="J282" s="52">
        <f>Table38!D278</f>
        <v>133.59</v>
      </c>
      <c r="K282" s="53">
        <f t="shared" si="64"/>
        <v>40.335354442697813</v>
      </c>
      <c r="L282" s="54">
        <f t="shared" si="65"/>
        <v>24.792146091604184</v>
      </c>
    </row>
    <row r="283" spans="1:12" x14ac:dyDescent="0.3">
      <c r="A283" s="45">
        <v>36250</v>
      </c>
      <c r="B283" s="46" t="s">
        <v>14</v>
      </c>
      <c r="C283" s="47">
        <f>EnrollExtract!F279</f>
        <v>1477.9110000000001</v>
      </c>
      <c r="D283" s="48">
        <f>Table34!D279</f>
        <v>84.84</v>
      </c>
      <c r="E283" s="49">
        <f t="shared" si="60"/>
        <v>17.419978783592644</v>
      </c>
      <c r="F283" s="50">
        <f t="shared" si="61"/>
        <v>57.405351201797671</v>
      </c>
      <c r="G283" s="48">
        <f>Table36!D279</f>
        <v>6.4</v>
      </c>
      <c r="H283" s="49">
        <f t="shared" si="62"/>
        <v>230.92359375000001</v>
      </c>
      <c r="I283" s="51">
        <f t="shared" si="63"/>
        <v>4.3304366771747418</v>
      </c>
      <c r="J283" s="52">
        <f>Table38!D279</f>
        <v>28.07</v>
      </c>
      <c r="K283" s="53">
        <f t="shared" si="64"/>
        <v>52.650908443177769</v>
      </c>
      <c r="L283" s="54">
        <f t="shared" si="65"/>
        <v>18.993024613796095</v>
      </c>
    </row>
    <row r="284" spans="1:12" x14ac:dyDescent="0.3">
      <c r="A284" s="45">
        <v>36300</v>
      </c>
      <c r="B284" s="46" t="s">
        <v>15</v>
      </c>
      <c r="C284" s="47">
        <f>EnrollExtract!F280</f>
        <v>195.14499999999998</v>
      </c>
      <c r="D284" s="48">
        <f>Table34!D280</f>
        <v>15.55</v>
      </c>
      <c r="E284" s="49">
        <f t="shared" si="60"/>
        <v>12.549517684887459</v>
      </c>
      <c r="F284" s="50">
        <f t="shared" si="61"/>
        <v>79.684337287657911</v>
      </c>
      <c r="G284" s="48">
        <f>Table36!D280</f>
        <v>1.5</v>
      </c>
      <c r="H284" s="49">
        <f t="shared" si="62"/>
        <v>130.09666666666666</v>
      </c>
      <c r="I284" s="51">
        <f t="shared" si="63"/>
        <v>7.6865920213174821</v>
      </c>
      <c r="J284" s="52">
        <f>Table38!D280</f>
        <v>8.73</v>
      </c>
      <c r="K284" s="53">
        <f t="shared" si="64"/>
        <v>22.353379152348221</v>
      </c>
      <c r="L284" s="54">
        <f t="shared" si="65"/>
        <v>44.735965564067754</v>
      </c>
    </row>
    <row r="285" spans="1:12" x14ac:dyDescent="0.3">
      <c r="A285" s="45">
        <v>36400</v>
      </c>
      <c r="B285" s="46" t="s">
        <v>56</v>
      </c>
      <c r="C285" s="47">
        <f>EnrollExtract!F281</f>
        <v>703.03000000000009</v>
      </c>
      <c r="D285" s="48">
        <f>Table34!D281</f>
        <v>40.909999999999997</v>
      </c>
      <c r="E285" s="49">
        <f t="shared" si="60"/>
        <v>17.184795893424592</v>
      </c>
      <c r="F285" s="50">
        <f t="shared" si="61"/>
        <v>58.190973358178162</v>
      </c>
      <c r="G285" s="48">
        <f>Table36!D281</f>
        <v>4.38</v>
      </c>
      <c r="H285" s="49">
        <f t="shared" si="62"/>
        <v>160.50913242009136</v>
      </c>
      <c r="I285" s="51">
        <f t="shared" si="63"/>
        <v>6.2301750992134037</v>
      </c>
      <c r="J285" s="52">
        <f>Table38!D281</f>
        <v>18.96</v>
      </c>
      <c r="K285" s="53">
        <f t="shared" si="64"/>
        <v>37.07964135021097</v>
      </c>
      <c r="L285" s="54">
        <f t="shared" si="65"/>
        <v>26.96897714180049</v>
      </c>
    </row>
    <row r="286" spans="1:12" x14ac:dyDescent="0.3">
      <c r="A286" s="45">
        <v>36401</v>
      </c>
      <c r="B286" s="46" t="s">
        <v>16</v>
      </c>
      <c r="C286" s="47">
        <f>EnrollExtract!F282</f>
        <v>255.90700000000001</v>
      </c>
      <c r="D286" s="48">
        <f>Table34!D282</f>
        <v>16</v>
      </c>
      <c r="E286" s="49">
        <f t="shared" si="60"/>
        <v>15.994187500000001</v>
      </c>
      <c r="F286" s="50">
        <f t="shared" si="61"/>
        <v>62.522713329451712</v>
      </c>
      <c r="G286" s="48">
        <f>Table36!D282</f>
        <v>1.75</v>
      </c>
      <c r="H286" s="49">
        <f t="shared" si="62"/>
        <v>146.23257142857145</v>
      </c>
      <c r="I286" s="51">
        <f t="shared" si="63"/>
        <v>6.8384217704087806</v>
      </c>
      <c r="J286" s="52">
        <f>Table38!D282</f>
        <v>8.15</v>
      </c>
      <c r="K286" s="53">
        <f t="shared" si="64"/>
        <v>31.39963190184049</v>
      </c>
      <c r="L286" s="54">
        <f t="shared" si="65"/>
        <v>31.847507102189468</v>
      </c>
    </row>
    <row r="287" spans="1:12" x14ac:dyDescent="0.3">
      <c r="A287" s="45">
        <v>36402</v>
      </c>
      <c r="B287" s="46" t="s">
        <v>17</v>
      </c>
      <c r="C287" s="47">
        <f>EnrollExtract!F283</f>
        <v>247.02200000000002</v>
      </c>
      <c r="D287" s="48">
        <f>Table34!D283</f>
        <v>18.489999999999998</v>
      </c>
      <c r="E287" s="49">
        <f t="shared" si="60"/>
        <v>13.359762033531641</v>
      </c>
      <c r="F287" s="50">
        <f t="shared" si="61"/>
        <v>74.851632648104214</v>
      </c>
      <c r="G287" s="48">
        <f>Table36!D283</f>
        <v>1</v>
      </c>
      <c r="H287" s="49">
        <f t="shared" si="62"/>
        <v>247.02200000000002</v>
      </c>
      <c r="I287" s="51">
        <f t="shared" si="63"/>
        <v>4.0482224255329484</v>
      </c>
      <c r="J287" s="52">
        <f>Table38!D283</f>
        <v>8.6</v>
      </c>
      <c r="K287" s="53">
        <f t="shared" si="64"/>
        <v>28.723488372093026</v>
      </c>
      <c r="L287" s="54">
        <f t="shared" si="65"/>
        <v>34.814712859583352</v>
      </c>
    </row>
    <row r="288" spans="1:12" x14ac:dyDescent="0.3">
      <c r="A288" s="45">
        <v>37501</v>
      </c>
      <c r="B288" s="46" t="s">
        <v>18</v>
      </c>
      <c r="C288" s="47">
        <f>EnrollExtract!F284</f>
        <v>10973.586000000001</v>
      </c>
      <c r="D288" s="48">
        <f>Table34!D284</f>
        <v>606.65</v>
      </c>
      <c r="E288" s="49">
        <f t="shared" si="60"/>
        <v>18.088825517184542</v>
      </c>
      <c r="F288" s="50">
        <f t="shared" si="61"/>
        <v>55.282748957359971</v>
      </c>
      <c r="G288" s="48">
        <f>Table36!D284</f>
        <v>48.83</v>
      </c>
      <c r="H288" s="49">
        <f t="shared" si="62"/>
        <v>224.73041163219335</v>
      </c>
      <c r="I288" s="51">
        <f t="shared" si="63"/>
        <v>4.4497760349260478</v>
      </c>
      <c r="J288" s="52">
        <f>Table38!D284</f>
        <v>260.38</v>
      </c>
      <c r="K288" s="53">
        <f t="shared" si="64"/>
        <v>42.144504186189423</v>
      </c>
      <c r="L288" s="54">
        <f t="shared" si="65"/>
        <v>23.7278862169577</v>
      </c>
    </row>
    <row r="289" spans="1:12" x14ac:dyDescent="0.3">
      <c r="A289" s="45">
        <v>37502</v>
      </c>
      <c r="B289" s="46" t="s">
        <v>19</v>
      </c>
      <c r="C289" s="47">
        <f>EnrollExtract!F285</f>
        <v>4267.54</v>
      </c>
      <c r="D289" s="48">
        <f>Table34!D285</f>
        <v>229</v>
      </c>
      <c r="E289" s="49">
        <f t="shared" si="60"/>
        <v>18.635545851528384</v>
      </c>
      <c r="F289" s="50">
        <f t="shared" si="61"/>
        <v>53.660891286314836</v>
      </c>
      <c r="G289" s="48">
        <f>Table36!D285</f>
        <v>21.39</v>
      </c>
      <c r="H289" s="49">
        <f t="shared" si="62"/>
        <v>199.51098644226272</v>
      </c>
      <c r="I289" s="51">
        <f t="shared" si="63"/>
        <v>5.0122553039924638</v>
      </c>
      <c r="J289" s="52">
        <f>Table38!D285</f>
        <v>95.78</v>
      </c>
      <c r="K289" s="53">
        <f t="shared" si="64"/>
        <v>44.555648360826893</v>
      </c>
      <c r="L289" s="54">
        <f t="shared" si="65"/>
        <v>22.44384352577832</v>
      </c>
    </row>
    <row r="290" spans="1:12" x14ac:dyDescent="0.3">
      <c r="A290" s="45">
        <v>37503</v>
      </c>
      <c r="B290" s="46" t="s">
        <v>20</v>
      </c>
      <c r="C290" s="47">
        <f>EnrollExtract!F286</f>
        <v>2046.7010000000002</v>
      </c>
      <c r="D290" s="48">
        <f>Table34!D286</f>
        <v>116.89</v>
      </c>
      <c r="E290" s="49">
        <f t="shared" si="60"/>
        <v>17.509632988279581</v>
      </c>
      <c r="F290" s="50">
        <f t="shared" si="61"/>
        <v>57.11141979214355</v>
      </c>
      <c r="G290" s="48">
        <f>Table36!D286</f>
        <v>9.8000000000000007</v>
      </c>
      <c r="H290" s="49">
        <f t="shared" si="62"/>
        <v>208.84704081632654</v>
      </c>
      <c r="I290" s="51">
        <f t="shared" si="63"/>
        <v>4.7881932925229433</v>
      </c>
      <c r="J290" s="52">
        <f>Table38!D286</f>
        <v>48.33</v>
      </c>
      <c r="K290" s="53">
        <f t="shared" si="64"/>
        <v>42.348458514380312</v>
      </c>
      <c r="L290" s="54">
        <f t="shared" si="65"/>
        <v>23.613610390574877</v>
      </c>
    </row>
    <row r="291" spans="1:12" x14ac:dyDescent="0.3">
      <c r="A291" s="45">
        <v>37504</v>
      </c>
      <c r="B291" s="46" t="s">
        <v>21</v>
      </c>
      <c r="C291" s="47">
        <f>EnrollExtract!F287</f>
        <v>3196.6790000000001</v>
      </c>
      <c r="D291" s="48">
        <f>Table34!D287</f>
        <v>174.43</v>
      </c>
      <c r="E291" s="49">
        <f t="shared" si="60"/>
        <v>18.326428939975923</v>
      </c>
      <c r="F291" s="50">
        <f t="shared" si="61"/>
        <v>54.566004281318207</v>
      </c>
      <c r="G291" s="48">
        <f>Table36!D287</f>
        <v>13.1</v>
      </c>
      <c r="H291" s="49">
        <f t="shared" si="62"/>
        <v>244.02129770992369</v>
      </c>
      <c r="I291" s="51">
        <f t="shared" si="63"/>
        <v>4.0980029586955711</v>
      </c>
      <c r="J291" s="52">
        <f>Table38!D287</f>
        <v>70.290000000000006</v>
      </c>
      <c r="K291" s="53">
        <f t="shared" si="64"/>
        <v>45.478432209418123</v>
      </c>
      <c r="L291" s="54">
        <f t="shared" si="65"/>
        <v>21.988444882955093</v>
      </c>
    </row>
    <row r="292" spans="1:12" x14ac:dyDescent="0.3">
      <c r="A292" s="45">
        <v>37505</v>
      </c>
      <c r="B292" s="46" t="s">
        <v>22</v>
      </c>
      <c r="C292" s="47">
        <f>EnrollExtract!F288</f>
        <v>1687.5120000000004</v>
      </c>
      <c r="D292" s="48">
        <f>Table34!D288</f>
        <v>90.1</v>
      </c>
      <c r="E292" s="49">
        <f t="shared" si="60"/>
        <v>18.729322974472815</v>
      </c>
      <c r="F292" s="50">
        <f t="shared" si="61"/>
        <v>53.392212914634072</v>
      </c>
      <c r="G292" s="48">
        <f>Table36!D288</f>
        <v>8.5</v>
      </c>
      <c r="H292" s="49">
        <f t="shared" si="62"/>
        <v>198.5308235294118</v>
      </c>
      <c r="I292" s="51">
        <f t="shared" si="63"/>
        <v>5.0370012183617057</v>
      </c>
      <c r="J292" s="52">
        <f>Table38!D288</f>
        <v>41.2</v>
      </c>
      <c r="K292" s="53">
        <f t="shared" si="64"/>
        <v>40.959029126213601</v>
      </c>
      <c r="L292" s="54">
        <f t="shared" si="65"/>
        <v>24.414641199588502</v>
      </c>
    </row>
    <row r="293" spans="1:12" x14ac:dyDescent="0.3">
      <c r="A293" s="45">
        <v>37506</v>
      </c>
      <c r="B293" s="46" t="s">
        <v>23</v>
      </c>
      <c r="C293" s="47">
        <f>EnrollExtract!F289</f>
        <v>1777.6180000000002</v>
      </c>
      <c r="D293" s="48">
        <f>Table34!D289</f>
        <v>103.94</v>
      </c>
      <c r="E293" s="49">
        <f t="shared" si="60"/>
        <v>17.102347508177797</v>
      </c>
      <c r="F293" s="50">
        <f t="shared" si="61"/>
        <v>58.471505126523233</v>
      </c>
      <c r="G293" s="48">
        <f>Table36!D289</f>
        <v>8.36</v>
      </c>
      <c r="H293" s="49">
        <f t="shared" si="62"/>
        <v>212.6337320574163</v>
      </c>
      <c r="I293" s="51">
        <f t="shared" si="63"/>
        <v>4.7029226751754303</v>
      </c>
      <c r="J293" s="52">
        <f>Table38!D289</f>
        <v>39.78</v>
      </c>
      <c r="K293" s="53">
        <f t="shared" si="64"/>
        <v>44.686224233283056</v>
      </c>
      <c r="L293" s="54">
        <f t="shared" si="65"/>
        <v>22.378261246229503</v>
      </c>
    </row>
    <row r="294" spans="1:12" x14ac:dyDescent="0.3">
      <c r="A294" s="45">
        <v>37507</v>
      </c>
      <c r="B294" s="46" t="s">
        <v>24</v>
      </c>
      <c r="C294" s="47">
        <f>EnrollExtract!F290</f>
        <v>1588.5489999999998</v>
      </c>
      <c r="D294" s="48">
        <f>Table34!D290</f>
        <v>111.58</v>
      </c>
      <c r="E294" s="49">
        <f t="shared" si="60"/>
        <v>14.236861444703349</v>
      </c>
      <c r="F294" s="50">
        <f t="shared" si="61"/>
        <v>70.24020033376371</v>
      </c>
      <c r="G294" s="48">
        <f>Table36!D290</f>
        <v>9</v>
      </c>
      <c r="H294" s="49">
        <f t="shared" si="62"/>
        <v>176.50544444444441</v>
      </c>
      <c r="I294" s="51">
        <f t="shared" si="63"/>
        <v>5.6655476160949405</v>
      </c>
      <c r="J294" s="52">
        <f>Table38!D290</f>
        <v>52.34</v>
      </c>
      <c r="K294" s="53">
        <f t="shared" si="64"/>
        <v>30.350573175391663</v>
      </c>
      <c r="L294" s="54">
        <f t="shared" si="65"/>
        <v>32.948306914045467</v>
      </c>
    </row>
    <row r="295" spans="1:12" x14ac:dyDescent="0.3">
      <c r="A295" s="45" t="s">
        <v>716</v>
      </c>
      <c r="B295" s="46" t="s">
        <v>709</v>
      </c>
      <c r="C295" s="47">
        <f>EnrollExtract!F291</f>
        <v>49.419000000000004</v>
      </c>
      <c r="D295" s="48">
        <f>Table34!D291</f>
        <v>5</v>
      </c>
      <c r="E295" s="49">
        <f t="shared" ref="E295" si="66">IF(D295=0,0,C295/D295)</f>
        <v>9.8838000000000008</v>
      </c>
      <c r="F295" s="50">
        <f t="shared" ref="F295" si="67">(+D295/C295)*1000</f>
        <v>101.17566118294583</v>
      </c>
      <c r="G295" s="48">
        <f>Table36!D291</f>
        <v>0.99</v>
      </c>
      <c r="H295" s="49">
        <f t="shared" ref="H295" si="68">IF(G295=0,0,C295/G295)</f>
        <v>49.918181818181822</v>
      </c>
      <c r="I295" s="51">
        <f t="shared" ref="I295" si="69">(+G295/C295)*1000</f>
        <v>20.032780914223274</v>
      </c>
      <c r="J295" s="52">
        <f>Table38!D291</f>
        <v>1.67</v>
      </c>
      <c r="K295" s="53">
        <f t="shared" ref="K295" si="70">IF(J295=0,0,C295/J295)</f>
        <v>29.592215568862279</v>
      </c>
      <c r="L295" s="54">
        <f t="shared" ref="L295" si="71">(+J295/C295)*1000</f>
        <v>33.792670835103905</v>
      </c>
    </row>
    <row r="296" spans="1:12" x14ac:dyDescent="0.3">
      <c r="A296" s="45">
        <v>37903</v>
      </c>
      <c r="B296" s="46" t="s">
        <v>613</v>
      </c>
      <c r="C296" s="47">
        <f>EnrollExtract!F292</f>
        <v>392.15500000000003</v>
      </c>
      <c r="D296" s="48">
        <f>Table34!D292</f>
        <v>46</v>
      </c>
      <c r="E296" s="49">
        <f t="shared" si="60"/>
        <v>8.5251086956521753</v>
      </c>
      <c r="F296" s="50">
        <f t="shared" si="61"/>
        <v>117.3005571776466</v>
      </c>
      <c r="G296" s="48">
        <f>Table36!D292</f>
        <v>2</v>
      </c>
      <c r="H296" s="49">
        <f t="shared" si="62"/>
        <v>196.07750000000001</v>
      </c>
      <c r="I296" s="51">
        <f t="shared" si="63"/>
        <v>5.1000242251150691</v>
      </c>
      <c r="J296" s="52">
        <f>Table38!D292</f>
        <v>0</v>
      </c>
      <c r="K296" s="53">
        <f t="shared" si="64"/>
        <v>0</v>
      </c>
      <c r="L296" s="54">
        <f t="shared" si="65"/>
        <v>0</v>
      </c>
    </row>
    <row r="297" spans="1:12" x14ac:dyDescent="0.3">
      <c r="A297" s="45">
        <v>38126</v>
      </c>
      <c r="B297" s="46" t="s">
        <v>60</v>
      </c>
      <c r="C297" s="47">
        <f>EnrollExtract!F293</f>
        <v>80.397999999999996</v>
      </c>
      <c r="D297" s="48">
        <f>Table34!D293</f>
        <v>12</v>
      </c>
      <c r="E297" s="49">
        <f t="shared" si="60"/>
        <v>6.6998333333333333</v>
      </c>
      <c r="F297" s="50">
        <f t="shared" si="61"/>
        <v>149.25744421503023</v>
      </c>
      <c r="G297" s="48">
        <f>Table36!D293</f>
        <v>1.81</v>
      </c>
      <c r="H297" s="49">
        <f t="shared" si="62"/>
        <v>44.418784530386738</v>
      </c>
      <c r="I297" s="51">
        <f t="shared" si="63"/>
        <v>22.512997835767059</v>
      </c>
      <c r="J297" s="52">
        <f>Table38!D293</f>
        <v>4.43</v>
      </c>
      <c r="K297" s="53">
        <f t="shared" si="64"/>
        <v>18.148532731376974</v>
      </c>
      <c r="L297" s="54">
        <f t="shared" si="65"/>
        <v>55.100873156048657</v>
      </c>
    </row>
    <row r="298" spans="1:12" x14ac:dyDescent="0.3">
      <c r="A298" s="45">
        <v>38264</v>
      </c>
      <c r="B298" s="46" t="s">
        <v>51</v>
      </c>
      <c r="C298" s="47">
        <f>EnrollExtract!F294</f>
        <v>35.6</v>
      </c>
      <c r="D298" s="48">
        <f>Table34!D294</f>
        <v>4.0599999999999996</v>
      </c>
      <c r="E298" s="49">
        <f t="shared" si="60"/>
        <v>8.7684729064039413</v>
      </c>
      <c r="F298" s="50">
        <f t="shared" si="61"/>
        <v>114.0449438202247</v>
      </c>
      <c r="G298" s="48">
        <f>Table36!D294</f>
        <v>0.85</v>
      </c>
      <c r="H298" s="49">
        <f t="shared" si="62"/>
        <v>41.882352941176471</v>
      </c>
      <c r="I298" s="51">
        <f t="shared" si="63"/>
        <v>23.876404494382022</v>
      </c>
      <c r="J298" s="52">
        <f>Table38!D294</f>
        <v>1.54</v>
      </c>
      <c r="K298" s="53">
        <f t="shared" si="64"/>
        <v>23.116883116883116</v>
      </c>
      <c r="L298" s="54">
        <f t="shared" si="65"/>
        <v>43.258426966292134</v>
      </c>
    </row>
    <row r="299" spans="1:12" x14ac:dyDescent="0.3">
      <c r="A299" s="45">
        <v>38265</v>
      </c>
      <c r="B299" s="46" t="s">
        <v>25</v>
      </c>
      <c r="C299" s="47">
        <f>EnrollExtract!F295</f>
        <v>185.24600000000004</v>
      </c>
      <c r="D299" s="48">
        <f>Table34!D295</f>
        <v>15.5</v>
      </c>
      <c r="E299" s="49">
        <f t="shared" si="60"/>
        <v>11.95135483870968</v>
      </c>
      <c r="F299" s="50">
        <f t="shared" si="61"/>
        <v>83.67252194379364</v>
      </c>
      <c r="G299" s="48">
        <f>Table36!D295</f>
        <v>0.9</v>
      </c>
      <c r="H299" s="49">
        <f t="shared" si="62"/>
        <v>205.82888888888891</v>
      </c>
      <c r="I299" s="51">
        <f t="shared" si="63"/>
        <v>4.8584044999622114</v>
      </c>
      <c r="J299" s="52">
        <f>Table38!D295</f>
        <v>5.29</v>
      </c>
      <c r="K299" s="53">
        <f t="shared" si="64"/>
        <v>35.018147448015128</v>
      </c>
      <c r="L299" s="54">
        <f t="shared" si="65"/>
        <v>28.556622005333441</v>
      </c>
    </row>
    <row r="300" spans="1:12" x14ac:dyDescent="0.3">
      <c r="A300" s="45">
        <v>38267</v>
      </c>
      <c r="B300" s="46" t="s">
        <v>26</v>
      </c>
      <c r="C300" s="47">
        <f>EnrollExtract!F296</f>
        <v>2565.3100000000004</v>
      </c>
      <c r="D300" s="48">
        <f>Table34!D296</f>
        <v>149.53</v>
      </c>
      <c r="E300" s="49">
        <f t="shared" si="60"/>
        <v>17.155821574266035</v>
      </c>
      <c r="F300" s="50">
        <f t="shared" si="61"/>
        <v>58.28925159142559</v>
      </c>
      <c r="G300" s="48">
        <f>Table36!D296</f>
        <v>12.75</v>
      </c>
      <c r="H300" s="49">
        <f t="shared" si="62"/>
        <v>201.20078431372553</v>
      </c>
      <c r="I300" s="51">
        <f t="shared" si="63"/>
        <v>4.9701595518670256</v>
      </c>
      <c r="J300" s="52">
        <f>Table38!D296</f>
        <v>65.349999999999994</v>
      </c>
      <c r="K300" s="53">
        <f t="shared" si="64"/>
        <v>39.254934965570015</v>
      </c>
      <c r="L300" s="54">
        <f t="shared" si="65"/>
        <v>25.474504056040004</v>
      </c>
    </row>
    <row r="301" spans="1:12" x14ac:dyDescent="0.3">
      <c r="A301" s="45">
        <v>38300</v>
      </c>
      <c r="B301" s="46" t="s">
        <v>27</v>
      </c>
      <c r="C301" s="47">
        <f>EnrollExtract!F297</f>
        <v>511.09900000000005</v>
      </c>
      <c r="D301" s="48">
        <f>Table34!D297</f>
        <v>30.87</v>
      </c>
      <c r="E301" s="49">
        <f t="shared" si="60"/>
        <v>16.556494978943959</v>
      </c>
      <c r="F301" s="50">
        <f t="shared" si="61"/>
        <v>60.39925728674875</v>
      </c>
      <c r="G301" s="48">
        <f>Table36!D297</f>
        <v>2.75</v>
      </c>
      <c r="H301" s="49">
        <f t="shared" si="62"/>
        <v>185.85418181818184</v>
      </c>
      <c r="I301" s="51">
        <f t="shared" si="63"/>
        <v>5.380562278540947</v>
      </c>
      <c r="J301" s="52">
        <f>Table38!D297</f>
        <v>11.78</v>
      </c>
      <c r="K301" s="53">
        <f t="shared" si="64"/>
        <v>43.387011884550091</v>
      </c>
      <c r="L301" s="54">
        <f t="shared" si="65"/>
        <v>23.048372233168131</v>
      </c>
    </row>
    <row r="302" spans="1:12" x14ac:dyDescent="0.3">
      <c r="A302" s="45">
        <v>38301</v>
      </c>
      <c r="B302" s="46" t="s">
        <v>28</v>
      </c>
      <c r="C302" s="47">
        <f>EnrollExtract!F298</f>
        <v>153.99200000000005</v>
      </c>
      <c r="D302" s="48">
        <f>Table34!D298</f>
        <v>15.2</v>
      </c>
      <c r="E302" s="49">
        <f t="shared" si="60"/>
        <v>10.131052631578951</v>
      </c>
      <c r="F302" s="50">
        <f t="shared" si="61"/>
        <v>98.706426307860113</v>
      </c>
      <c r="G302" s="48">
        <f>Table36!D298</f>
        <v>1</v>
      </c>
      <c r="H302" s="49">
        <f t="shared" si="62"/>
        <v>153.99200000000005</v>
      </c>
      <c r="I302" s="51">
        <f t="shared" si="63"/>
        <v>6.4938438360434292</v>
      </c>
      <c r="J302" s="52">
        <f>Table38!D298</f>
        <v>5.44</v>
      </c>
      <c r="K302" s="53">
        <f t="shared" si="64"/>
        <v>28.307352941176479</v>
      </c>
      <c r="L302" s="54">
        <f t="shared" si="65"/>
        <v>35.326510468076258</v>
      </c>
    </row>
    <row r="303" spans="1:12" x14ac:dyDescent="0.3">
      <c r="A303" s="45">
        <v>38302</v>
      </c>
      <c r="B303" s="46" t="s">
        <v>29</v>
      </c>
      <c r="C303" s="47">
        <f>EnrollExtract!F299</f>
        <v>103.11199999999999</v>
      </c>
      <c r="D303" s="48">
        <f>Table34!D299</f>
        <v>10.87</v>
      </c>
      <c r="E303" s="49">
        <f t="shared" si="60"/>
        <v>9.4859245630174787</v>
      </c>
      <c r="F303" s="50">
        <f t="shared" si="61"/>
        <v>105.41934983319109</v>
      </c>
      <c r="G303" s="48">
        <f>Table36!D299</f>
        <v>1</v>
      </c>
      <c r="H303" s="49">
        <f t="shared" si="62"/>
        <v>103.11199999999999</v>
      </c>
      <c r="I303" s="51">
        <f t="shared" si="63"/>
        <v>9.6981922569633028</v>
      </c>
      <c r="J303" s="52">
        <f>Table38!D299</f>
        <v>4.67</v>
      </c>
      <c r="K303" s="53">
        <f t="shared" si="64"/>
        <v>22.079657387580298</v>
      </c>
      <c r="L303" s="54">
        <f t="shared" si="65"/>
        <v>45.290557840018622</v>
      </c>
    </row>
    <row r="304" spans="1:12" x14ac:dyDescent="0.3">
      <c r="A304" s="45">
        <v>38304</v>
      </c>
      <c r="B304" s="46" t="s">
        <v>30</v>
      </c>
      <c r="C304" s="47">
        <f>EnrollExtract!F300</f>
        <v>38.799999999999997</v>
      </c>
      <c r="D304" s="48">
        <f>Table34!D300</f>
        <v>4.0999999999999996</v>
      </c>
      <c r="E304" s="49">
        <f t="shared" si="60"/>
        <v>9.463414634146341</v>
      </c>
      <c r="F304" s="50">
        <f t="shared" si="61"/>
        <v>105.67010309278351</v>
      </c>
      <c r="G304" s="48">
        <f>Table36!D300</f>
        <v>0.09</v>
      </c>
      <c r="H304" s="49">
        <f t="shared" si="62"/>
        <v>431.11111111111109</v>
      </c>
      <c r="I304" s="51">
        <f t="shared" si="63"/>
        <v>2.3195876288659796</v>
      </c>
      <c r="J304" s="52">
        <f>Table38!D300</f>
        <v>1.1399999999999999</v>
      </c>
      <c r="K304" s="53">
        <f t="shared" si="64"/>
        <v>34.035087719298247</v>
      </c>
      <c r="L304" s="54">
        <f t="shared" si="65"/>
        <v>29.381443298969071</v>
      </c>
    </row>
    <row r="305" spans="1:12" x14ac:dyDescent="0.3">
      <c r="A305" s="45">
        <v>38306</v>
      </c>
      <c r="B305" s="46" t="s">
        <v>31</v>
      </c>
      <c r="C305" s="47">
        <f>EnrollExtract!F301</f>
        <v>154.46999999999997</v>
      </c>
      <c r="D305" s="48">
        <f>Table34!D301</f>
        <v>15.72</v>
      </c>
      <c r="E305" s="49">
        <f t="shared" si="60"/>
        <v>9.8263358778625935</v>
      </c>
      <c r="F305" s="50">
        <f t="shared" si="61"/>
        <v>101.76733346280834</v>
      </c>
      <c r="G305" s="48">
        <f>Table36!D301</f>
        <v>1.4</v>
      </c>
      <c r="H305" s="49">
        <f t="shared" si="62"/>
        <v>110.33571428571427</v>
      </c>
      <c r="I305" s="51">
        <f t="shared" si="63"/>
        <v>9.0632485272221164</v>
      </c>
      <c r="J305" s="52">
        <f>Table38!D301</f>
        <v>3.58</v>
      </c>
      <c r="K305" s="53">
        <f t="shared" si="64"/>
        <v>43.148044692737422</v>
      </c>
      <c r="L305" s="54">
        <f t="shared" si="65"/>
        <v>23.176021233896552</v>
      </c>
    </row>
    <row r="306" spans="1:12" x14ac:dyDescent="0.3">
      <c r="A306" s="45">
        <v>38308</v>
      </c>
      <c r="B306" s="46" t="s">
        <v>32</v>
      </c>
      <c r="C306" s="47">
        <f>EnrollExtract!F302</f>
        <v>72.963999999999984</v>
      </c>
      <c r="D306" s="48">
        <f>Table34!D302</f>
        <v>11.67</v>
      </c>
      <c r="E306" s="49">
        <f t="shared" si="60"/>
        <v>6.2522707797772048</v>
      </c>
      <c r="F306" s="50">
        <f t="shared" si="61"/>
        <v>159.94188915081415</v>
      </c>
      <c r="G306" s="48">
        <f>Table36!D302</f>
        <v>1.5</v>
      </c>
      <c r="H306" s="49">
        <f t="shared" si="62"/>
        <v>48.642666666666656</v>
      </c>
      <c r="I306" s="51">
        <f t="shared" si="63"/>
        <v>20.558083438407984</v>
      </c>
      <c r="J306" s="52">
        <f>Table38!D302</f>
        <v>4.66</v>
      </c>
      <c r="K306" s="53">
        <f t="shared" si="64"/>
        <v>15.65751072961373</v>
      </c>
      <c r="L306" s="54">
        <f t="shared" si="65"/>
        <v>63.867112548654141</v>
      </c>
    </row>
    <row r="307" spans="1:12" x14ac:dyDescent="0.3">
      <c r="A307" s="45">
        <v>38320</v>
      </c>
      <c r="B307" s="46" t="s">
        <v>33</v>
      </c>
      <c r="C307" s="47">
        <f>EnrollExtract!F303</f>
        <v>148.77900000000005</v>
      </c>
      <c r="D307" s="48">
        <f>Table34!D303</f>
        <v>14.94</v>
      </c>
      <c r="E307" s="49">
        <f t="shared" si="60"/>
        <v>9.9584337349397636</v>
      </c>
      <c r="F307" s="50">
        <f t="shared" si="61"/>
        <v>100.41739761659909</v>
      </c>
      <c r="G307" s="48">
        <f>Table36!D303</f>
        <v>1.4</v>
      </c>
      <c r="H307" s="49">
        <f t="shared" si="62"/>
        <v>106.27071428571433</v>
      </c>
      <c r="I307" s="51">
        <f t="shared" si="63"/>
        <v>9.4099301648754157</v>
      </c>
      <c r="J307" s="52">
        <f>Table38!D303</f>
        <v>6.65</v>
      </c>
      <c r="K307" s="53">
        <f t="shared" si="64"/>
        <v>22.372781954887223</v>
      </c>
      <c r="L307" s="54">
        <f t="shared" si="65"/>
        <v>44.697168283158227</v>
      </c>
    </row>
    <row r="308" spans="1:12" x14ac:dyDescent="0.3">
      <c r="A308" s="45">
        <v>38322</v>
      </c>
      <c r="B308" s="46" t="s">
        <v>353</v>
      </c>
      <c r="C308" s="47">
        <f>EnrollExtract!F304</f>
        <v>120.76299999999999</v>
      </c>
      <c r="D308" s="48">
        <f>Table34!D304</f>
        <v>12.46</v>
      </c>
      <c r="E308" s="49">
        <f t="shared" si="60"/>
        <v>9.6920545746388438</v>
      </c>
      <c r="F308" s="50">
        <f t="shared" si="61"/>
        <v>103.17729768223712</v>
      </c>
      <c r="G308" s="48">
        <f>Table36!D304</f>
        <v>1.5</v>
      </c>
      <c r="H308" s="49">
        <f t="shared" si="62"/>
        <v>80.508666666666656</v>
      </c>
      <c r="I308" s="51">
        <f t="shared" si="63"/>
        <v>12.421022995453907</v>
      </c>
      <c r="J308" s="52">
        <f>Table38!D304</f>
        <v>3.96</v>
      </c>
      <c r="K308" s="53">
        <f t="shared" si="64"/>
        <v>30.49570707070707</v>
      </c>
      <c r="L308" s="54">
        <f t="shared" si="65"/>
        <v>32.791500707998317</v>
      </c>
    </row>
    <row r="309" spans="1:12" x14ac:dyDescent="0.3">
      <c r="A309" s="45">
        <v>38324</v>
      </c>
      <c r="B309" s="46" t="s">
        <v>34</v>
      </c>
      <c r="C309" s="47">
        <f>EnrollExtract!F305</f>
        <v>142.83099999999999</v>
      </c>
      <c r="D309" s="48">
        <f>Table34!D305</f>
        <v>10.64</v>
      </c>
      <c r="E309" s="49">
        <f t="shared" si="60"/>
        <v>13.423966165413532</v>
      </c>
      <c r="F309" s="50">
        <f t="shared" si="61"/>
        <v>74.493632334717262</v>
      </c>
      <c r="G309" s="48">
        <f>Table36!D305</f>
        <v>0.7</v>
      </c>
      <c r="H309" s="49">
        <f t="shared" si="62"/>
        <v>204.04428571428571</v>
      </c>
      <c r="I309" s="51">
        <f t="shared" si="63"/>
        <v>4.9008968641261355</v>
      </c>
      <c r="J309" s="52">
        <f>Table38!D305</f>
        <v>3.63</v>
      </c>
      <c r="K309" s="53">
        <f t="shared" si="64"/>
        <v>39.347382920110192</v>
      </c>
      <c r="L309" s="54">
        <f t="shared" si="65"/>
        <v>25.414650881111243</v>
      </c>
    </row>
    <row r="310" spans="1:12" x14ac:dyDescent="0.3">
      <c r="A310" s="45" t="s">
        <v>715</v>
      </c>
      <c r="B310" s="46" t="s">
        <v>710</v>
      </c>
      <c r="C310" s="47">
        <f>EnrollExtract!F306</f>
        <v>72.7</v>
      </c>
      <c r="D310" s="48">
        <f>Table34!D306</f>
        <v>3.44</v>
      </c>
      <c r="E310" s="49">
        <f t="shared" ref="E310" si="72">IF(D310=0,0,C310/D310)</f>
        <v>21.13372093023256</v>
      </c>
      <c r="F310" s="50">
        <f t="shared" ref="F310" si="73">(+D310/C310)*1000</f>
        <v>47.31774415405777</v>
      </c>
      <c r="G310" s="48">
        <f>Table36!D306</f>
        <v>0.64</v>
      </c>
      <c r="H310" s="49">
        <f t="shared" ref="H310" si="74">IF(G310=0,0,C310/G310)</f>
        <v>113.59375</v>
      </c>
      <c r="I310" s="51">
        <f t="shared" ref="I310" si="75">(+G310/C310)*1000</f>
        <v>8.8033012379642361</v>
      </c>
      <c r="J310" s="52">
        <f>Table38!D306</f>
        <v>2.66</v>
      </c>
      <c r="K310" s="53">
        <f t="shared" ref="K310" si="76">IF(J310=0,0,C310/J310)</f>
        <v>27.330827067669173</v>
      </c>
      <c r="L310" s="54">
        <f t="shared" ref="L310" si="77">(+J310/C310)*1000</f>
        <v>36.588720770288859</v>
      </c>
    </row>
    <row r="311" spans="1:12" x14ac:dyDescent="0.3">
      <c r="A311" s="45">
        <v>39002</v>
      </c>
      <c r="B311" s="46" t="s">
        <v>35</v>
      </c>
      <c r="C311" s="47">
        <f>EnrollExtract!F307</f>
        <v>577.59899999999993</v>
      </c>
      <c r="D311" s="48">
        <f>Table34!D307</f>
        <v>31.74</v>
      </c>
      <c r="E311" s="49">
        <f t="shared" si="60"/>
        <v>18.197826086956521</v>
      </c>
      <c r="F311" s="50">
        <f t="shared" si="61"/>
        <v>54.951618683550358</v>
      </c>
      <c r="G311" s="48">
        <f>Table36!D307</f>
        <v>3</v>
      </c>
      <c r="H311" s="49">
        <f t="shared" si="62"/>
        <v>192.53299999999999</v>
      </c>
      <c r="I311" s="51">
        <f t="shared" si="63"/>
        <v>5.1939148094092964</v>
      </c>
      <c r="J311" s="52">
        <f>Table38!D307</f>
        <v>13.25</v>
      </c>
      <c r="K311" s="53">
        <f t="shared" si="64"/>
        <v>43.592377358490559</v>
      </c>
      <c r="L311" s="54">
        <f t="shared" si="65"/>
        <v>22.939790408224393</v>
      </c>
    </row>
    <row r="312" spans="1:12" x14ac:dyDescent="0.3">
      <c r="A312" s="45">
        <v>39003</v>
      </c>
      <c r="B312" s="46" t="s">
        <v>36</v>
      </c>
      <c r="C312" s="47">
        <f>EnrollExtract!F308</f>
        <v>1208.778</v>
      </c>
      <c r="D312" s="48">
        <f>Table34!D308</f>
        <v>66.11</v>
      </c>
      <c r="E312" s="49">
        <f t="shared" si="60"/>
        <v>18.284344274693694</v>
      </c>
      <c r="F312" s="50">
        <f t="shared" si="61"/>
        <v>54.691597630003187</v>
      </c>
      <c r="G312" s="48">
        <f>Table36!D308</f>
        <v>6.15</v>
      </c>
      <c r="H312" s="49">
        <f t="shared" si="62"/>
        <v>196.54926829268291</v>
      </c>
      <c r="I312" s="51">
        <f t="shared" si="63"/>
        <v>5.0877828683182527</v>
      </c>
      <c r="J312" s="52">
        <f>Table38!D308</f>
        <v>25.57</v>
      </c>
      <c r="K312" s="53">
        <f t="shared" si="64"/>
        <v>47.273289010559246</v>
      </c>
      <c r="L312" s="54">
        <f t="shared" si="65"/>
        <v>21.153594787463039</v>
      </c>
    </row>
    <row r="313" spans="1:12" x14ac:dyDescent="0.3">
      <c r="A313" s="45">
        <v>39007</v>
      </c>
      <c r="B313" s="46" t="s">
        <v>37</v>
      </c>
      <c r="C313" s="47">
        <f>EnrollExtract!F309</f>
        <v>15340.941000000006</v>
      </c>
      <c r="D313" s="48">
        <f>Table34!D309</f>
        <v>759.71</v>
      </c>
      <c r="E313" s="49">
        <f t="shared" si="60"/>
        <v>20.193153966645173</v>
      </c>
      <c r="F313" s="50">
        <f t="shared" si="61"/>
        <v>49.521734031830228</v>
      </c>
      <c r="G313" s="48">
        <f>Table36!D309</f>
        <v>70.5</v>
      </c>
      <c r="H313" s="49">
        <f t="shared" si="62"/>
        <v>217.60200000000009</v>
      </c>
      <c r="I313" s="51">
        <f t="shared" si="63"/>
        <v>4.5955459968198804</v>
      </c>
      <c r="J313" s="52">
        <f>Table38!D309</f>
        <v>314.39999999999998</v>
      </c>
      <c r="K313" s="53">
        <f t="shared" si="64"/>
        <v>48.794341603053461</v>
      </c>
      <c r="L313" s="54">
        <f t="shared" si="65"/>
        <v>20.494179594328656</v>
      </c>
    </row>
    <row r="314" spans="1:12" x14ac:dyDescent="0.3">
      <c r="A314" s="45">
        <v>39090</v>
      </c>
      <c r="B314" s="46" t="s">
        <v>57</v>
      </c>
      <c r="C314" s="47">
        <f>EnrollExtract!F310</f>
        <v>3226.8940000000002</v>
      </c>
      <c r="D314" s="48">
        <f>Table34!D310</f>
        <v>167.45</v>
      </c>
      <c r="E314" s="49">
        <f t="shared" si="60"/>
        <v>19.270791280979399</v>
      </c>
      <c r="F314" s="50">
        <f t="shared" si="61"/>
        <v>51.892005129390668</v>
      </c>
      <c r="G314" s="48">
        <f>Table36!D310</f>
        <v>14.7</v>
      </c>
      <c r="H314" s="49">
        <f t="shared" si="62"/>
        <v>219.51659863945582</v>
      </c>
      <c r="I314" s="51">
        <f t="shared" si="63"/>
        <v>4.5554641708094525</v>
      </c>
      <c r="J314" s="52">
        <f>Table38!D310</f>
        <v>62.88</v>
      </c>
      <c r="K314" s="53">
        <f t="shared" si="64"/>
        <v>51.318288804071251</v>
      </c>
      <c r="L314" s="54">
        <f t="shared" si="65"/>
        <v>19.486230412278804</v>
      </c>
    </row>
    <row r="315" spans="1:12" x14ac:dyDescent="0.3">
      <c r="A315" s="45">
        <v>39119</v>
      </c>
      <c r="B315" s="46" t="s">
        <v>38</v>
      </c>
      <c r="C315" s="47">
        <f>EnrollExtract!F311</f>
        <v>3589.5450000000005</v>
      </c>
      <c r="D315" s="48">
        <f>Table34!D311</f>
        <v>186.43</v>
      </c>
      <c r="E315" s="49">
        <f t="shared" si="60"/>
        <v>19.254116826690986</v>
      </c>
      <c r="F315" s="50">
        <f t="shared" si="61"/>
        <v>51.93694465454535</v>
      </c>
      <c r="G315" s="48">
        <f>Table36!D311</f>
        <v>18.309999999999999</v>
      </c>
      <c r="H315" s="49">
        <f t="shared" si="62"/>
        <v>196.04287274713275</v>
      </c>
      <c r="I315" s="51">
        <f t="shared" si="63"/>
        <v>5.1009250476035257</v>
      </c>
      <c r="J315" s="52">
        <f>Table38!D311</f>
        <v>66.19</v>
      </c>
      <c r="K315" s="53">
        <f t="shared" si="64"/>
        <v>54.230926121770672</v>
      </c>
      <c r="L315" s="54">
        <f t="shared" si="65"/>
        <v>18.43966296564049</v>
      </c>
    </row>
    <row r="316" spans="1:12" x14ac:dyDescent="0.3">
      <c r="A316" s="45">
        <v>39120</v>
      </c>
      <c r="B316" s="46" t="s">
        <v>39</v>
      </c>
      <c r="C316" s="47">
        <f>EnrollExtract!F312</f>
        <v>792.13799999999992</v>
      </c>
      <c r="D316" s="48">
        <f>Table34!D312</f>
        <v>45.58</v>
      </c>
      <c r="E316" s="49">
        <f t="shared" si="60"/>
        <v>17.379069767441859</v>
      </c>
      <c r="F316" s="50">
        <f t="shared" si="61"/>
        <v>57.54047905794193</v>
      </c>
      <c r="G316" s="48">
        <f>Table36!D312</f>
        <v>5.75</v>
      </c>
      <c r="H316" s="49">
        <f t="shared" si="62"/>
        <v>137.7631304347826</v>
      </c>
      <c r="I316" s="51">
        <f t="shared" si="63"/>
        <v>7.2588362128820991</v>
      </c>
      <c r="J316" s="52">
        <f>Table38!D312</f>
        <v>17.13</v>
      </c>
      <c r="K316" s="53">
        <f t="shared" si="64"/>
        <v>46.242732049036775</v>
      </c>
      <c r="L316" s="54">
        <f t="shared" si="65"/>
        <v>21.625019882899192</v>
      </c>
    </row>
    <row r="317" spans="1:12" x14ac:dyDescent="0.3">
      <c r="A317" s="45">
        <v>39200</v>
      </c>
      <c r="B317" s="46" t="s">
        <v>40</v>
      </c>
      <c r="C317" s="47">
        <f>EnrollExtract!F313</f>
        <v>3446.7840000000001</v>
      </c>
      <c r="D317" s="48">
        <f>Table34!D313</f>
        <v>180.33</v>
      </c>
      <c r="E317" s="49">
        <f t="shared" si="60"/>
        <v>19.113758110131425</v>
      </c>
      <c r="F317" s="50">
        <f t="shared" si="61"/>
        <v>52.31833500445633</v>
      </c>
      <c r="G317" s="48">
        <f>Table36!D313</f>
        <v>16.48</v>
      </c>
      <c r="H317" s="49">
        <f t="shared" si="62"/>
        <v>209.14951456310681</v>
      </c>
      <c r="I317" s="51">
        <f t="shared" si="63"/>
        <v>4.7812685680332736</v>
      </c>
      <c r="J317" s="52">
        <f>Table38!D313</f>
        <v>68.650000000000006</v>
      </c>
      <c r="K317" s="53">
        <f t="shared" si="64"/>
        <v>50.208069919883464</v>
      </c>
      <c r="L317" s="54">
        <f t="shared" si="65"/>
        <v>19.917116941473562</v>
      </c>
    </row>
    <row r="318" spans="1:12" x14ac:dyDescent="0.3">
      <c r="A318" s="45">
        <v>39201</v>
      </c>
      <c r="B318" s="46" t="s">
        <v>41</v>
      </c>
      <c r="C318" s="47">
        <f>EnrollExtract!F314</f>
        <v>6351.4830000000002</v>
      </c>
      <c r="D318" s="48">
        <f>Table34!D314</f>
        <v>332.37</v>
      </c>
      <c r="E318" s="49">
        <f t="shared" si="60"/>
        <v>19.109675963534617</v>
      </c>
      <c r="F318" s="50">
        <f t="shared" si="61"/>
        <v>52.329511076389565</v>
      </c>
      <c r="G318" s="48">
        <f>Table36!D314</f>
        <v>27.2</v>
      </c>
      <c r="H318" s="49">
        <f t="shared" si="62"/>
        <v>233.51040441176471</v>
      </c>
      <c r="I318" s="51">
        <f t="shared" si="63"/>
        <v>4.2824644260245988</v>
      </c>
      <c r="J318" s="52">
        <f>Table38!D314</f>
        <v>123.93</v>
      </c>
      <c r="K318" s="53">
        <f t="shared" si="64"/>
        <v>51.250568869523114</v>
      </c>
      <c r="L318" s="54">
        <f t="shared" si="65"/>
        <v>19.51197854107458</v>
      </c>
    </row>
    <row r="319" spans="1:12" x14ac:dyDescent="0.3">
      <c r="A319" s="45">
        <v>39202</v>
      </c>
      <c r="B319" s="46" t="s">
        <v>42</v>
      </c>
      <c r="C319" s="47">
        <f>EnrollExtract!F315</f>
        <v>4227.6460000000006</v>
      </c>
      <c r="D319" s="48">
        <f>Table34!D315</f>
        <v>180.28</v>
      </c>
      <c r="E319" s="49">
        <f t="shared" si="60"/>
        <v>23.450443754160197</v>
      </c>
      <c r="F319" s="50">
        <f t="shared" si="61"/>
        <v>42.643116287409114</v>
      </c>
      <c r="G319" s="48">
        <f>Table36!D315</f>
        <v>24.25</v>
      </c>
      <c r="H319" s="49">
        <f t="shared" si="62"/>
        <v>174.33591752577323</v>
      </c>
      <c r="I319" s="51">
        <f t="shared" si="63"/>
        <v>5.7360526401690199</v>
      </c>
      <c r="J319" s="52">
        <f>Table38!D315</f>
        <v>74.489999999999995</v>
      </c>
      <c r="K319" s="53">
        <f t="shared" si="64"/>
        <v>56.754544234125397</v>
      </c>
      <c r="L319" s="54">
        <f t="shared" si="65"/>
        <v>17.619734481080009</v>
      </c>
    </row>
    <row r="320" spans="1:12" x14ac:dyDescent="0.3">
      <c r="A320" s="45">
        <v>39203</v>
      </c>
      <c r="B320" s="46" t="s">
        <v>43</v>
      </c>
      <c r="C320" s="47">
        <f>EnrollExtract!F316</f>
        <v>1026.953</v>
      </c>
      <c r="D320" s="48">
        <f>Table34!D316</f>
        <v>53.16</v>
      </c>
      <c r="E320" s="49">
        <f t="shared" si="60"/>
        <v>19.318152746425884</v>
      </c>
      <c r="F320" s="50">
        <f t="shared" si="61"/>
        <v>51.764783782704754</v>
      </c>
      <c r="G320" s="48">
        <f>Table36!D316</f>
        <v>6</v>
      </c>
      <c r="H320" s="49">
        <f t="shared" si="62"/>
        <v>171.15883333333332</v>
      </c>
      <c r="I320" s="51">
        <f t="shared" si="63"/>
        <v>5.8425263863097925</v>
      </c>
      <c r="J320" s="52">
        <f>Table38!D316</f>
        <v>21.94</v>
      </c>
      <c r="K320" s="53">
        <f t="shared" si="64"/>
        <v>46.807338195077477</v>
      </c>
      <c r="L320" s="54">
        <f t="shared" si="65"/>
        <v>21.364171485939472</v>
      </c>
    </row>
    <row r="321" spans="1:12" x14ac:dyDescent="0.3">
      <c r="A321" s="45">
        <v>39204</v>
      </c>
      <c r="B321" s="46" t="s">
        <v>44</v>
      </c>
      <c r="C321" s="47">
        <f>EnrollExtract!F317</f>
        <v>1431.925</v>
      </c>
      <c r="D321" s="48">
        <f>Table34!D317</f>
        <v>75.900000000000006</v>
      </c>
      <c r="E321" s="49">
        <f t="shared" si="60"/>
        <v>18.865942028985504</v>
      </c>
      <c r="F321" s="50">
        <f t="shared" si="61"/>
        <v>53.005569425773004</v>
      </c>
      <c r="G321" s="48">
        <f>Table36!D317</f>
        <v>7.25</v>
      </c>
      <c r="H321" s="49">
        <f t="shared" si="62"/>
        <v>197.50689655172414</v>
      </c>
      <c r="I321" s="51">
        <f t="shared" si="63"/>
        <v>5.0631143390889894</v>
      </c>
      <c r="J321" s="52">
        <f>Table38!D317</f>
        <v>26.64</v>
      </c>
      <c r="K321" s="53">
        <f t="shared" si="64"/>
        <v>53.750938438438439</v>
      </c>
      <c r="L321" s="54">
        <f t="shared" si="65"/>
        <v>18.604326343907676</v>
      </c>
    </row>
    <row r="322" spans="1:12" x14ac:dyDescent="0.3">
      <c r="A322" s="45">
        <v>39205</v>
      </c>
      <c r="B322" s="46" t="s">
        <v>45</v>
      </c>
      <c r="C322" s="47">
        <f>EnrollExtract!F318</f>
        <v>1250.1110000000003</v>
      </c>
      <c r="D322" s="48">
        <f>Table34!D318</f>
        <v>67.790000000000006</v>
      </c>
      <c r="E322" s="49">
        <f t="shared" si="60"/>
        <v>18.440935241186018</v>
      </c>
      <c r="F322" s="50">
        <f t="shared" si="61"/>
        <v>54.227184626005204</v>
      </c>
      <c r="G322" s="48">
        <f>Table36!D318</f>
        <v>7.1</v>
      </c>
      <c r="H322" s="49">
        <f t="shared" si="62"/>
        <v>176.07197183098597</v>
      </c>
      <c r="I322" s="51">
        <f t="shared" si="63"/>
        <v>5.67949566078532</v>
      </c>
      <c r="J322" s="52">
        <f>Table38!D318</f>
        <v>23.33</v>
      </c>
      <c r="K322" s="53">
        <f t="shared" si="64"/>
        <v>53.583840548649825</v>
      </c>
      <c r="L322" s="54">
        <f t="shared" si="65"/>
        <v>18.662342783960778</v>
      </c>
    </row>
    <row r="323" spans="1:12" x14ac:dyDescent="0.3">
      <c r="A323" s="45">
        <v>39207</v>
      </c>
      <c r="B323" s="46" t="s">
        <v>46</v>
      </c>
      <c r="C323" s="47">
        <f>EnrollExtract!F319</f>
        <v>3057.306</v>
      </c>
      <c r="D323" s="48">
        <f>Table34!D319</f>
        <v>169.78</v>
      </c>
      <c r="E323" s="49">
        <f t="shared" si="60"/>
        <v>18.007456708681822</v>
      </c>
      <c r="F323" s="50">
        <f t="shared" si="61"/>
        <v>55.532550552676113</v>
      </c>
      <c r="G323" s="48">
        <f>Table36!D319</f>
        <v>18.66</v>
      </c>
      <c r="H323" s="49">
        <f t="shared" si="62"/>
        <v>163.8427652733119</v>
      </c>
      <c r="I323" s="51">
        <f t="shared" si="63"/>
        <v>6.1034126122802226</v>
      </c>
      <c r="J323" s="52">
        <f>Table38!D319</f>
        <v>64.31</v>
      </c>
      <c r="K323" s="53">
        <f t="shared" si="64"/>
        <v>47.540133727258592</v>
      </c>
      <c r="L323" s="54">
        <f t="shared" si="65"/>
        <v>21.034858793983986</v>
      </c>
    </row>
    <row r="324" spans="1:12" x14ac:dyDescent="0.3">
      <c r="A324" s="45">
        <v>39208</v>
      </c>
      <c r="B324" s="46" t="s">
        <v>58</v>
      </c>
      <c r="C324" s="47">
        <f>EnrollExtract!F320</f>
        <v>5146.3350000000009</v>
      </c>
      <c r="D324" s="48">
        <f>Table34!D320</f>
        <v>244.56</v>
      </c>
      <c r="E324" s="49">
        <f t="shared" si="60"/>
        <v>21.043240922473018</v>
      </c>
      <c r="F324" s="50">
        <f t="shared" si="61"/>
        <v>47.521197123778371</v>
      </c>
      <c r="G324" s="48">
        <f>Table36!D320</f>
        <v>20.329999999999998</v>
      </c>
      <c r="H324" s="49">
        <f t="shared" si="62"/>
        <v>253.13994097393021</v>
      </c>
      <c r="I324" s="51">
        <f t="shared" si="63"/>
        <v>3.9503841083023152</v>
      </c>
      <c r="J324" s="52">
        <f>Table38!D320</f>
        <v>110.6</v>
      </c>
      <c r="K324" s="53">
        <f t="shared" si="64"/>
        <v>46.531057866184462</v>
      </c>
      <c r="L324" s="54">
        <f t="shared" si="65"/>
        <v>21.491022251757801</v>
      </c>
    </row>
    <row r="325" spans="1:12" x14ac:dyDescent="0.3">
      <c r="A325" s="45">
        <v>39209</v>
      </c>
      <c r="B325" s="46" t="s">
        <v>47</v>
      </c>
      <c r="C325" s="47">
        <f>EnrollExtract!F321</f>
        <v>839.82299999999987</v>
      </c>
      <c r="D325" s="48">
        <f>Table34!D321</f>
        <v>46.53</v>
      </c>
      <c r="E325" s="49">
        <f t="shared" ref="E325" si="78">IF(D325=0,0,C325/D325)</f>
        <v>18.049065119277881</v>
      </c>
      <c r="F325" s="50">
        <f t="shared" ref="F325" si="79">(+D325/C325)*1000</f>
        <v>55.404531669173153</v>
      </c>
      <c r="G325" s="48">
        <f>Table36!D321</f>
        <v>5.25</v>
      </c>
      <c r="H325" s="49">
        <f t="shared" ref="H325" si="80">IF(G325=0,0,C325/G325)</f>
        <v>159.96628571428568</v>
      </c>
      <c r="I325" s="51">
        <f t="shared" ref="I325" si="81">(+G325/C325)*1000</f>
        <v>6.2513172418473903</v>
      </c>
      <c r="J325" s="52">
        <f>Table38!D321</f>
        <v>23.08</v>
      </c>
      <c r="K325" s="53">
        <f t="shared" ref="K325" si="82">IF(J325=0,0,C325/J325)</f>
        <v>36.387478336221832</v>
      </c>
      <c r="L325" s="54">
        <f t="shared" ref="L325" si="83">(+J325/C325)*1000</f>
        <v>27.481981322254811</v>
      </c>
    </row>
    <row r="326" spans="1:12" x14ac:dyDescent="0.3">
      <c r="A326" s="45" t="s">
        <v>683</v>
      </c>
      <c r="B326" s="46" t="s">
        <v>686</v>
      </c>
      <c r="C326" s="47">
        <f>EnrollExtract!F322</f>
        <v>127.5</v>
      </c>
      <c r="D326" s="48">
        <f>Table34!D322</f>
        <v>12</v>
      </c>
      <c r="E326" s="49">
        <f t="shared" si="60"/>
        <v>10.625</v>
      </c>
      <c r="F326" s="50">
        <f t="shared" si="61"/>
        <v>94.117647058823522</v>
      </c>
      <c r="G326" s="48">
        <f>Table36!D322</f>
        <v>2</v>
      </c>
      <c r="H326" s="49">
        <f t="shared" si="62"/>
        <v>63.75</v>
      </c>
      <c r="I326" s="51">
        <f t="shared" si="63"/>
        <v>15.686274509803921</v>
      </c>
      <c r="J326" s="52">
        <f>Table38!D322</f>
        <v>0</v>
      </c>
      <c r="K326" s="53">
        <f t="shared" si="64"/>
        <v>0</v>
      </c>
      <c r="L326" s="54">
        <f t="shared" si="65"/>
        <v>0</v>
      </c>
    </row>
    <row r="328" spans="1:12" x14ac:dyDescent="0.3">
      <c r="A328" s="27" t="s">
        <v>698</v>
      </c>
      <c r="J328" s="2"/>
      <c r="K328" s="2"/>
      <c r="L328" s="2"/>
    </row>
    <row r="329" spans="1:12" x14ac:dyDescent="0.3">
      <c r="A329" s="27" t="s">
        <v>699</v>
      </c>
      <c r="J329" s="2"/>
      <c r="K329" s="2"/>
      <c r="L329" s="2"/>
    </row>
    <row r="330" spans="1:12" x14ac:dyDescent="0.3">
      <c r="A330" s="27" t="s">
        <v>700</v>
      </c>
      <c r="J330" s="2"/>
      <c r="K330" s="2"/>
      <c r="L330" s="2"/>
    </row>
    <row r="331" spans="1:12" x14ac:dyDescent="0.3">
      <c r="A331" s="27" t="s">
        <v>701</v>
      </c>
    </row>
  </sheetData>
  <autoFilter ref="A8:L8" xr:uid="{00000000-0001-0000-0000-000000000000}"/>
  <mergeCells count="3">
    <mergeCell ref="D3:F3"/>
    <mergeCell ref="G3:I3"/>
    <mergeCell ref="J3:L3"/>
  </mergeCells>
  <phoneticPr fontId="0" type="noConversion"/>
  <pageMargins left="0.75" right="0.75" top="1.25" bottom="1" header="0.5" footer="0.5"/>
  <pageSetup scale="95" orientation="landscape" r:id="rId1"/>
  <headerFooter alignWithMargins="0">
    <oddHeader>&amp;C&amp;"Segoe UI,Regular"&amp;9Washington State Superintendent of Public Instruction
School Apportionment and Financial Services
Staff Summary Profiles—2021–22 Final</oddHeader>
    <oddFooter>&amp;L&amp;"Segoe UI,Regular"&amp;9See introduction for explanation of column headings, glossary for explanation of terms, and appendix for explanation of duty codes.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1"/>
  <sheetViews>
    <sheetView tabSelected="1" workbookViewId="0">
      <pane ySplit="8" topLeftCell="A305" activePane="bottomLeft" state="frozen"/>
      <selection pane="bottomLeft" activeCell="A2" sqref="A2"/>
    </sheetView>
  </sheetViews>
  <sheetFormatPr defaultRowHeight="16.5" x14ac:dyDescent="0.3"/>
  <cols>
    <col min="1" max="1" width="6.7109375" style="27" customWidth="1"/>
    <col min="2" max="2" width="19.7109375" style="23" customWidth="1"/>
    <col min="3" max="3" width="13.28515625" style="24" customWidth="1"/>
    <col min="4" max="4" width="11" style="25" customWidth="1"/>
    <col min="5" max="5" width="9.5703125" style="25" customWidth="1"/>
    <col min="6" max="6" width="9.28515625" style="25" customWidth="1"/>
    <col min="7" max="7" width="11" style="25" customWidth="1"/>
    <col min="8" max="8" width="9.5703125" style="25" customWidth="1"/>
    <col min="9" max="9" width="9.28515625" style="25" customWidth="1"/>
    <col min="10" max="10" width="11" style="55" customWidth="1"/>
    <col min="11" max="11" width="9.5703125" style="55" customWidth="1"/>
    <col min="12" max="12" width="9.28515625" style="55" customWidth="1"/>
    <col min="13" max="16384" width="9.140625" style="2"/>
  </cols>
  <sheetData>
    <row r="1" spans="1:12" x14ac:dyDescent="0.3">
      <c r="A1" s="3" t="s">
        <v>614</v>
      </c>
      <c r="J1" s="26"/>
      <c r="K1" s="26"/>
      <c r="L1" s="26"/>
    </row>
    <row r="3" spans="1:12" x14ac:dyDescent="0.3">
      <c r="C3" s="28"/>
      <c r="D3" s="106" t="s">
        <v>48</v>
      </c>
      <c r="E3" s="107"/>
      <c r="F3" s="108"/>
      <c r="G3" s="106" t="s">
        <v>49</v>
      </c>
      <c r="H3" s="107"/>
      <c r="I3" s="108"/>
      <c r="J3" s="109" t="s">
        <v>687</v>
      </c>
      <c r="K3" s="110"/>
      <c r="L3" s="111"/>
    </row>
    <row r="4" spans="1:12" x14ac:dyDescent="0.3">
      <c r="C4" s="28" t="s">
        <v>81</v>
      </c>
      <c r="D4" s="29"/>
      <c r="E4" s="30"/>
      <c r="F4" s="31" t="s">
        <v>604</v>
      </c>
      <c r="G4" s="29"/>
      <c r="H4" s="30"/>
      <c r="I4" s="31" t="s">
        <v>604</v>
      </c>
      <c r="J4" s="32"/>
      <c r="K4" s="30"/>
      <c r="L4" s="31" t="s">
        <v>604</v>
      </c>
    </row>
    <row r="5" spans="1:12" x14ac:dyDescent="0.3">
      <c r="A5" s="27" t="s">
        <v>80</v>
      </c>
      <c r="C5" s="28" t="s">
        <v>349</v>
      </c>
      <c r="D5" s="29"/>
      <c r="E5" s="30" t="s">
        <v>349</v>
      </c>
      <c r="F5" s="33">
        <v>1000</v>
      </c>
      <c r="G5" s="29"/>
      <c r="H5" s="30" t="s">
        <v>349</v>
      </c>
      <c r="I5" s="33">
        <v>1000</v>
      </c>
      <c r="J5" s="32"/>
      <c r="K5" s="34" t="s">
        <v>349</v>
      </c>
      <c r="L5" s="35">
        <v>1000</v>
      </c>
    </row>
    <row r="6" spans="1:12" x14ac:dyDescent="0.3">
      <c r="C6" s="28" t="s">
        <v>356</v>
      </c>
      <c r="D6" s="29" t="s">
        <v>50</v>
      </c>
      <c r="E6" s="30" t="s">
        <v>605</v>
      </c>
      <c r="F6" s="31" t="s">
        <v>349</v>
      </c>
      <c r="G6" s="29" t="s">
        <v>50</v>
      </c>
      <c r="H6" s="30" t="s">
        <v>605</v>
      </c>
      <c r="I6" s="31" t="s">
        <v>349</v>
      </c>
      <c r="J6" s="32" t="s">
        <v>50</v>
      </c>
      <c r="K6" s="34" t="s">
        <v>605</v>
      </c>
      <c r="L6" s="36" t="s">
        <v>349</v>
      </c>
    </row>
    <row r="7" spans="1:12" x14ac:dyDescent="0.3">
      <c r="B7" s="37" t="s">
        <v>354</v>
      </c>
      <c r="C7" s="38">
        <f>SUM(C9:C326)</f>
        <v>1038499.066</v>
      </c>
      <c r="D7" s="39">
        <f>SUM(D9:D326)</f>
        <v>74141.17</v>
      </c>
      <c r="E7" s="40">
        <f>C7/D7</f>
        <v>14.007049875258241</v>
      </c>
      <c r="F7" s="41">
        <f>(+D7/C7)*1000</f>
        <v>71.392620780652692</v>
      </c>
      <c r="G7" s="39">
        <f>SUM(G9:G326)</f>
        <v>5240.28</v>
      </c>
      <c r="H7" s="40">
        <f>C7/G7</f>
        <v>198.17625508560613</v>
      </c>
      <c r="I7" s="41">
        <f>(+G7/C7)*1000</f>
        <v>5.0460132045992614</v>
      </c>
      <c r="J7" s="42">
        <f>SUM(J9:J326)</f>
        <v>44038.949999999946</v>
      </c>
      <c r="K7" s="43">
        <f>C7/J7</f>
        <v>23.581376622285529</v>
      </c>
      <c r="L7" s="44">
        <f>(+J7/C7)*1000</f>
        <v>42.40634531297686</v>
      </c>
    </row>
    <row r="8" spans="1:12" x14ac:dyDescent="0.3">
      <c r="B8" s="56"/>
      <c r="C8" s="47"/>
      <c r="D8" s="48"/>
      <c r="E8" s="49"/>
      <c r="F8" s="50"/>
      <c r="G8" s="48"/>
      <c r="H8" s="49"/>
      <c r="I8" s="51"/>
      <c r="J8" s="52"/>
      <c r="K8" s="53"/>
      <c r="L8" s="54"/>
    </row>
    <row r="9" spans="1:12" x14ac:dyDescent="0.3">
      <c r="A9" s="45" t="s">
        <v>82</v>
      </c>
      <c r="B9" s="46" t="s">
        <v>83</v>
      </c>
      <c r="C9" s="47">
        <f>EnrollExtract!F5</f>
        <v>80.297999999999988</v>
      </c>
      <c r="D9" s="48">
        <f>Table34B!D5</f>
        <v>10</v>
      </c>
      <c r="E9" s="49">
        <f>IF(D9=0,0,C9/D9)</f>
        <v>8.0297999999999981</v>
      </c>
      <c r="F9" s="50">
        <f>(+D9/C9)*1000</f>
        <v>124.53610301626443</v>
      </c>
      <c r="G9" s="48">
        <f>Table36B!D5</f>
        <v>1.42</v>
      </c>
      <c r="H9" s="49">
        <f>IF(G9=0,0,C9/G9)</f>
        <v>56.547887323943655</v>
      </c>
      <c r="I9" s="51">
        <f>(+G9/C9)*1000</f>
        <v>17.684126628309549</v>
      </c>
      <c r="J9" s="52">
        <f>Table38B!D5</f>
        <v>6.19</v>
      </c>
      <c r="K9" s="53">
        <f>IF(J9=0,0,C9/J9)</f>
        <v>12.972213247172856</v>
      </c>
      <c r="L9" s="54">
        <f>(+J9/C9)*1000</f>
        <v>77.087847767067686</v>
      </c>
    </row>
    <row r="10" spans="1:12" x14ac:dyDescent="0.3">
      <c r="A10" s="45" t="s">
        <v>84</v>
      </c>
      <c r="B10" s="46" t="s">
        <v>85</v>
      </c>
      <c r="C10" s="47">
        <f>EnrollExtract!F6</f>
        <v>11.4</v>
      </c>
      <c r="D10" s="48">
        <f>Table34B!D6</f>
        <v>2</v>
      </c>
      <c r="E10" s="49">
        <f t="shared" ref="E10:E74" si="0">IF(D10=0,0,C10/D10)</f>
        <v>5.7</v>
      </c>
      <c r="F10" s="50">
        <f t="shared" ref="F10:F74" si="1">(+D10/C10)*1000</f>
        <v>175.43859649122805</v>
      </c>
      <c r="G10" s="48">
        <f>Table36B!D6</f>
        <v>0</v>
      </c>
      <c r="H10" s="49">
        <f t="shared" ref="H10:H74" si="2">IF(G10=0,0,C10/G10)</f>
        <v>0</v>
      </c>
      <c r="I10" s="51">
        <f t="shared" ref="I10:I74" si="3">(+G10/C10)*1000</f>
        <v>0</v>
      </c>
      <c r="J10" s="52">
        <f>Table38B!D6</f>
        <v>0.74</v>
      </c>
      <c r="K10" s="53">
        <f t="shared" ref="K10:K74" si="4">IF(J10=0,0,C10/J10)</f>
        <v>15.405405405405405</v>
      </c>
      <c r="L10" s="54">
        <f t="shared" ref="L10:L74" si="5">(+J10/C10)*1000</f>
        <v>64.912280701754383</v>
      </c>
    </row>
    <row r="11" spans="1:12" x14ac:dyDescent="0.3">
      <c r="A11" s="45" t="s">
        <v>86</v>
      </c>
      <c r="B11" s="46" t="s">
        <v>87</v>
      </c>
      <c r="C11" s="47">
        <f>EnrollExtract!F7</f>
        <v>4388.0970000000007</v>
      </c>
      <c r="D11" s="48">
        <f>Table34B!D7</f>
        <v>294.39999999999998</v>
      </c>
      <c r="E11" s="49">
        <f t="shared" si="0"/>
        <v>14.905220788043481</v>
      </c>
      <c r="F11" s="50">
        <f t="shared" si="1"/>
        <v>67.090586192602387</v>
      </c>
      <c r="G11" s="48">
        <f>Table36B!D7</f>
        <v>21</v>
      </c>
      <c r="H11" s="49">
        <f t="shared" si="2"/>
        <v>208.95700000000002</v>
      </c>
      <c r="I11" s="51">
        <f t="shared" si="3"/>
        <v>4.7856736074886221</v>
      </c>
      <c r="J11" s="52">
        <f>Table38B!D7</f>
        <v>197.79</v>
      </c>
      <c r="K11" s="53">
        <f t="shared" si="4"/>
        <v>22.185636280903992</v>
      </c>
      <c r="L11" s="54">
        <f t="shared" si="5"/>
        <v>45.074208705960686</v>
      </c>
    </row>
    <row r="12" spans="1:12" x14ac:dyDescent="0.3">
      <c r="A12" s="45" t="s">
        <v>88</v>
      </c>
      <c r="B12" s="46" t="s">
        <v>89</v>
      </c>
      <c r="C12" s="47">
        <f>EnrollExtract!F8</f>
        <v>191.8</v>
      </c>
      <c r="D12" s="48">
        <f>Table34B!D8</f>
        <v>19</v>
      </c>
      <c r="E12" s="49">
        <f t="shared" si="0"/>
        <v>10.094736842105263</v>
      </c>
      <c r="F12" s="50">
        <f t="shared" si="1"/>
        <v>99.061522419186645</v>
      </c>
      <c r="G12" s="48">
        <f>Table36B!D8</f>
        <v>1.62</v>
      </c>
      <c r="H12" s="49">
        <f t="shared" si="2"/>
        <v>118.39506172839506</v>
      </c>
      <c r="I12" s="51">
        <f t="shared" si="3"/>
        <v>8.4462982273201259</v>
      </c>
      <c r="J12" s="52">
        <f>Table38B!D8</f>
        <v>22.16</v>
      </c>
      <c r="K12" s="53">
        <f t="shared" si="4"/>
        <v>8.6552346570397116</v>
      </c>
      <c r="L12" s="54">
        <f t="shared" si="5"/>
        <v>115.53701772679874</v>
      </c>
    </row>
    <row r="13" spans="1:12" x14ac:dyDescent="0.3">
      <c r="A13" s="45" t="s">
        <v>90</v>
      </c>
      <c r="B13" s="46" t="s">
        <v>91</v>
      </c>
      <c r="C13" s="47">
        <f>EnrollExtract!F9</f>
        <v>344.89100000000002</v>
      </c>
      <c r="D13" s="48">
        <f>Table34B!D9</f>
        <v>24.51</v>
      </c>
      <c r="E13" s="49">
        <f t="shared" si="0"/>
        <v>14.071440228478172</v>
      </c>
      <c r="F13" s="50">
        <f t="shared" si="1"/>
        <v>71.065930975293654</v>
      </c>
      <c r="G13" s="48">
        <f>Table36B!D9</f>
        <v>3</v>
      </c>
      <c r="H13" s="49">
        <f t="shared" si="2"/>
        <v>114.96366666666667</v>
      </c>
      <c r="I13" s="51">
        <f t="shared" si="3"/>
        <v>8.698400364173029</v>
      </c>
      <c r="J13" s="52">
        <f>Table38B!D9</f>
        <v>14.45</v>
      </c>
      <c r="K13" s="53">
        <f t="shared" si="4"/>
        <v>23.867889273356404</v>
      </c>
      <c r="L13" s="54">
        <f t="shared" si="5"/>
        <v>41.897295087433413</v>
      </c>
    </row>
    <row r="14" spans="1:12" x14ac:dyDescent="0.3">
      <c r="A14" s="45" t="s">
        <v>92</v>
      </c>
      <c r="B14" s="46" t="s">
        <v>93</v>
      </c>
      <c r="C14" s="47">
        <f>EnrollExtract!F10</f>
        <v>2397.491</v>
      </c>
      <c r="D14" s="48">
        <f>Table34B!D10</f>
        <v>158.47</v>
      </c>
      <c r="E14" s="49">
        <f t="shared" si="0"/>
        <v>15.128989714141477</v>
      </c>
      <c r="F14" s="50">
        <f t="shared" si="1"/>
        <v>66.098266896518069</v>
      </c>
      <c r="G14" s="48">
        <f>Table36B!D10</f>
        <v>13</v>
      </c>
      <c r="H14" s="49">
        <f t="shared" si="2"/>
        <v>184.4223846153846</v>
      </c>
      <c r="I14" s="51">
        <f t="shared" si="3"/>
        <v>5.4223352663263391</v>
      </c>
      <c r="J14" s="52">
        <f>Table38B!D10</f>
        <v>111.72</v>
      </c>
      <c r="K14" s="53">
        <f t="shared" si="4"/>
        <v>21.459819190834228</v>
      </c>
      <c r="L14" s="54">
        <f t="shared" si="5"/>
        <v>46.598715073382962</v>
      </c>
    </row>
    <row r="15" spans="1:12" x14ac:dyDescent="0.3">
      <c r="A15" s="45" t="s">
        <v>94</v>
      </c>
      <c r="B15" s="46" t="s">
        <v>95</v>
      </c>
      <c r="C15" s="47">
        <f>EnrollExtract!F11</f>
        <v>592.17800000000011</v>
      </c>
      <c r="D15" s="48">
        <f>Table34B!D11</f>
        <v>45.2</v>
      </c>
      <c r="E15" s="49">
        <f t="shared" si="0"/>
        <v>13.10128318584071</v>
      </c>
      <c r="F15" s="50">
        <f t="shared" si="1"/>
        <v>76.328401257729922</v>
      </c>
      <c r="G15" s="48">
        <f>Table36B!D11</f>
        <v>4</v>
      </c>
      <c r="H15" s="49">
        <f t="shared" si="2"/>
        <v>148.04450000000003</v>
      </c>
      <c r="I15" s="51">
        <f t="shared" si="3"/>
        <v>6.7547257750203471</v>
      </c>
      <c r="J15" s="52">
        <f>Table38B!D11</f>
        <v>28.96</v>
      </c>
      <c r="K15" s="53">
        <f t="shared" si="4"/>
        <v>20.448135359116026</v>
      </c>
      <c r="L15" s="54">
        <f t="shared" si="5"/>
        <v>48.904214611147317</v>
      </c>
    </row>
    <row r="16" spans="1:12" x14ac:dyDescent="0.3">
      <c r="A16" s="45" t="s">
        <v>96</v>
      </c>
      <c r="B16" s="46" t="s">
        <v>97</v>
      </c>
      <c r="C16" s="47">
        <f>EnrollExtract!F12</f>
        <v>18000.293000000005</v>
      </c>
      <c r="D16" s="48">
        <f>Table34B!D12</f>
        <v>1213.31</v>
      </c>
      <c r="E16" s="49">
        <f t="shared" si="0"/>
        <v>14.835691620443255</v>
      </c>
      <c r="F16" s="50">
        <f t="shared" si="1"/>
        <v>67.405013907273599</v>
      </c>
      <c r="G16" s="48">
        <f>Table36B!D12</f>
        <v>86.41</v>
      </c>
      <c r="H16" s="49">
        <f t="shared" si="2"/>
        <v>208.31261428075462</v>
      </c>
      <c r="I16" s="51">
        <f t="shared" si="3"/>
        <v>4.8004774144509748</v>
      </c>
      <c r="J16" s="52">
        <f>Table38B!D12</f>
        <v>726.86</v>
      </c>
      <c r="K16" s="53">
        <f t="shared" si="4"/>
        <v>24.764456704179629</v>
      </c>
      <c r="L16" s="54">
        <f t="shared" si="5"/>
        <v>40.380453807057464</v>
      </c>
    </row>
    <row r="17" spans="1:12" x14ac:dyDescent="0.3">
      <c r="A17" s="45" t="s">
        <v>98</v>
      </c>
      <c r="B17" s="46" t="s">
        <v>99</v>
      </c>
      <c r="C17" s="47">
        <f>EnrollExtract!F13</f>
        <v>140.69999999999999</v>
      </c>
      <c r="D17" s="48">
        <f>Table34B!D13</f>
        <v>11.62</v>
      </c>
      <c r="E17" s="49">
        <f t="shared" si="0"/>
        <v>12.108433734939759</v>
      </c>
      <c r="F17" s="50">
        <f t="shared" si="1"/>
        <v>82.587064676616919</v>
      </c>
      <c r="G17" s="48">
        <f>Table36B!D13</f>
        <v>1</v>
      </c>
      <c r="H17" s="49">
        <f t="shared" si="2"/>
        <v>140.69999999999999</v>
      </c>
      <c r="I17" s="51">
        <f t="shared" si="3"/>
        <v>7.1073205401563619</v>
      </c>
      <c r="J17" s="52">
        <f>Table38B!D13</f>
        <v>5.97</v>
      </c>
      <c r="K17" s="53">
        <f t="shared" si="4"/>
        <v>23.5678391959799</v>
      </c>
      <c r="L17" s="54">
        <f t="shared" si="5"/>
        <v>42.430703624733482</v>
      </c>
    </row>
    <row r="18" spans="1:12" x14ac:dyDescent="0.3">
      <c r="A18" s="45" t="s">
        <v>100</v>
      </c>
      <c r="B18" s="46" t="s">
        <v>65</v>
      </c>
      <c r="C18" s="47">
        <f>EnrollExtract!F14</f>
        <v>1376.058</v>
      </c>
      <c r="D18" s="48">
        <f>Table34B!D14</f>
        <v>89.27</v>
      </c>
      <c r="E18" s="49">
        <f t="shared" si="0"/>
        <v>15.41456256301109</v>
      </c>
      <c r="F18" s="50">
        <f t="shared" si="1"/>
        <v>64.873718985682288</v>
      </c>
      <c r="G18" s="48">
        <f>Table36B!D14</f>
        <v>8.3699999999999992</v>
      </c>
      <c r="H18" s="49">
        <f t="shared" si="2"/>
        <v>164.4035842293907</v>
      </c>
      <c r="I18" s="51">
        <f t="shared" si="3"/>
        <v>6.0825924488647996</v>
      </c>
      <c r="J18" s="52">
        <f>Table38B!D14</f>
        <v>64.459999999999994</v>
      </c>
      <c r="K18" s="53">
        <f t="shared" si="4"/>
        <v>21.347471300031028</v>
      </c>
      <c r="L18" s="54">
        <f t="shared" si="5"/>
        <v>46.843955705355441</v>
      </c>
    </row>
    <row r="19" spans="1:12" x14ac:dyDescent="0.3">
      <c r="A19" s="45" t="s">
        <v>101</v>
      </c>
      <c r="B19" s="46" t="s">
        <v>102</v>
      </c>
      <c r="C19" s="47">
        <f>EnrollExtract!F15</f>
        <v>827.12299999999982</v>
      </c>
      <c r="D19" s="48">
        <f>Table34B!D15</f>
        <v>57.6</v>
      </c>
      <c r="E19" s="49">
        <f t="shared" si="0"/>
        <v>14.359774305555552</v>
      </c>
      <c r="F19" s="50">
        <f t="shared" si="1"/>
        <v>69.638977516040569</v>
      </c>
      <c r="G19" s="48">
        <f>Table36B!D15</f>
        <v>6.5</v>
      </c>
      <c r="H19" s="49">
        <f t="shared" si="2"/>
        <v>127.24969230769229</v>
      </c>
      <c r="I19" s="51">
        <f t="shared" si="3"/>
        <v>7.858565171080965</v>
      </c>
      <c r="J19" s="52">
        <f>Table38B!D15</f>
        <v>48.87</v>
      </c>
      <c r="K19" s="53">
        <f t="shared" si="4"/>
        <v>16.924964190710043</v>
      </c>
      <c r="L19" s="54">
        <f t="shared" si="5"/>
        <v>59.084319986265655</v>
      </c>
    </row>
    <row r="20" spans="1:12" x14ac:dyDescent="0.3">
      <c r="A20" s="45" t="s">
        <v>103</v>
      </c>
      <c r="B20" s="46" t="s">
        <v>104</v>
      </c>
      <c r="C20" s="47">
        <f>EnrollExtract!F16</f>
        <v>2402.0129999999999</v>
      </c>
      <c r="D20" s="48">
        <f>Table34B!D16</f>
        <v>162.28</v>
      </c>
      <c r="E20" s="49">
        <f t="shared" si="0"/>
        <v>14.801657628789746</v>
      </c>
      <c r="F20" s="50">
        <f t="shared" si="1"/>
        <v>67.560000716066057</v>
      </c>
      <c r="G20" s="48">
        <f>Table36B!D16</f>
        <v>13</v>
      </c>
      <c r="H20" s="49">
        <f t="shared" si="2"/>
        <v>184.77023076923075</v>
      </c>
      <c r="I20" s="51">
        <f t="shared" si="3"/>
        <v>5.412127244939974</v>
      </c>
      <c r="J20" s="52">
        <f>Table38B!D16</f>
        <v>121.41</v>
      </c>
      <c r="K20" s="53">
        <f t="shared" si="4"/>
        <v>19.7843093649617</v>
      </c>
      <c r="L20" s="54">
        <f t="shared" si="5"/>
        <v>50.545105292935553</v>
      </c>
    </row>
    <row r="21" spans="1:12" x14ac:dyDescent="0.3">
      <c r="A21" s="45" t="s">
        <v>105</v>
      </c>
      <c r="B21" s="46" t="s">
        <v>106</v>
      </c>
      <c r="C21" s="47">
        <f>EnrollExtract!F17</f>
        <v>13197.352999999999</v>
      </c>
      <c r="D21" s="48">
        <f>Table34B!D17</f>
        <v>848.72</v>
      </c>
      <c r="E21" s="49">
        <f t="shared" si="0"/>
        <v>15.549713686492598</v>
      </c>
      <c r="F21" s="50">
        <f t="shared" si="1"/>
        <v>64.309865773841167</v>
      </c>
      <c r="G21" s="48">
        <f>Table36B!D17</f>
        <v>59.66</v>
      </c>
      <c r="H21" s="49">
        <f t="shared" si="2"/>
        <v>221.20940328528326</v>
      </c>
      <c r="I21" s="51">
        <f t="shared" si="3"/>
        <v>4.5206034876842347</v>
      </c>
      <c r="J21" s="52">
        <f>Table38B!D17</f>
        <v>497.6</v>
      </c>
      <c r="K21" s="53">
        <f t="shared" si="4"/>
        <v>26.52201165594855</v>
      </c>
      <c r="L21" s="54">
        <f t="shared" si="5"/>
        <v>37.704530597916118</v>
      </c>
    </row>
    <row r="22" spans="1:12" x14ac:dyDescent="0.3">
      <c r="A22" s="45" t="s">
        <v>107</v>
      </c>
      <c r="B22" s="46" t="s">
        <v>108</v>
      </c>
      <c r="C22" s="47">
        <f>EnrollExtract!F18</f>
        <v>595.55499999999995</v>
      </c>
      <c r="D22" s="48">
        <f>Table34B!D18</f>
        <v>44.15</v>
      </c>
      <c r="E22" s="49">
        <f t="shared" si="0"/>
        <v>13.489354473386182</v>
      </c>
      <c r="F22" s="50">
        <f t="shared" si="1"/>
        <v>74.132531840048372</v>
      </c>
      <c r="G22" s="48">
        <f>Table36B!D18</f>
        <v>3.88</v>
      </c>
      <c r="H22" s="49">
        <f t="shared" si="2"/>
        <v>153.49355670103091</v>
      </c>
      <c r="I22" s="51">
        <f t="shared" si="3"/>
        <v>6.5149314504957561</v>
      </c>
      <c r="J22" s="52">
        <f>Table38B!D18</f>
        <v>35.950000000000003</v>
      </c>
      <c r="K22" s="53">
        <f t="shared" si="4"/>
        <v>16.566203059805282</v>
      </c>
      <c r="L22" s="54">
        <f t="shared" si="5"/>
        <v>60.363862279722284</v>
      </c>
    </row>
    <row r="23" spans="1:12" x14ac:dyDescent="0.3">
      <c r="A23" s="45" t="s">
        <v>109</v>
      </c>
      <c r="B23" s="46" t="s">
        <v>110</v>
      </c>
      <c r="C23" s="47">
        <f>EnrollExtract!F19</f>
        <v>11</v>
      </c>
      <c r="D23" s="48">
        <f>Table34B!D19</f>
        <v>1</v>
      </c>
      <c r="E23" s="49">
        <f t="shared" si="0"/>
        <v>11</v>
      </c>
      <c r="F23" s="50">
        <f t="shared" si="1"/>
        <v>90.909090909090907</v>
      </c>
      <c r="G23" s="48">
        <f>Table36B!D19</f>
        <v>0</v>
      </c>
      <c r="H23" s="49">
        <f t="shared" si="2"/>
        <v>0</v>
      </c>
      <c r="I23" s="51">
        <f t="shared" si="3"/>
        <v>0</v>
      </c>
      <c r="J23" s="52">
        <f>Table38B!D19</f>
        <v>0.25</v>
      </c>
      <c r="K23" s="53">
        <f t="shared" si="4"/>
        <v>44</v>
      </c>
      <c r="L23" s="54">
        <f t="shared" si="5"/>
        <v>22.727272727272727</v>
      </c>
    </row>
    <row r="24" spans="1:12" x14ac:dyDescent="0.3">
      <c r="A24" s="45" t="s">
        <v>111</v>
      </c>
      <c r="B24" s="46" t="s">
        <v>112</v>
      </c>
      <c r="C24" s="47">
        <f>EnrollExtract!F20</f>
        <v>301.25</v>
      </c>
      <c r="D24" s="48">
        <f>Table34B!D20</f>
        <v>25.58</v>
      </c>
      <c r="E24" s="49">
        <f t="shared" si="0"/>
        <v>11.776778733385457</v>
      </c>
      <c r="F24" s="50">
        <f t="shared" si="1"/>
        <v>84.912863070539416</v>
      </c>
      <c r="G24" s="48">
        <f>Table36B!D20</f>
        <v>2.27</v>
      </c>
      <c r="H24" s="49">
        <f t="shared" si="2"/>
        <v>132.7092511013216</v>
      </c>
      <c r="I24" s="51">
        <f t="shared" si="3"/>
        <v>7.5352697095435683</v>
      </c>
      <c r="J24" s="52">
        <f>Table38B!D20</f>
        <v>18.440000000000001</v>
      </c>
      <c r="K24" s="53">
        <f t="shared" si="4"/>
        <v>16.336767895878523</v>
      </c>
      <c r="L24" s="54">
        <f t="shared" si="5"/>
        <v>61.211618257261414</v>
      </c>
    </row>
    <row r="25" spans="1:12" x14ac:dyDescent="0.3">
      <c r="A25" s="45" t="s">
        <v>113</v>
      </c>
      <c r="B25" s="46" t="s">
        <v>114</v>
      </c>
      <c r="C25" s="47">
        <f>EnrollExtract!F21</f>
        <v>1238.1120000000001</v>
      </c>
      <c r="D25" s="48">
        <f>Table34B!D21</f>
        <v>92.58</v>
      </c>
      <c r="E25" s="49">
        <f t="shared" si="0"/>
        <v>13.373428386260533</v>
      </c>
      <c r="F25" s="50">
        <f t="shared" si="1"/>
        <v>74.775141505776531</v>
      </c>
      <c r="G25" s="48">
        <f>Table36B!D21</f>
        <v>8</v>
      </c>
      <c r="H25" s="49">
        <f t="shared" si="2"/>
        <v>154.76400000000001</v>
      </c>
      <c r="I25" s="51">
        <f t="shared" si="3"/>
        <v>6.4614509834328393</v>
      </c>
      <c r="J25" s="52">
        <f>Table38B!D21</f>
        <v>64.099999999999994</v>
      </c>
      <c r="K25" s="53">
        <f t="shared" si="4"/>
        <v>19.315319812792513</v>
      </c>
      <c r="L25" s="54">
        <f t="shared" si="5"/>
        <v>51.772376004755621</v>
      </c>
    </row>
    <row r="26" spans="1:12" x14ac:dyDescent="0.3">
      <c r="A26" s="45" t="s">
        <v>115</v>
      </c>
      <c r="B26" s="46" t="s">
        <v>116</v>
      </c>
      <c r="C26" s="47">
        <f>EnrollExtract!F22</f>
        <v>1525.3210000000001</v>
      </c>
      <c r="D26" s="48">
        <f>Table34B!D22</f>
        <v>105.78</v>
      </c>
      <c r="E26" s="49">
        <f t="shared" si="0"/>
        <v>14.41974853469465</v>
      </c>
      <c r="F26" s="50">
        <f t="shared" si="1"/>
        <v>69.349336959236766</v>
      </c>
      <c r="G26" s="48">
        <f>Table36B!D22</f>
        <v>8.25</v>
      </c>
      <c r="H26" s="49">
        <f t="shared" si="2"/>
        <v>184.88739393939395</v>
      </c>
      <c r="I26" s="51">
        <f t="shared" si="3"/>
        <v>5.4086975790669634</v>
      </c>
      <c r="J26" s="52">
        <f>Table38B!D22</f>
        <v>60.72</v>
      </c>
      <c r="K26" s="53">
        <f t="shared" si="4"/>
        <v>25.120569828722005</v>
      </c>
      <c r="L26" s="54">
        <f t="shared" si="5"/>
        <v>39.808014181932847</v>
      </c>
    </row>
    <row r="27" spans="1:12" x14ac:dyDescent="0.3">
      <c r="A27" s="45" t="s">
        <v>117</v>
      </c>
      <c r="B27" s="46" t="s">
        <v>118</v>
      </c>
      <c r="C27" s="47">
        <f>EnrollExtract!F23</f>
        <v>1203.375</v>
      </c>
      <c r="D27" s="48">
        <f>Table34B!D23</f>
        <v>91.3</v>
      </c>
      <c r="E27" s="49">
        <f t="shared" si="0"/>
        <v>13.180449069003286</v>
      </c>
      <c r="F27" s="50">
        <f t="shared" si="1"/>
        <v>75.869949101485403</v>
      </c>
      <c r="G27" s="48">
        <f>Table36B!D23</f>
        <v>7</v>
      </c>
      <c r="H27" s="49">
        <f t="shared" si="2"/>
        <v>171.91071428571428</v>
      </c>
      <c r="I27" s="51">
        <f t="shared" si="3"/>
        <v>5.8169730964994288</v>
      </c>
      <c r="J27" s="52">
        <f>Table38B!D23</f>
        <v>66.73</v>
      </c>
      <c r="K27" s="53">
        <f t="shared" si="4"/>
        <v>18.033493181477596</v>
      </c>
      <c r="L27" s="54">
        <f t="shared" si="5"/>
        <v>55.452373532772413</v>
      </c>
    </row>
    <row r="28" spans="1:12" x14ac:dyDescent="0.3">
      <c r="A28" s="45" t="s">
        <v>119</v>
      </c>
      <c r="B28" s="46" t="s">
        <v>120</v>
      </c>
      <c r="C28" s="47">
        <f>EnrollExtract!F24</f>
        <v>7025.6409999999996</v>
      </c>
      <c r="D28" s="48">
        <f>Table34B!D24</f>
        <v>535.23</v>
      </c>
      <c r="E28" s="49">
        <f t="shared" si="0"/>
        <v>13.126396128767071</v>
      </c>
      <c r="F28" s="50">
        <f t="shared" si="1"/>
        <v>76.182372540811585</v>
      </c>
      <c r="G28" s="48">
        <f>Table36B!D24</f>
        <v>38</v>
      </c>
      <c r="H28" s="49">
        <f t="shared" si="2"/>
        <v>184.8852894736842</v>
      </c>
      <c r="I28" s="51">
        <f t="shared" si="3"/>
        <v>5.4087591438275888</v>
      </c>
      <c r="J28" s="52">
        <f>Table38B!D24</f>
        <v>314.97000000000003</v>
      </c>
      <c r="K28" s="53">
        <f t="shared" si="4"/>
        <v>22.305746579039269</v>
      </c>
      <c r="L28" s="54">
        <f t="shared" si="5"/>
        <v>44.831496513983566</v>
      </c>
    </row>
    <row r="29" spans="1:12" x14ac:dyDescent="0.3">
      <c r="A29" s="45" t="s">
        <v>711</v>
      </c>
      <c r="B29" s="46" t="s">
        <v>706</v>
      </c>
      <c r="C29" s="47">
        <f>EnrollExtract!F25</f>
        <v>109.3</v>
      </c>
      <c r="D29" s="48">
        <f>Table34B!D25</f>
        <v>7</v>
      </c>
      <c r="E29" s="49">
        <f t="shared" ref="E29" si="6">IF(D29=0,0,C29/D29)</f>
        <v>15.614285714285714</v>
      </c>
      <c r="F29" s="50">
        <f t="shared" ref="F29" si="7">(+D29/C29)*1000</f>
        <v>64.043915827996344</v>
      </c>
      <c r="G29" s="48">
        <f>Table36B!D25</f>
        <v>1</v>
      </c>
      <c r="H29" s="49">
        <f t="shared" ref="H29" si="8">IF(G29=0,0,C29/G29)</f>
        <v>109.3</v>
      </c>
      <c r="I29" s="51">
        <f t="shared" ref="I29" si="9">(+G29/C29)*1000</f>
        <v>9.149130832570906</v>
      </c>
      <c r="J29" s="52">
        <f>Table38B!D25</f>
        <v>3.91</v>
      </c>
      <c r="K29" s="53">
        <f t="shared" ref="K29" si="10">IF(J29=0,0,C29/J29)</f>
        <v>27.953964194373398</v>
      </c>
      <c r="L29" s="54">
        <f t="shared" ref="L29" si="11">(+J29/C29)*1000</f>
        <v>35.773101555352248</v>
      </c>
    </row>
    <row r="30" spans="1:12" x14ac:dyDescent="0.3">
      <c r="A30" s="45" t="s">
        <v>121</v>
      </c>
      <c r="B30" s="46" t="s">
        <v>122</v>
      </c>
      <c r="C30" s="47">
        <f>EnrollExtract!F26</f>
        <v>3385.0409999999997</v>
      </c>
      <c r="D30" s="48">
        <f>Table34B!D26</f>
        <v>249.78</v>
      </c>
      <c r="E30" s="49">
        <f t="shared" si="0"/>
        <v>13.55208983905837</v>
      </c>
      <c r="F30" s="50">
        <f t="shared" si="1"/>
        <v>73.789357351949363</v>
      </c>
      <c r="G30" s="48">
        <f>Table36B!D26</f>
        <v>18.5</v>
      </c>
      <c r="H30" s="49">
        <f t="shared" si="2"/>
        <v>182.97518918918917</v>
      </c>
      <c r="I30" s="51">
        <f t="shared" si="3"/>
        <v>5.4652218392628047</v>
      </c>
      <c r="J30" s="52">
        <f>Table38B!D26</f>
        <v>154.84</v>
      </c>
      <c r="K30" s="53">
        <f t="shared" si="4"/>
        <v>21.86154094549212</v>
      </c>
      <c r="L30" s="54">
        <f t="shared" si="5"/>
        <v>45.742429707646089</v>
      </c>
    </row>
    <row r="31" spans="1:12" x14ac:dyDescent="0.3">
      <c r="A31" s="45" t="s">
        <v>123</v>
      </c>
      <c r="B31" s="46" t="s">
        <v>124</v>
      </c>
      <c r="C31" s="47">
        <f>EnrollExtract!F27</f>
        <v>303.91700000000003</v>
      </c>
      <c r="D31" s="48">
        <f>Table34B!D27</f>
        <v>23.84</v>
      </c>
      <c r="E31" s="49">
        <f t="shared" si="0"/>
        <v>12.748196308724834</v>
      </c>
      <c r="F31" s="50">
        <f t="shared" si="1"/>
        <v>78.442469490025232</v>
      </c>
      <c r="G31" s="48">
        <f>Table36B!D27</f>
        <v>3</v>
      </c>
      <c r="H31" s="49">
        <f t="shared" si="2"/>
        <v>101.30566666666668</v>
      </c>
      <c r="I31" s="51">
        <f t="shared" si="3"/>
        <v>9.8711161271004908</v>
      </c>
      <c r="J31" s="52">
        <f>Table38B!D27</f>
        <v>20.170000000000002</v>
      </c>
      <c r="K31" s="53">
        <f t="shared" si="4"/>
        <v>15.067773921665841</v>
      </c>
      <c r="L31" s="54">
        <f t="shared" si="5"/>
        <v>66.366804094538978</v>
      </c>
    </row>
    <row r="32" spans="1:12" x14ac:dyDescent="0.3">
      <c r="A32" s="45" t="s">
        <v>125</v>
      </c>
      <c r="B32" s="46" t="s">
        <v>126</v>
      </c>
      <c r="C32" s="47">
        <f>EnrollExtract!F28</f>
        <v>2460.2600000000002</v>
      </c>
      <c r="D32" s="48">
        <f>Table34B!D28</f>
        <v>177.21</v>
      </c>
      <c r="E32" s="49">
        <f t="shared" si="0"/>
        <v>13.883302296710118</v>
      </c>
      <c r="F32" s="50">
        <f t="shared" si="1"/>
        <v>72.028972547616917</v>
      </c>
      <c r="G32" s="48">
        <f>Table36B!D28</f>
        <v>11.88</v>
      </c>
      <c r="H32" s="49">
        <f t="shared" si="2"/>
        <v>207.09259259259261</v>
      </c>
      <c r="I32" s="51">
        <f t="shared" si="3"/>
        <v>4.8287579361530897</v>
      </c>
      <c r="J32" s="52">
        <f>Table38B!D28</f>
        <v>112.01</v>
      </c>
      <c r="K32" s="53">
        <f t="shared" si="4"/>
        <v>21.964646013748773</v>
      </c>
      <c r="L32" s="54">
        <f t="shared" si="5"/>
        <v>45.527708453578079</v>
      </c>
    </row>
    <row r="33" spans="1:12" x14ac:dyDescent="0.3">
      <c r="A33" s="45" t="s">
        <v>127</v>
      </c>
      <c r="B33" s="46" t="s">
        <v>128</v>
      </c>
      <c r="C33" s="47">
        <f>EnrollExtract!F29</f>
        <v>468.35899999999992</v>
      </c>
      <c r="D33" s="48">
        <f>Table34B!D29</f>
        <v>45.13</v>
      </c>
      <c r="E33" s="49">
        <f t="shared" si="0"/>
        <v>10.377996897850652</v>
      </c>
      <c r="F33" s="50">
        <f t="shared" si="1"/>
        <v>96.357708509925104</v>
      </c>
      <c r="G33" s="48">
        <f>Table36B!D29</f>
        <v>4.1100000000000003</v>
      </c>
      <c r="H33" s="49">
        <f t="shared" si="2"/>
        <v>113.95596107055958</v>
      </c>
      <c r="I33" s="51">
        <f t="shared" si="3"/>
        <v>8.7753197867447863</v>
      </c>
      <c r="J33" s="52">
        <f>Table38B!D29</f>
        <v>47.96</v>
      </c>
      <c r="K33" s="53">
        <f t="shared" si="4"/>
        <v>9.765617180984151</v>
      </c>
      <c r="L33" s="54">
        <f t="shared" si="5"/>
        <v>102.40008198838926</v>
      </c>
    </row>
    <row r="34" spans="1:12" x14ac:dyDescent="0.3">
      <c r="A34" s="45" t="s">
        <v>129</v>
      </c>
      <c r="B34" s="46" t="s">
        <v>130</v>
      </c>
      <c r="C34" s="47">
        <f>EnrollExtract!F30</f>
        <v>3412.0810000000001</v>
      </c>
      <c r="D34" s="48">
        <f>Table34B!D30</f>
        <v>208.56</v>
      </c>
      <c r="E34" s="49">
        <f t="shared" si="0"/>
        <v>16.360188914461066</v>
      </c>
      <c r="F34" s="50">
        <f t="shared" si="1"/>
        <v>61.123988557129799</v>
      </c>
      <c r="G34" s="48">
        <f>Table36B!D30</f>
        <v>5</v>
      </c>
      <c r="H34" s="49">
        <f t="shared" si="2"/>
        <v>682.4162</v>
      </c>
      <c r="I34" s="51">
        <f t="shared" si="3"/>
        <v>1.4653813904183399</v>
      </c>
      <c r="J34" s="52">
        <f>Table38B!D30</f>
        <v>72.02</v>
      </c>
      <c r="K34" s="53">
        <f t="shared" si="4"/>
        <v>47.376853651763405</v>
      </c>
      <c r="L34" s="54">
        <f t="shared" si="5"/>
        <v>21.107353547585767</v>
      </c>
    </row>
    <row r="35" spans="1:12" x14ac:dyDescent="0.3">
      <c r="A35" s="45" t="s">
        <v>639</v>
      </c>
      <c r="B35" s="46" t="s">
        <v>644</v>
      </c>
      <c r="C35" s="47">
        <f>EnrollExtract!F31</f>
        <v>115.03699999999999</v>
      </c>
      <c r="D35" s="48">
        <f>Table34B!D31</f>
        <v>18</v>
      </c>
      <c r="E35" s="49">
        <f t="shared" si="0"/>
        <v>6.3909444444444441</v>
      </c>
      <c r="F35" s="50">
        <f t="shared" si="1"/>
        <v>156.47139615949652</v>
      </c>
      <c r="G35" s="48">
        <f>Table36B!D31</f>
        <v>2</v>
      </c>
      <c r="H35" s="49">
        <f t="shared" si="2"/>
        <v>57.518499999999996</v>
      </c>
      <c r="I35" s="51">
        <f t="shared" si="3"/>
        <v>17.385710684388503</v>
      </c>
      <c r="J35" s="52">
        <f>Table38B!D31</f>
        <v>17.07</v>
      </c>
      <c r="K35" s="53">
        <f t="shared" si="4"/>
        <v>6.7391329818394841</v>
      </c>
      <c r="L35" s="54">
        <f t="shared" si="5"/>
        <v>148.38704069125586</v>
      </c>
    </row>
    <row r="36" spans="1:12" x14ac:dyDescent="0.3">
      <c r="A36" s="45" t="s">
        <v>131</v>
      </c>
      <c r="B36" s="46" t="s">
        <v>132</v>
      </c>
      <c r="C36" s="47">
        <f>EnrollExtract!F32</f>
        <v>21039.613000000001</v>
      </c>
      <c r="D36" s="48">
        <f>Table34B!D32</f>
        <v>1552.54</v>
      </c>
      <c r="E36" s="49">
        <f t="shared" si="0"/>
        <v>13.551736509204273</v>
      </c>
      <c r="F36" s="50">
        <f t="shared" si="1"/>
        <v>73.79128123696951</v>
      </c>
      <c r="G36" s="48">
        <f>Table36B!D32</f>
        <v>101.77</v>
      </c>
      <c r="H36" s="49">
        <f t="shared" si="2"/>
        <v>206.73688709835906</v>
      </c>
      <c r="I36" s="51">
        <f t="shared" si="3"/>
        <v>4.8370661570628695</v>
      </c>
      <c r="J36" s="52">
        <f>Table38B!D32</f>
        <v>931.56</v>
      </c>
      <c r="K36" s="53">
        <f t="shared" si="4"/>
        <v>22.585354673880374</v>
      </c>
      <c r="L36" s="54">
        <f t="shared" si="5"/>
        <v>44.276479800270089</v>
      </c>
    </row>
    <row r="37" spans="1:12" x14ac:dyDescent="0.3">
      <c r="A37" s="45" t="s">
        <v>133</v>
      </c>
      <c r="B37" s="46" t="s">
        <v>134</v>
      </c>
      <c r="C37" s="47">
        <f>EnrollExtract!F33</f>
        <v>1851.3279999999997</v>
      </c>
      <c r="D37" s="48">
        <f>Table34B!D33</f>
        <v>112.43</v>
      </c>
      <c r="E37" s="49">
        <f t="shared" si="0"/>
        <v>16.466494707818196</v>
      </c>
      <c r="F37" s="50">
        <f t="shared" si="1"/>
        <v>60.729379126767398</v>
      </c>
      <c r="G37" s="48">
        <f>Table36B!D33</f>
        <v>8.8000000000000007</v>
      </c>
      <c r="H37" s="49">
        <f t="shared" si="2"/>
        <v>210.37818181818176</v>
      </c>
      <c r="I37" s="51">
        <f t="shared" si="3"/>
        <v>4.7533446261278405</v>
      </c>
      <c r="J37" s="52">
        <f>Table38B!D33</f>
        <v>58.27</v>
      </c>
      <c r="K37" s="53">
        <f t="shared" si="4"/>
        <v>31.771546250214513</v>
      </c>
      <c r="L37" s="54">
        <f t="shared" si="5"/>
        <v>31.474703564144232</v>
      </c>
    </row>
    <row r="38" spans="1:12" x14ac:dyDescent="0.3">
      <c r="A38" s="45" t="s">
        <v>135</v>
      </c>
      <c r="B38" s="46" t="s">
        <v>66</v>
      </c>
      <c r="C38" s="47">
        <f>EnrollExtract!F34</f>
        <v>1625.2300000000005</v>
      </c>
      <c r="D38" s="48">
        <f>Table34B!D34</f>
        <v>104.65</v>
      </c>
      <c r="E38" s="49">
        <f t="shared" si="0"/>
        <v>15.530148112756812</v>
      </c>
      <c r="F38" s="50">
        <f t="shared" si="1"/>
        <v>64.390886213028296</v>
      </c>
      <c r="G38" s="48">
        <f>Table36B!D34</f>
        <v>10.34</v>
      </c>
      <c r="H38" s="49">
        <f t="shared" si="2"/>
        <v>157.17891682785304</v>
      </c>
      <c r="I38" s="51">
        <f t="shared" si="3"/>
        <v>6.3621764304129238</v>
      </c>
      <c r="J38" s="52">
        <f>Table38B!D34</f>
        <v>60.33</v>
      </c>
      <c r="K38" s="53">
        <f t="shared" si="4"/>
        <v>26.939002154815192</v>
      </c>
      <c r="L38" s="54">
        <f t="shared" si="5"/>
        <v>37.120899811103648</v>
      </c>
    </row>
    <row r="39" spans="1:12" x14ac:dyDescent="0.3">
      <c r="A39" s="45" t="s">
        <v>136</v>
      </c>
      <c r="B39" s="46" t="s">
        <v>137</v>
      </c>
      <c r="C39" s="47">
        <f>EnrollExtract!F35</f>
        <v>155.30799999999999</v>
      </c>
      <c r="D39" s="48">
        <f>Table34B!D35</f>
        <v>10.02</v>
      </c>
      <c r="E39" s="49">
        <f t="shared" si="0"/>
        <v>15.499800399201597</v>
      </c>
      <c r="F39" s="50">
        <f t="shared" si="1"/>
        <v>64.516959847528781</v>
      </c>
      <c r="G39" s="48">
        <f>Table36B!D35</f>
        <v>1.58</v>
      </c>
      <c r="H39" s="49">
        <f t="shared" si="2"/>
        <v>98.296202531645562</v>
      </c>
      <c r="I39" s="51">
        <f t="shared" si="3"/>
        <v>10.173332989929689</v>
      </c>
      <c r="J39" s="52">
        <f>Table38B!D35</f>
        <v>7.25</v>
      </c>
      <c r="K39" s="53">
        <f t="shared" si="4"/>
        <v>21.421793103448273</v>
      </c>
      <c r="L39" s="54">
        <f t="shared" si="5"/>
        <v>46.681433023411543</v>
      </c>
    </row>
    <row r="40" spans="1:12" x14ac:dyDescent="0.3">
      <c r="A40" s="45" t="s">
        <v>138</v>
      </c>
      <c r="B40" s="46" t="s">
        <v>139</v>
      </c>
      <c r="C40" s="47">
        <f>EnrollExtract!F36</f>
        <v>2827.6739999999995</v>
      </c>
      <c r="D40" s="48">
        <f>Table34B!D36</f>
        <v>203.8</v>
      </c>
      <c r="E40" s="49">
        <f t="shared" si="0"/>
        <v>13.87474975466143</v>
      </c>
      <c r="F40" s="50">
        <f t="shared" si="1"/>
        <v>72.073371965792404</v>
      </c>
      <c r="G40" s="48">
        <f>Table36B!D36</f>
        <v>17</v>
      </c>
      <c r="H40" s="49">
        <f t="shared" si="2"/>
        <v>166.33376470588232</v>
      </c>
      <c r="I40" s="51">
        <f t="shared" si="3"/>
        <v>6.0120084564203662</v>
      </c>
      <c r="J40" s="52">
        <f>Table38B!D36</f>
        <v>138.71</v>
      </c>
      <c r="K40" s="53">
        <f t="shared" si="4"/>
        <v>20.385509336024796</v>
      </c>
      <c r="L40" s="54">
        <f t="shared" si="5"/>
        <v>49.054452528827589</v>
      </c>
    </row>
    <row r="41" spans="1:12" x14ac:dyDescent="0.3">
      <c r="A41" s="45" t="s">
        <v>140</v>
      </c>
      <c r="B41" s="46" t="s">
        <v>141</v>
      </c>
      <c r="C41" s="47">
        <f>EnrollExtract!F37</f>
        <v>22641.062999999998</v>
      </c>
      <c r="D41" s="48">
        <f>Table34B!D37</f>
        <v>1710.7</v>
      </c>
      <c r="E41" s="49">
        <f t="shared" si="0"/>
        <v>13.23496989536447</v>
      </c>
      <c r="F41" s="50">
        <f t="shared" si="1"/>
        <v>75.557406469828734</v>
      </c>
      <c r="G41" s="48">
        <f>Table36B!D37</f>
        <v>116.81</v>
      </c>
      <c r="H41" s="49">
        <f t="shared" si="2"/>
        <v>193.8281225922438</v>
      </c>
      <c r="I41" s="51">
        <f t="shared" si="3"/>
        <v>5.1592100600576929</v>
      </c>
      <c r="J41" s="52">
        <f>Table38B!D37</f>
        <v>918.8</v>
      </c>
      <c r="K41" s="53">
        <f t="shared" si="4"/>
        <v>24.641992816717458</v>
      </c>
      <c r="L41" s="54">
        <f t="shared" si="5"/>
        <v>40.581133491832965</v>
      </c>
    </row>
    <row r="42" spans="1:12" x14ac:dyDescent="0.3">
      <c r="A42" s="45" t="s">
        <v>142</v>
      </c>
      <c r="B42" s="46" t="s">
        <v>143</v>
      </c>
      <c r="C42" s="47">
        <f>EnrollExtract!F38</f>
        <v>6870.5380000000005</v>
      </c>
      <c r="D42" s="48">
        <f>Table34B!D38</f>
        <v>450.54</v>
      </c>
      <c r="E42" s="49">
        <f t="shared" si="0"/>
        <v>15.249562746925912</v>
      </c>
      <c r="F42" s="50">
        <f t="shared" si="1"/>
        <v>65.575650698678899</v>
      </c>
      <c r="G42" s="48">
        <f>Table36B!D38</f>
        <v>31</v>
      </c>
      <c r="H42" s="49">
        <f t="shared" si="2"/>
        <v>221.63025806451614</v>
      </c>
      <c r="I42" s="51">
        <f t="shared" si="3"/>
        <v>4.5120192916479027</v>
      </c>
      <c r="J42" s="52">
        <f>Table38B!D38</f>
        <v>266.68</v>
      </c>
      <c r="K42" s="53">
        <f t="shared" si="4"/>
        <v>25.763229338533076</v>
      </c>
      <c r="L42" s="54">
        <f t="shared" si="5"/>
        <v>38.815009828924609</v>
      </c>
    </row>
    <row r="43" spans="1:12" x14ac:dyDescent="0.3">
      <c r="A43" s="45" t="s">
        <v>144</v>
      </c>
      <c r="B43" s="46" t="s">
        <v>145</v>
      </c>
      <c r="C43" s="47">
        <f>EnrollExtract!F39</f>
        <v>11388.834000000003</v>
      </c>
      <c r="D43" s="48">
        <f>Table34B!D39</f>
        <v>771.9</v>
      </c>
      <c r="E43" s="49">
        <f t="shared" si="0"/>
        <v>14.754286824718232</v>
      </c>
      <c r="F43" s="50">
        <f t="shared" si="1"/>
        <v>67.776912017507655</v>
      </c>
      <c r="G43" s="48">
        <f>Table36B!D39</f>
        <v>55.5</v>
      </c>
      <c r="H43" s="49">
        <f t="shared" si="2"/>
        <v>205.20421621621625</v>
      </c>
      <c r="I43" s="51">
        <f t="shared" si="3"/>
        <v>4.8731942181262795</v>
      </c>
      <c r="J43" s="52">
        <f>Table38B!D39</f>
        <v>440.52</v>
      </c>
      <c r="K43" s="53">
        <f t="shared" si="4"/>
        <v>25.853159901934085</v>
      </c>
      <c r="L43" s="54">
        <f t="shared" si="5"/>
        <v>38.679991296738535</v>
      </c>
    </row>
    <row r="44" spans="1:12" x14ac:dyDescent="0.3">
      <c r="A44" s="45" t="s">
        <v>146</v>
      </c>
      <c r="B44" s="46" t="s">
        <v>147</v>
      </c>
      <c r="C44" s="47">
        <f>EnrollExtract!F40</f>
        <v>3679.1519999999996</v>
      </c>
      <c r="D44" s="48">
        <f>Table34B!D40</f>
        <v>223.37</v>
      </c>
      <c r="E44" s="49">
        <f t="shared" si="0"/>
        <v>16.471110713166492</v>
      </c>
      <c r="F44" s="50">
        <f t="shared" si="1"/>
        <v>60.712359804650646</v>
      </c>
      <c r="G44" s="48">
        <f>Table36B!D40</f>
        <v>16.55</v>
      </c>
      <c r="H44" s="49">
        <f t="shared" si="2"/>
        <v>222.30525679758304</v>
      </c>
      <c r="I44" s="51">
        <f t="shared" si="3"/>
        <v>4.4983191778975158</v>
      </c>
      <c r="J44" s="52">
        <f>Table38B!D40</f>
        <v>93.16</v>
      </c>
      <c r="K44" s="53">
        <f t="shared" si="4"/>
        <v>39.49282954057535</v>
      </c>
      <c r="L44" s="54">
        <f t="shared" si="5"/>
        <v>25.321052242473268</v>
      </c>
    </row>
    <row r="45" spans="1:12" x14ac:dyDescent="0.3">
      <c r="A45" s="45" t="s">
        <v>148</v>
      </c>
      <c r="B45" s="46" t="s">
        <v>149</v>
      </c>
      <c r="C45" s="47">
        <f>EnrollExtract!F41</f>
        <v>345.52000000000004</v>
      </c>
      <c r="D45" s="48">
        <f>Table34B!D41</f>
        <v>33.159999999999997</v>
      </c>
      <c r="E45" s="49">
        <f t="shared" si="0"/>
        <v>10.419782870928833</v>
      </c>
      <c r="F45" s="50">
        <f t="shared" si="1"/>
        <v>95.971289650382019</v>
      </c>
      <c r="G45" s="48">
        <f>Table36B!D41</f>
        <v>3</v>
      </c>
      <c r="H45" s="49">
        <f t="shared" si="2"/>
        <v>115.17333333333335</v>
      </c>
      <c r="I45" s="51">
        <f t="shared" si="3"/>
        <v>8.6825654086594124</v>
      </c>
      <c r="J45" s="52">
        <f>Table38B!D41</f>
        <v>20.09</v>
      </c>
      <c r="K45" s="53">
        <f t="shared" si="4"/>
        <v>17.198606271777006</v>
      </c>
      <c r="L45" s="54">
        <f t="shared" si="5"/>
        <v>58.144246353322522</v>
      </c>
    </row>
    <row r="46" spans="1:12" x14ac:dyDescent="0.3">
      <c r="A46" s="45" t="s">
        <v>150</v>
      </c>
      <c r="B46" s="46" t="s">
        <v>151</v>
      </c>
      <c r="C46" s="47">
        <f>EnrollExtract!F42</f>
        <v>332.8</v>
      </c>
      <c r="D46" s="48">
        <f>Table34B!D42</f>
        <v>4</v>
      </c>
      <c r="E46" s="49">
        <f t="shared" si="0"/>
        <v>83.2</v>
      </c>
      <c r="F46" s="50">
        <f t="shared" si="1"/>
        <v>12.019230769230768</v>
      </c>
      <c r="G46" s="48">
        <f>Table36B!D42</f>
        <v>1</v>
      </c>
      <c r="H46" s="49">
        <f t="shared" si="2"/>
        <v>332.8</v>
      </c>
      <c r="I46" s="51">
        <f t="shared" si="3"/>
        <v>3.0048076923076921</v>
      </c>
      <c r="J46" s="52">
        <f>Table38B!D42</f>
        <v>2.0499999999999998</v>
      </c>
      <c r="K46" s="53">
        <f t="shared" si="4"/>
        <v>162.34146341463418</v>
      </c>
      <c r="L46" s="54">
        <f t="shared" si="5"/>
        <v>6.1598557692307683</v>
      </c>
    </row>
    <row r="47" spans="1:12" x14ac:dyDescent="0.3">
      <c r="A47" s="45" t="s">
        <v>152</v>
      </c>
      <c r="B47" s="46" t="s">
        <v>153</v>
      </c>
      <c r="C47" s="47">
        <f>EnrollExtract!F43</f>
        <v>5999.6020000000008</v>
      </c>
      <c r="D47" s="48">
        <f>Table34B!D43</f>
        <v>437.35</v>
      </c>
      <c r="E47" s="49">
        <f t="shared" si="0"/>
        <v>13.718079341488512</v>
      </c>
      <c r="F47" s="50">
        <f t="shared" si="1"/>
        <v>72.896502134641594</v>
      </c>
      <c r="G47" s="48">
        <f>Table36B!D43</f>
        <v>29</v>
      </c>
      <c r="H47" s="49">
        <f t="shared" si="2"/>
        <v>206.88282758620693</v>
      </c>
      <c r="I47" s="51">
        <f t="shared" si="3"/>
        <v>4.8336539657130579</v>
      </c>
      <c r="J47" s="52">
        <f>Table38B!D43</f>
        <v>297.75</v>
      </c>
      <c r="K47" s="53">
        <f t="shared" si="4"/>
        <v>20.149796809403863</v>
      </c>
      <c r="L47" s="54">
        <f t="shared" si="5"/>
        <v>49.62829201003666</v>
      </c>
    </row>
    <row r="48" spans="1:12" x14ac:dyDescent="0.3">
      <c r="A48" s="45" t="s">
        <v>154</v>
      </c>
      <c r="B48" s="46" t="s">
        <v>155</v>
      </c>
      <c r="C48" s="47">
        <f>EnrollExtract!F44</f>
        <v>664.49000000000012</v>
      </c>
      <c r="D48" s="48">
        <f>Table34B!D44</f>
        <v>40.630000000000003</v>
      </c>
      <c r="E48" s="49">
        <f t="shared" si="0"/>
        <v>16.354664041348759</v>
      </c>
      <c r="F48" s="50">
        <f t="shared" si="1"/>
        <v>61.144637240590519</v>
      </c>
      <c r="G48" s="48">
        <f>Table36B!D44</f>
        <v>2.38</v>
      </c>
      <c r="H48" s="49">
        <f t="shared" si="2"/>
        <v>279.19747899159671</v>
      </c>
      <c r="I48" s="51">
        <f t="shared" si="3"/>
        <v>3.5816942316663898</v>
      </c>
      <c r="J48" s="52">
        <f>Table38B!D44</f>
        <v>31.78</v>
      </c>
      <c r="K48" s="53">
        <f t="shared" si="4"/>
        <v>20.909062303335435</v>
      </c>
      <c r="L48" s="54">
        <f t="shared" si="5"/>
        <v>47.826152387545328</v>
      </c>
    </row>
    <row r="49" spans="1:12" x14ac:dyDescent="0.3">
      <c r="A49" s="45" t="s">
        <v>156</v>
      </c>
      <c r="B49" s="46" t="s">
        <v>157</v>
      </c>
      <c r="C49" s="47">
        <f>EnrollExtract!F45</f>
        <v>1374.9329999999998</v>
      </c>
      <c r="D49" s="48">
        <f>Table34B!D45</f>
        <v>85.75</v>
      </c>
      <c r="E49" s="49">
        <f t="shared" si="0"/>
        <v>16.034204081632652</v>
      </c>
      <c r="F49" s="50">
        <f t="shared" si="1"/>
        <v>62.366675321633863</v>
      </c>
      <c r="G49" s="48">
        <f>Table36B!D45</f>
        <v>9.75</v>
      </c>
      <c r="H49" s="49">
        <f t="shared" si="2"/>
        <v>141.01876923076921</v>
      </c>
      <c r="I49" s="51">
        <f t="shared" si="3"/>
        <v>7.0912546284073485</v>
      </c>
      <c r="J49" s="52">
        <f>Table38B!D45</f>
        <v>67.69</v>
      </c>
      <c r="K49" s="53">
        <f t="shared" si="4"/>
        <v>20.312202688728021</v>
      </c>
      <c r="L49" s="54">
        <f t="shared" si="5"/>
        <v>49.231489825322406</v>
      </c>
    </row>
    <row r="50" spans="1:12" x14ac:dyDescent="0.3">
      <c r="A50" s="45" t="s">
        <v>158</v>
      </c>
      <c r="B50" s="46" t="s">
        <v>159</v>
      </c>
      <c r="C50" s="47">
        <f>EnrollExtract!F46</f>
        <v>1006.3340000000001</v>
      </c>
      <c r="D50" s="48">
        <f>Table34B!D46</f>
        <v>60.5</v>
      </c>
      <c r="E50" s="49">
        <f t="shared" si="0"/>
        <v>16.633619834710746</v>
      </c>
      <c r="F50" s="50">
        <f t="shared" si="1"/>
        <v>60.119204955809899</v>
      </c>
      <c r="G50" s="48">
        <f>Table36B!D46</f>
        <v>5.28</v>
      </c>
      <c r="H50" s="49">
        <f t="shared" si="2"/>
        <v>190.59356060606061</v>
      </c>
      <c r="I50" s="51">
        <f t="shared" si="3"/>
        <v>5.2467669779615909</v>
      </c>
      <c r="J50" s="52">
        <f>Table38B!D46</f>
        <v>30.35</v>
      </c>
      <c r="K50" s="53">
        <f t="shared" si="4"/>
        <v>33.157627677100493</v>
      </c>
      <c r="L50" s="54">
        <f t="shared" si="5"/>
        <v>30.158973064608769</v>
      </c>
    </row>
    <row r="51" spans="1:12" x14ac:dyDescent="0.3">
      <c r="A51" s="45" t="s">
        <v>160</v>
      </c>
      <c r="B51" s="46" t="s">
        <v>161</v>
      </c>
      <c r="C51" s="47">
        <f>EnrollExtract!F47</f>
        <v>2288.0019999999995</v>
      </c>
      <c r="D51" s="48">
        <f>Table34B!D47</f>
        <v>152.62</v>
      </c>
      <c r="E51" s="49">
        <f t="shared" si="0"/>
        <v>14.991495216878517</v>
      </c>
      <c r="F51" s="50">
        <f t="shared" si="1"/>
        <v>66.70448714642734</v>
      </c>
      <c r="G51" s="48">
        <f>Table36B!D47</f>
        <v>10.199999999999999</v>
      </c>
      <c r="H51" s="49">
        <f t="shared" si="2"/>
        <v>224.31392156862742</v>
      </c>
      <c r="I51" s="51">
        <f t="shared" si="3"/>
        <v>4.4580380611555412</v>
      </c>
      <c r="J51" s="52">
        <f>Table38B!D47</f>
        <v>161.94999999999999</v>
      </c>
      <c r="K51" s="53">
        <f t="shared" si="4"/>
        <v>14.127829577029946</v>
      </c>
      <c r="L51" s="54">
        <f t="shared" si="5"/>
        <v>70.782280784719603</v>
      </c>
    </row>
    <row r="52" spans="1:12" x14ac:dyDescent="0.3">
      <c r="A52" s="45" t="s">
        <v>162</v>
      </c>
      <c r="B52" s="46" t="s">
        <v>163</v>
      </c>
      <c r="C52" s="47">
        <f>EnrollExtract!F48</f>
        <v>4735.3950000000004</v>
      </c>
      <c r="D52" s="48">
        <f>Table34B!D48</f>
        <v>315.29000000000002</v>
      </c>
      <c r="E52" s="49">
        <f t="shared" si="0"/>
        <v>15.019172825018238</v>
      </c>
      <c r="F52" s="50">
        <f t="shared" si="1"/>
        <v>66.581562889685017</v>
      </c>
      <c r="G52" s="48">
        <f>Table36B!D48</f>
        <v>24.45</v>
      </c>
      <c r="H52" s="49">
        <f t="shared" si="2"/>
        <v>193.67668711656444</v>
      </c>
      <c r="I52" s="51">
        <f t="shared" si="3"/>
        <v>5.1632440377201902</v>
      </c>
      <c r="J52" s="52">
        <f>Table38B!D48</f>
        <v>215.23</v>
      </c>
      <c r="K52" s="53">
        <f t="shared" si="4"/>
        <v>22.001556474469176</v>
      </c>
      <c r="L52" s="54">
        <f t="shared" si="5"/>
        <v>45.451329825706189</v>
      </c>
    </row>
    <row r="53" spans="1:12" x14ac:dyDescent="0.3">
      <c r="A53" s="45" t="s">
        <v>164</v>
      </c>
      <c r="B53" s="46" t="s">
        <v>165</v>
      </c>
      <c r="C53" s="47">
        <f>EnrollExtract!F49</f>
        <v>136.94</v>
      </c>
      <c r="D53" s="48">
        <f>Table34B!D49</f>
        <v>11.35</v>
      </c>
      <c r="E53" s="49">
        <f t="shared" si="0"/>
        <v>12.065198237885463</v>
      </c>
      <c r="F53" s="50">
        <f t="shared" si="1"/>
        <v>82.883014458887104</v>
      </c>
      <c r="G53" s="48">
        <f>Table36B!D49</f>
        <v>1.65</v>
      </c>
      <c r="H53" s="49">
        <f t="shared" si="2"/>
        <v>82.993939393939399</v>
      </c>
      <c r="I53" s="51">
        <f t="shared" si="3"/>
        <v>12.049072586534248</v>
      </c>
      <c r="J53" s="52">
        <f>Table38B!D49</f>
        <v>16.010000000000002</v>
      </c>
      <c r="K53" s="53">
        <f t="shared" si="4"/>
        <v>8.5534041224234851</v>
      </c>
      <c r="L53" s="54">
        <f t="shared" si="5"/>
        <v>116.91251643055355</v>
      </c>
    </row>
    <row r="54" spans="1:12" x14ac:dyDescent="0.3">
      <c r="A54" s="45" t="s">
        <v>166</v>
      </c>
      <c r="B54" s="46" t="s">
        <v>167</v>
      </c>
      <c r="C54" s="47">
        <f>EnrollExtract!F50</f>
        <v>736.89799999999991</v>
      </c>
      <c r="D54" s="48">
        <f>Table34B!D50</f>
        <v>53.87</v>
      </c>
      <c r="E54" s="49">
        <f t="shared" si="0"/>
        <v>13.679190644143308</v>
      </c>
      <c r="F54" s="50">
        <f t="shared" si="1"/>
        <v>73.103740273416406</v>
      </c>
      <c r="G54" s="48">
        <f>Table36B!D50</f>
        <v>5</v>
      </c>
      <c r="H54" s="49">
        <f t="shared" si="2"/>
        <v>147.37959999999998</v>
      </c>
      <c r="I54" s="51">
        <f t="shared" si="3"/>
        <v>6.7851995798604428</v>
      </c>
      <c r="J54" s="52">
        <f>Table38B!D50</f>
        <v>42.33</v>
      </c>
      <c r="K54" s="53">
        <f t="shared" si="4"/>
        <v>17.408410111032364</v>
      </c>
      <c r="L54" s="54">
        <f t="shared" si="5"/>
        <v>57.443499643098505</v>
      </c>
    </row>
    <row r="55" spans="1:12" x14ac:dyDescent="0.3">
      <c r="A55" s="45" t="s">
        <v>168</v>
      </c>
      <c r="B55" s="46" t="s">
        <v>169</v>
      </c>
      <c r="C55" s="47">
        <f>EnrollExtract!F51</f>
        <v>22.2</v>
      </c>
      <c r="D55" s="48">
        <f>Table34B!D51</f>
        <v>2.67</v>
      </c>
      <c r="E55" s="49">
        <f t="shared" si="0"/>
        <v>8.3146067415730336</v>
      </c>
      <c r="F55" s="50">
        <f t="shared" si="1"/>
        <v>120.27027027027027</v>
      </c>
      <c r="G55" s="48">
        <f>Table36B!D51</f>
        <v>0</v>
      </c>
      <c r="H55" s="49">
        <f t="shared" si="2"/>
        <v>0</v>
      </c>
      <c r="I55" s="51">
        <f t="shared" si="3"/>
        <v>0</v>
      </c>
      <c r="J55" s="52">
        <f>Table38B!D51</f>
        <v>2.61</v>
      </c>
      <c r="K55" s="53">
        <f t="shared" si="4"/>
        <v>8.5057471264367823</v>
      </c>
      <c r="L55" s="54">
        <f t="shared" si="5"/>
        <v>117.56756756756756</v>
      </c>
    </row>
    <row r="56" spans="1:12" x14ac:dyDescent="0.3">
      <c r="A56" s="45" t="s">
        <v>170</v>
      </c>
      <c r="B56" s="46" t="s">
        <v>171</v>
      </c>
      <c r="C56" s="47">
        <f>EnrollExtract!F52</f>
        <v>5657.5769999999993</v>
      </c>
      <c r="D56" s="48">
        <f>Table34B!D52</f>
        <v>390.52</v>
      </c>
      <c r="E56" s="49">
        <f t="shared" si="0"/>
        <v>14.487291303902488</v>
      </c>
      <c r="F56" s="50">
        <f t="shared" si="1"/>
        <v>69.026015907516594</v>
      </c>
      <c r="G56" s="48">
        <f>Table36B!D52</f>
        <v>29.46</v>
      </c>
      <c r="H56" s="49">
        <f t="shared" si="2"/>
        <v>192.04266802443988</v>
      </c>
      <c r="I56" s="51">
        <f t="shared" si="3"/>
        <v>5.2071761462548372</v>
      </c>
      <c r="J56" s="52">
        <f>Table38B!D52</f>
        <v>246.5</v>
      </c>
      <c r="K56" s="53">
        <f t="shared" si="4"/>
        <v>22.951630831642998</v>
      </c>
      <c r="L56" s="54">
        <f t="shared" si="5"/>
        <v>43.569888664352256</v>
      </c>
    </row>
    <row r="57" spans="1:12" x14ac:dyDescent="0.3">
      <c r="A57" s="45" t="s">
        <v>172</v>
      </c>
      <c r="B57" s="46" t="s">
        <v>173</v>
      </c>
      <c r="C57" s="47">
        <f>EnrollExtract!F53</f>
        <v>89.499999999999986</v>
      </c>
      <c r="D57" s="48">
        <f>Table34B!D53</f>
        <v>12</v>
      </c>
      <c r="E57" s="49">
        <f t="shared" si="0"/>
        <v>7.4583333333333321</v>
      </c>
      <c r="F57" s="50">
        <f t="shared" si="1"/>
        <v>134.07821229050282</v>
      </c>
      <c r="G57" s="48">
        <f>Table36B!D53</f>
        <v>2</v>
      </c>
      <c r="H57" s="49">
        <f t="shared" si="2"/>
        <v>44.749999999999993</v>
      </c>
      <c r="I57" s="51">
        <f t="shared" si="3"/>
        <v>22.346368715083802</v>
      </c>
      <c r="J57" s="52">
        <f>Table38B!D53</f>
        <v>8.36</v>
      </c>
      <c r="K57" s="53">
        <f t="shared" si="4"/>
        <v>10.705741626794257</v>
      </c>
      <c r="L57" s="54">
        <f t="shared" si="5"/>
        <v>93.407821229050299</v>
      </c>
    </row>
    <row r="58" spans="1:12" x14ac:dyDescent="0.3">
      <c r="A58" s="45" t="s">
        <v>174</v>
      </c>
      <c r="B58" s="46" t="s">
        <v>175</v>
      </c>
      <c r="C58" s="47">
        <f>EnrollExtract!F54</f>
        <v>252.64399999999995</v>
      </c>
      <c r="D58" s="48">
        <f>Table34B!D54</f>
        <v>22</v>
      </c>
      <c r="E58" s="49">
        <f t="shared" si="0"/>
        <v>11.483818181818179</v>
      </c>
      <c r="F58" s="50">
        <f t="shared" si="1"/>
        <v>87.079051946612637</v>
      </c>
      <c r="G58" s="48">
        <f>Table36B!D54</f>
        <v>3</v>
      </c>
      <c r="H58" s="49">
        <f t="shared" si="2"/>
        <v>84.214666666666645</v>
      </c>
      <c r="I58" s="51">
        <f t="shared" si="3"/>
        <v>11.874416174538087</v>
      </c>
      <c r="J58" s="52">
        <f>Table38B!D54</f>
        <v>15.31</v>
      </c>
      <c r="K58" s="53">
        <f t="shared" si="4"/>
        <v>16.501894186806005</v>
      </c>
      <c r="L58" s="54">
        <f t="shared" si="5"/>
        <v>60.599103877392707</v>
      </c>
    </row>
    <row r="59" spans="1:12" x14ac:dyDescent="0.3">
      <c r="A59" s="45">
        <v>10003</v>
      </c>
      <c r="B59" s="46" t="s">
        <v>176</v>
      </c>
      <c r="C59" s="47">
        <f>EnrollExtract!F55</f>
        <v>34.1</v>
      </c>
      <c r="D59" s="48">
        <f>Table34B!D55</f>
        <v>2.38</v>
      </c>
      <c r="E59" s="49">
        <f t="shared" si="0"/>
        <v>14.327731092436975</v>
      </c>
      <c r="F59" s="50">
        <f t="shared" si="1"/>
        <v>69.794721407624635</v>
      </c>
      <c r="G59" s="48">
        <f>Table36B!D55</f>
        <v>2</v>
      </c>
      <c r="H59" s="49">
        <f t="shared" si="2"/>
        <v>17.05</v>
      </c>
      <c r="I59" s="51">
        <f t="shared" si="3"/>
        <v>58.651026392961874</v>
      </c>
      <c r="J59" s="52">
        <f>Table38B!D55</f>
        <v>4.45</v>
      </c>
      <c r="K59" s="53">
        <f t="shared" si="4"/>
        <v>7.6629213483146064</v>
      </c>
      <c r="L59" s="54">
        <f t="shared" si="5"/>
        <v>130.49853372434018</v>
      </c>
    </row>
    <row r="60" spans="1:12" x14ac:dyDescent="0.3">
      <c r="A60" s="45">
        <v>10050</v>
      </c>
      <c r="B60" s="46" t="s">
        <v>177</v>
      </c>
      <c r="C60" s="47">
        <f>EnrollExtract!F56</f>
        <v>265.51400000000001</v>
      </c>
      <c r="D60" s="48">
        <f>Table34B!D56</f>
        <v>20.65</v>
      </c>
      <c r="E60" s="49">
        <f t="shared" si="0"/>
        <v>12.857820823244554</v>
      </c>
      <c r="F60" s="50">
        <f t="shared" si="1"/>
        <v>77.773676717611878</v>
      </c>
      <c r="G60" s="48">
        <f>Table36B!D56</f>
        <v>1.4</v>
      </c>
      <c r="H60" s="49">
        <f t="shared" si="2"/>
        <v>189.65285714285716</v>
      </c>
      <c r="I60" s="51">
        <f t="shared" si="3"/>
        <v>5.2727916418719909</v>
      </c>
      <c r="J60" s="52">
        <f>Table38B!D56</f>
        <v>16.559999999999999</v>
      </c>
      <c r="K60" s="53">
        <f t="shared" si="4"/>
        <v>16.033454106280196</v>
      </c>
      <c r="L60" s="54">
        <f t="shared" si="5"/>
        <v>62.369592563857267</v>
      </c>
    </row>
    <row r="61" spans="1:12" x14ac:dyDescent="0.3">
      <c r="A61" s="45">
        <v>10065</v>
      </c>
      <c r="B61" s="46" t="s">
        <v>178</v>
      </c>
      <c r="C61" s="47">
        <f>EnrollExtract!F57</f>
        <v>32.5</v>
      </c>
      <c r="D61" s="48">
        <f>Table34B!D57</f>
        <v>4</v>
      </c>
      <c r="E61" s="49">
        <f t="shared" si="0"/>
        <v>8.125</v>
      </c>
      <c r="F61" s="50">
        <f t="shared" si="1"/>
        <v>123.07692307692308</v>
      </c>
      <c r="G61" s="48">
        <f>Table36B!D57</f>
        <v>0</v>
      </c>
      <c r="H61" s="49">
        <f t="shared" si="2"/>
        <v>0</v>
      </c>
      <c r="I61" s="51">
        <f t="shared" si="3"/>
        <v>0</v>
      </c>
      <c r="J61" s="52">
        <f>Table38B!D57</f>
        <v>5.5</v>
      </c>
      <c r="K61" s="53">
        <f t="shared" si="4"/>
        <v>5.9090909090909092</v>
      </c>
      <c r="L61" s="54">
        <f t="shared" si="5"/>
        <v>169.23076923076923</v>
      </c>
    </row>
    <row r="62" spans="1:12" x14ac:dyDescent="0.3">
      <c r="A62" s="45">
        <v>10070</v>
      </c>
      <c r="B62" s="46" t="s">
        <v>179</v>
      </c>
      <c r="C62" s="47">
        <f>EnrollExtract!F58</f>
        <v>214.988</v>
      </c>
      <c r="D62" s="48">
        <f>Table34B!D58</f>
        <v>19.5</v>
      </c>
      <c r="E62" s="49">
        <f t="shared" si="0"/>
        <v>11.025025641025641</v>
      </c>
      <c r="F62" s="50">
        <f t="shared" si="1"/>
        <v>90.70273689694308</v>
      </c>
      <c r="G62" s="48">
        <f>Table36B!D58</f>
        <v>2</v>
      </c>
      <c r="H62" s="49">
        <f t="shared" si="2"/>
        <v>107.494</v>
      </c>
      <c r="I62" s="51">
        <f t="shared" si="3"/>
        <v>9.3028448099428811</v>
      </c>
      <c r="J62" s="52">
        <f>Table38B!D58</f>
        <v>17.43</v>
      </c>
      <c r="K62" s="53">
        <f t="shared" si="4"/>
        <v>12.334366035570856</v>
      </c>
      <c r="L62" s="54">
        <f t="shared" si="5"/>
        <v>81.0742925186522</v>
      </c>
    </row>
    <row r="63" spans="1:12" x14ac:dyDescent="0.3">
      <c r="A63" s="45">
        <v>10309</v>
      </c>
      <c r="B63" s="46" t="s">
        <v>180</v>
      </c>
      <c r="C63" s="47">
        <f>EnrollExtract!F59</f>
        <v>351.35199999999998</v>
      </c>
      <c r="D63" s="48">
        <f>Table34B!D59</f>
        <v>22</v>
      </c>
      <c r="E63" s="49">
        <f t="shared" si="0"/>
        <v>15.970545454545453</v>
      </c>
      <c r="F63" s="50">
        <f t="shared" si="1"/>
        <v>62.615269017964891</v>
      </c>
      <c r="G63" s="48">
        <f>Table36B!D59</f>
        <v>2</v>
      </c>
      <c r="H63" s="49">
        <f t="shared" si="2"/>
        <v>175.67599999999999</v>
      </c>
      <c r="I63" s="51">
        <f t="shared" si="3"/>
        <v>5.6922971834513536</v>
      </c>
      <c r="J63" s="52">
        <f>Table38B!D59</f>
        <v>19.23</v>
      </c>
      <c r="K63" s="53">
        <f t="shared" si="4"/>
        <v>18.271034841393654</v>
      </c>
      <c r="L63" s="54">
        <f t="shared" si="5"/>
        <v>54.731437418884767</v>
      </c>
    </row>
    <row r="64" spans="1:12" x14ac:dyDescent="0.3">
      <c r="A64" s="45">
        <v>11001</v>
      </c>
      <c r="B64" s="46" t="s">
        <v>181</v>
      </c>
      <c r="C64" s="47">
        <f>EnrollExtract!F60</f>
        <v>17650.045999999995</v>
      </c>
      <c r="D64" s="48">
        <f>Table34B!D60</f>
        <v>1252.97</v>
      </c>
      <c r="E64" s="49">
        <f t="shared" si="0"/>
        <v>14.086567116531118</v>
      </c>
      <c r="F64" s="50">
        <f t="shared" si="1"/>
        <v>70.989616684285153</v>
      </c>
      <c r="G64" s="48">
        <f>Table36B!D60</f>
        <v>83.54</v>
      </c>
      <c r="H64" s="49">
        <f t="shared" si="2"/>
        <v>211.27658606655487</v>
      </c>
      <c r="I64" s="51">
        <f t="shared" si="3"/>
        <v>4.7331321402788431</v>
      </c>
      <c r="J64" s="52">
        <f>Table38B!D60</f>
        <v>679.47</v>
      </c>
      <c r="K64" s="53">
        <f t="shared" si="4"/>
        <v>25.976196152883858</v>
      </c>
      <c r="L64" s="54">
        <f t="shared" si="5"/>
        <v>38.49678352113078</v>
      </c>
    </row>
    <row r="65" spans="1:12" x14ac:dyDescent="0.3">
      <c r="A65" s="45">
        <v>11051</v>
      </c>
      <c r="B65" s="46" t="s">
        <v>182</v>
      </c>
      <c r="C65" s="47">
        <f>EnrollExtract!F61</f>
        <v>2006.5239999999997</v>
      </c>
      <c r="D65" s="48">
        <f>Table34B!D61</f>
        <v>145.05000000000001</v>
      </c>
      <c r="E65" s="49">
        <f t="shared" si="0"/>
        <v>13.833326439158908</v>
      </c>
      <c r="F65" s="50">
        <f t="shared" si="1"/>
        <v>72.289192653564101</v>
      </c>
      <c r="G65" s="48">
        <f>Table36B!D61</f>
        <v>10.27</v>
      </c>
      <c r="H65" s="49">
        <f t="shared" si="2"/>
        <v>195.3772151898734</v>
      </c>
      <c r="I65" s="51">
        <f t="shared" si="3"/>
        <v>5.1183040920517282</v>
      </c>
      <c r="J65" s="52">
        <f>Table38B!D61</f>
        <v>102.56</v>
      </c>
      <c r="K65" s="53">
        <f t="shared" si="4"/>
        <v>19.564391575663024</v>
      </c>
      <c r="L65" s="54">
        <f t="shared" si="5"/>
        <v>51.113268518093989</v>
      </c>
    </row>
    <row r="66" spans="1:12" x14ac:dyDescent="0.3">
      <c r="A66" s="45">
        <v>11054</v>
      </c>
      <c r="B66" s="46" t="s">
        <v>183</v>
      </c>
      <c r="C66" s="47">
        <f>EnrollExtract!F62</f>
        <v>11.4</v>
      </c>
      <c r="D66" s="48">
        <f>Table34B!D62</f>
        <v>2</v>
      </c>
      <c r="E66" s="49">
        <f t="shared" si="0"/>
        <v>5.7</v>
      </c>
      <c r="F66" s="50">
        <f t="shared" si="1"/>
        <v>175.43859649122805</v>
      </c>
      <c r="G66" s="48">
        <f>Table36B!D62</f>
        <v>0.5</v>
      </c>
      <c r="H66" s="49">
        <f t="shared" si="2"/>
        <v>22.8</v>
      </c>
      <c r="I66" s="51">
        <f t="shared" si="3"/>
        <v>43.859649122807014</v>
      </c>
      <c r="J66" s="52">
        <f>Table38B!D62</f>
        <v>0</v>
      </c>
      <c r="K66" s="53">
        <f t="shared" si="4"/>
        <v>0</v>
      </c>
      <c r="L66" s="54">
        <f t="shared" si="5"/>
        <v>0</v>
      </c>
    </row>
    <row r="67" spans="1:12" x14ac:dyDescent="0.3">
      <c r="A67" s="45">
        <v>11056</v>
      </c>
      <c r="B67" s="46" t="s">
        <v>184</v>
      </c>
      <c r="C67" s="47">
        <f>EnrollExtract!F63</f>
        <v>40.996000000000002</v>
      </c>
      <c r="D67" s="48">
        <f>Table34B!D63</f>
        <v>9.4700000000000006</v>
      </c>
      <c r="E67" s="49">
        <f t="shared" si="0"/>
        <v>4.3290390707497357</v>
      </c>
      <c r="F67" s="50">
        <f t="shared" si="1"/>
        <v>230.99814616060104</v>
      </c>
      <c r="G67" s="48">
        <f>Table36B!D63</f>
        <v>2.2000000000000002</v>
      </c>
      <c r="H67" s="49">
        <f t="shared" si="2"/>
        <v>18.634545454545453</v>
      </c>
      <c r="I67" s="51">
        <f t="shared" si="3"/>
        <v>53.663772075324424</v>
      </c>
      <c r="J67" s="52">
        <f>Table38B!D63</f>
        <v>4.91</v>
      </c>
      <c r="K67" s="53">
        <f t="shared" si="4"/>
        <v>8.3494908350305508</v>
      </c>
      <c r="L67" s="54">
        <f t="shared" si="5"/>
        <v>119.76778222265587</v>
      </c>
    </row>
    <row r="68" spans="1:12" x14ac:dyDescent="0.3">
      <c r="A68" s="45">
        <v>12110</v>
      </c>
      <c r="B68" s="46" t="s">
        <v>185</v>
      </c>
      <c r="C68" s="47">
        <f>EnrollExtract!F64</f>
        <v>346.27800000000002</v>
      </c>
      <c r="D68" s="48">
        <f>Table34B!D64</f>
        <v>25.68</v>
      </c>
      <c r="E68" s="49">
        <f t="shared" si="0"/>
        <v>13.484345794392524</v>
      </c>
      <c r="F68" s="50">
        <f t="shared" si="1"/>
        <v>74.160067922305203</v>
      </c>
      <c r="G68" s="48">
        <f>Table36B!D64</f>
        <v>2.4</v>
      </c>
      <c r="H68" s="49">
        <f t="shared" si="2"/>
        <v>144.28250000000003</v>
      </c>
      <c r="I68" s="51">
        <f t="shared" si="3"/>
        <v>6.9308474693743163</v>
      </c>
      <c r="J68" s="52">
        <f>Table38B!D64</f>
        <v>20.72</v>
      </c>
      <c r="K68" s="53">
        <f t="shared" si="4"/>
        <v>16.712258687258689</v>
      </c>
      <c r="L68" s="54">
        <f t="shared" si="5"/>
        <v>59.836316485598267</v>
      </c>
    </row>
    <row r="69" spans="1:12" x14ac:dyDescent="0.3">
      <c r="A69" s="45">
        <v>13073</v>
      </c>
      <c r="B69" s="46" t="s">
        <v>186</v>
      </c>
      <c r="C69" s="47">
        <f>EnrollExtract!F65</f>
        <v>2356.4210000000003</v>
      </c>
      <c r="D69" s="48">
        <f>Table34B!D65</f>
        <v>180.51</v>
      </c>
      <c r="E69" s="49">
        <f t="shared" si="0"/>
        <v>13.054240762284641</v>
      </c>
      <c r="F69" s="50">
        <f t="shared" si="1"/>
        <v>76.603459229059638</v>
      </c>
      <c r="G69" s="48">
        <f>Table36B!D65</f>
        <v>15.5</v>
      </c>
      <c r="H69" s="49">
        <f t="shared" si="2"/>
        <v>152.0271612903226</v>
      </c>
      <c r="I69" s="51">
        <f t="shared" si="3"/>
        <v>6.5777719685913496</v>
      </c>
      <c r="J69" s="52">
        <f>Table38B!D65</f>
        <v>143.29</v>
      </c>
      <c r="K69" s="53">
        <f t="shared" si="4"/>
        <v>16.445118291576527</v>
      </c>
      <c r="L69" s="54">
        <f t="shared" si="5"/>
        <v>60.808319056739002</v>
      </c>
    </row>
    <row r="70" spans="1:12" x14ac:dyDescent="0.3">
      <c r="A70" s="45">
        <v>13144</v>
      </c>
      <c r="B70" s="46" t="s">
        <v>187</v>
      </c>
      <c r="C70" s="47">
        <f>EnrollExtract!F66</f>
        <v>3094.8829999999998</v>
      </c>
      <c r="D70" s="48">
        <f>Table34B!D66</f>
        <v>233.85</v>
      </c>
      <c r="E70" s="49">
        <f t="shared" si="0"/>
        <v>13.234479367115672</v>
      </c>
      <c r="F70" s="50">
        <f t="shared" si="1"/>
        <v>75.560206960973971</v>
      </c>
      <c r="G70" s="48">
        <f>Table36B!D66</f>
        <v>15</v>
      </c>
      <c r="H70" s="49">
        <f t="shared" si="2"/>
        <v>206.32553333333331</v>
      </c>
      <c r="I70" s="51">
        <f t="shared" si="3"/>
        <v>4.8467098756237315</v>
      </c>
      <c r="J70" s="52">
        <f>Table38B!D66</f>
        <v>151.6</v>
      </c>
      <c r="K70" s="53">
        <f t="shared" si="4"/>
        <v>20.414795514511873</v>
      </c>
      <c r="L70" s="54">
        <f t="shared" si="5"/>
        <v>48.98408114297051</v>
      </c>
    </row>
    <row r="71" spans="1:12" x14ac:dyDescent="0.3">
      <c r="A71" s="45">
        <v>13146</v>
      </c>
      <c r="B71" s="46" t="s">
        <v>188</v>
      </c>
      <c r="C71" s="47">
        <f>EnrollExtract!F67</f>
        <v>859.17499999999995</v>
      </c>
      <c r="D71" s="48">
        <f>Table34B!D67</f>
        <v>60.7</v>
      </c>
      <c r="E71" s="49">
        <f t="shared" si="0"/>
        <v>14.154448105436572</v>
      </c>
      <c r="F71" s="50">
        <f t="shared" si="1"/>
        <v>70.649169261209892</v>
      </c>
      <c r="G71" s="48">
        <f>Table36B!D67</f>
        <v>6.88</v>
      </c>
      <c r="H71" s="49">
        <f t="shared" si="2"/>
        <v>124.88008720930232</v>
      </c>
      <c r="I71" s="51">
        <f t="shared" si="3"/>
        <v>8.0076817877615145</v>
      </c>
      <c r="J71" s="52">
        <f>Table38B!D67</f>
        <v>46.29</v>
      </c>
      <c r="K71" s="53">
        <f t="shared" si="4"/>
        <v>18.560704255778784</v>
      </c>
      <c r="L71" s="54">
        <f t="shared" si="5"/>
        <v>53.877265981901239</v>
      </c>
    </row>
    <row r="72" spans="1:12" x14ac:dyDescent="0.3">
      <c r="A72" s="45">
        <v>13151</v>
      </c>
      <c r="B72" s="46" t="s">
        <v>67</v>
      </c>
      <c r="C72" s="47">
        <f>EnrollExtract!F68</f>
        <v>207.10599999999994</v>
      </c>
      <c r="D72" s="48">
        <f>Table34B!D68</f>
        <v>17.78</v>
      </c>
      <c r="E72" s="49">
        <f t="shared" si="0"/>
        <v>11.648256467941502</v>
      </c>
      <c r="F72" s="50">
        <f t="shared" si="1"/>
        <v>85.849758094888642</v>
      </c>
      <c r="G72" s="48">
        <f>Table36B!D68</f>
        <v>2.1</v>
      </c>
      <c r="H72" s="49">
        <f t="shared" si="2"/>
        <v>98.62190476190473</v>
      </c>
      <c r="I72" s="51">
        <f t="shared" si="3"/>
        <v>10.139735208057713</v>
      </c>
      <c r="J72" s="52">
        <f>Table38B!D68</f>
        <v>12.73</v>
      </c>
      <c r="K72" s="53">
        <f t="shared" si="4"/>
        <v>16.26912804399057</v>
      </c>
      <c r="L72" s="54">
        <f t="shared" si="5"/>
        <v>61.466109142178418</v>
      </c>
    </row>
    <row r="73" spans="1:12" x14ac:dyDescent="0.3">
      <c r="A73" s="45">
        <v>13156</v>
      </c>
      <c r="B73" s="46" t="s">
        <v>189</v>
      </c>
      <c r="C73" s="47">
        <f>EnrollExtract!F69</f>
        <v>533.69899999999996</v>
      </c>
      <c r="D73" s="48">
        <f>Table34B!D69</f>
        <v>38.89</v>
      </c>
      <c r="E73" s="49">
        <f t="shared" si="0"/>
        <v>13.723296477243506</v>
      </c>
      <c r="F73" s="50">
        <f t="shared" si="1"/>
        <v>72.868789336311295</v>
      </c>
      <c r="G73" s="48">
        <f>Table36B!D69</f>
        <v>3</v>
      </c>
      <c r="H73" s="49">
        <f t="shared" si="2"/>
        <v>177.89966666666666</v>
      </c>
      <c r="I73" s="51">
        <f t="shared" si="3"/>
        <v>5.6211460017725345</v>
      </c>
      <c r="J73" s="52">
        <f>Table38B!D69</f>
        <v>34.39</v>
      </c>
      <c r="K73" s="53">
        <f t="shared" si="4"/>
        <v>15.519017156150042</v>
      </c>
      <c r="L73" s="54">
        <f t="shared" si="5"/>
        <v>64.4370703336525</v>
      </c>
    </row>
    <row r="74" spans="1:12" x14ac:dyDescent="0.3">
      <c r="A74" s="45">
        <v>13160</v>
      </c>
      <c r="B74" s="46" t="s">
        <v>190</v>
      </c>
      <c r="C74" s="47">
        <f>EnrollExtract!F70</f>
        <v>1708.9419999999998</v>
      </c>
      <c r="D74" s="48">
        <f>Table34B!D70</f>
        <v>111.36</v>
      </c>
      <c r="E74" s="49">
        <f t="shared" si="0"/>
        <v>15.346102729885056</v>
      </c>
      <c r="F74" s="50">
        <f t="shared" si="1"/>
        <v>65.163124319023112</v>
      </c>
      <c r="G74" s="48">
        <f>Table36B!D70</f>
        <v>9</v>
      </c>
      <c r="H74" s="49">
        <f t="shared" si="2"/>
        <v>189.88244444444442</v>
      </c>
      <c r="I74" s="51">
        <f t="shared" si="3"/>
        <v>5.2664162973348425</v>
      </c>
      <c r="J74" s="52">
        <f>Table38B!D70</f>
        <v>86.03</v>
      </c>
      <c r="K74" s="53">
        <f t="shared" si="4"/>
        <v>19.864489131698242</v>
      </c>
      <c r="L74" s="54">
        <f t="shared" si="5"/>
        <v>50.341088228857387</v>
      </c>
    </row>
    <row r="75" spans="1:12" x14ac:dyDescent="0.3">
      <c r="A75" s="45">
        <v>13161</v>
      </c>
      <c r="B75" s="46" t="s">
        <v>191</v>
      </c>
      <c r="C75" s="47">
        <f>EnrollExtract!F71</f>
        <v>8097.7470000000003</v>
      </c>
      <c r="D75" s="48">
        <f>Table34B!D71</f>
        <v>547.71</v>
      </c>
      <c r="E75" s="49">
        <f t="shared" ref="E75:E141" si="12">IF(D75=0,0,C75/D75)</f>
        <v>14.784734622336638</v>
      </c>
      <c r="F75" s="50">
        <f t="shared" ref="F75:F141" si="13">(+D75/C75)*1000</f>
        <v>67.63733171708131</v>
      </c>
      <c r="G75" s="48">
        <f>Table36B!D71</f>
        <v>40.68</v>
      </c>
      <c r="H75" s="49">
        <f t="shared" ref="H75:H141" si="14">IF(G75=0,0,C75/G75)</f>
        <v>199.05966076696166</v>
      </c>
      <c r="I75" s="51">
        <f t="shared" ref="I75:I141" si="15">(+G75/C75)*1000</f>
        <v>5.0236195326922406</v>
      </c>
      <c r="J75" s="52">
        <f>Table38B!D71</f>
        <v>369.05</v>
      </c>
      <c r="K75" s="53">
        <f t="shared" ref="K75:K141" si="16">IF(J75=0,0,C75/J75)</f>
        <v>21.942140631350764</v>
      </c>
      <c r="L75" s="54">
        <f t="shared" ref="L75:L141" si="17">(+J75/C75)*1000</f>
        <v>45.574404831368525</v>
      </c>
    </row>
    <row r="76" spans="1:12" x14ac:dyDescent="0.3">
      <c r="A76" s="45">
        <v>13165</v>
      </c>
      <c r="B76" s="46" t="s">
        <v>192</v>
      </c>
      <c r="C76" s="47">
        <f>EnrollExtract!F72</f>
        <v>2527.9230000000002</v>
      </c>
      <c r="D76" s="48">
        <f>Table34B!D72</f>
        <v>160.35</v>
      </c>
      <c r="E76" s="49">
        <f t="shared" si="12"/>
        <v>15.765032740879329</v>
      </c>
      <c r="F76" s="50">
        <f t="shared" si="13"/>
        <v>63.431520659450456</v>
      </c>
      <c r="G76" s="48">
        <f>Table36B!D72</f>
        <v>12.75</v>
      </c>
      <c r="H76" s="49">
        <f t="shared" si="14"/>
        <v>198.26847058823532</v>
      </c>
      <c r="I76" s="51">
        <f t="shared" si="15"/>
        <v>5.0436662825568659</v>
      </c>
      <c r="J76" s="52">
        <f>Table38B!D72</f>
        <v>106.44</v>
      </c>
      <c r="K76" s="53">
        <f t="shared" si="16"/>
        <v>23.749746335963927</v>
      </c>
      <c r="L76" s="54">
        <f t="shared" si="17"/>
        <v>42.10571287179237</v>
      </c>
    </row>
    <row r="77" spans="1:12" x14ac:dyDescent="0.3">
      <c r="A77" s="45">
        <v>13167</v>
      </c>
      <c r="B77" s="46" t="s">
        <v>193</v>
      </c>
      <c r="C77" s="47">
        <f>EnrollExtract!F73</f>
        <v>109.923</v>
      </c>
      <c r="D77" s="48">
        <f>Table34B!D73</f>
        <v>13.92</v>
      </c>
      <c r="E77" s="49">
        <f t="shared" si="12"/>
        <v>7.8967672413793109</v>
      </c>
      <c r="F77" s="50">
        <f t="shared" si="13"/>
        <v>126.63409841434459</v>
      </c>
      <c r="G77" s="48">
        <f>Table36B!D73</f>
        <v>0.85</v>
      </c>
      <c r="H77" s="49">
        <f t="shared" si="14"/>
        <v>129.32117647058823</v>
      </c>
      <c r="I77" s="51">
        <f t="shared" si="15"/>
        <v>7.7326856071977659</v>
      </c>
      <c r="J77" s="52">
        <f>Table38B!D73</f>
        <v>12.25</v>
      </c>
      <c r="K77" s="53">
        <f t="shared" si="16"/>
        <v>8.9733061224489798</v>
      </c>
      <c r="L77" s="54">
        <f t="shared" si="17"/>
        <v>111.4416455154972</v>
      </c>
    </row>
    <row r="78" spans="1:12" x14ac:dyDescent="0.3">
      <c r="A78" s="45">
        <v>13301</v>
      </c>
      <c r="B78" s="46" t="s">
        <v>194</v>
      </c>
      <c r="C78" s="47">
        <f>EnrollExtract!F74</f>
        <v>705.30400000000009</v>
      </c>
      <c r="D78" s="48">
        <f>Table34B!D74</f>
        <v>46.36</v>
      </c>
      <c r="E78" s="49">
        <f t="shared" si="12"/>
        <v>15.21363244176014</v>
      </c>
      <c r="F78" s="50">
        <f t="shared" si="13"/>
        <v>65.730521874255629</v>
      </c>
      <c r="G78" s="48">
        <f>Table36B!D74</f>
        <v>5.68</v>
      </c>
      <c r="H78" s="49">
        <f t="shared" si="14"/>
        <v>124.17323943661974</v>
      </c>
      <c r="I78" s="51">
        <f t="shared" si="15"/>
        <v>8.0532649751029339</v>
      </c>
      <c r="J78" s="52">
        <f>Table38B!D74</f>
        <v>50.05</v>
      </c>
      <c r="K78" s="53">
        <f t="shared" si="16"/>
        <v>14.091988011988015</v>
      </c>
      <c r="L78" s="54">
        <f t="shared" si="17"/>
        <v>70.962308451391166</v>
      </c>
    </row>
    <row r="79" spans="1:12" x14ac:dyDescent="0.3">
      <c r="A79" s="45">
        <v>14005</v>
      </c>
      <c r="B79" s="46" t="s">
        <v>195</v>
      </c>
      <c r="C79" s="47">
        <f>EnrollExtract!F75</f>
        <v>3053.6589999999997</v>
      </c>
      <c r="D79" s="48">
        <f>Table34B!D75</f>
        <v>217.51</v>
      </c>
      <c r="E79" s="49">
        <f t="shared" si="12"/>
        <v>14.039166015355615</v>
      </c>
      <c r="F79" s="50">
        <f t="shared" si="13"/>
        <v>71.229302289482888</v>
      </c>
      <c r="G79" s="48">
        <f>Table36B!D75</f>
        <v>14.5</v>
      </c>
      <c r="H79" s="49">
        <f t="shared" si="14"/>
        <v>210.59717241379309</v>
      </c>
      <c r="I79" s="51">
        <f t="shared" si="15"/>
        <v>4.7484018353064306</v>
      </c>
      <c r="J79" s="52">
        <f>Table38B!D75</f>
        <v>162.82</v>
      </c>
      <c r="K79" s="53">
        <f t="shared" si="16"/>
        <v>18.754815133276008</v>
      </c>
      <c r="L79" s="54">
        <f t="shared" si="17"/>
        <v>53.319640470661597</v>
      </c>
    </row>
    <row r="80" spans="1:12" x14ac:dyDescent="0.3">
      <c r="A80" s="45">
        <v>14028</v>
      </c>
      <c r="B80" s="46" t="s">
        <v>196</v>
      </c>
      <c r="C80" s="47">
        <f>EnrollExtract!F76</f>
        <v>1544.3870000000002</v>
      </c>
      <c r="D80" s="48">
        <f>Table34B!D76</f>
        <v>104.99</v>
      </c>
      <c r="E80" s="49">
        <f t="shared" si="12"/>
        <v>14.709848557005431</v>
      </c>
      <c r="F80" s="50">
        <f t="shared" si="13"/>
        <v>67.981665217332178</v>
      </c>
      <c r="G80" s="48">
        <f>Table36B!D76</f>
        <v>10</v>
      </c>
      <c r="H80" s="49">
        <f t="shared" si="14"/>
        <v>154.43870000000001</v>
      </c>
      <c r="I80" s="51">
        <f t="shared" si="15"/>
        <v>6.4750609788867681</v>
      </c>
      <c r="J80" s="52">
        <f>Table38B!D76</f>
        <v>77.53</v>
      </c>
      <c r="K80" s="53">
        <f t="shared" si="16"/>
        <v>19.919863278730816</v>
      </c>
      <c r="L80" s="54">
        <f t="shared" si="17"/>
        <v>50.201147769309109</v>
      </c>
    </row>
    <row r="81" spans="1:12" x14ac:dyDescent="0.3">
      <c r="A81" s="45">
        <v>14064</v>
      </c>
      <c r="B81" s="46" t="s">
        <v>197</v>
      </c>
      <c r="C81" s="47">
        <f>EnrollExtract!F77</f>
        <v>701.46599999999989</v>
      </c>
      <c r="D81" s="48">
        <f>Table34B!D77</f>
        <v>54.77</v>
      </c>
      <c r="E81" s="49">
        <f t="shared" si="12"/>
        <v>12.807485849917835</v>
      </c>
      <c r="F81" s="50">
        <f t="shared" si="13"/>
        <v>78.079336703418278</v>
      </c>
      <c r="G81" s="48">
        <f>Table36B!D77</f>
        <v>7.46</v>
      </c>
      <c r="H81" s="49">
        <f t="shared" si="14"/>
        <v>94.030294906166205</v>
      </c>
      <c r="I81" s="51">
        <f t="shared" si="15"/>
        <v>10.634870399990879</v>
      </c>
      <c r="J81" s="52">
        <f>Table38B!D77</f>
        <v>48.49</v>
      </c>
      <c r="K81" s="53">
        <f t="shared" si="16"/>
        <v>14.466199216333262</v>
      </c>
      <c r="L81" s="54">
        <f t="shared" si="17"/>
        <v>69.1266575999407</v>
      </c>
    </row>
    <row r="82" spans="1:12" x14ac:dyDescent="0.3">
      <c r="A82" s="45">
        <v>14065</v>
      </c>
      <c r="B82" s="46" t="s">
        <v>68</v>
      </c>
      <c r="C82" s="47">
        <f>EnrollExtract!F78</f>
        <v>287.27799999999996</v>
      </c>
      <c r="D82" s="48">
        <f>Table34B!D78</f>
        <v>22.06</v>
      </c>
      <c r="E82" s="49">
        <f t="shared" si="12"/>
        <v>13.022574796010879</v>
      </c>
      <c r="F82" s="50">
        <f t="shared" si="13"/>
        <v>76.789729808756675</v>
      </c>
      <c r="G82" s="48">
        <f>Table36B!D78</f>
        <v>2</v>
      </c>
      <c r="H82" s="49">
        <f t="shared" si="14"/>
        <v>143.63899999999998</v>
      </c>
      <c r="I82" s="51">
        <f t="shared" si="15"/>
        <v>6.961897534792084</v>
      </c>
      <c r="J82" s="52">
        <f>Table38B!D78</f>
        <v>17.18</v>
      </c>
      <c r="K82" s="53">
        <f t="shared" si="16"/>
        <v>16.721653084982535</v>
      </c>
      <c r="L82" s="54">
        <f t="shared" si="17"/>
        <v>59.802699823863996</v>
      </c>
    </row>
    <row r="83" spans="1:12" x14ac:dyDescent="0.3">
      <c r="A83" s="45">
        <v>14066</v>
      </c>
      <c r="B83" s="46" t="s">
        <v>198</v>
      </c>
      <c r="C83" s="47">
        <f>EnrollExtract!F79</f>
        <v>1302.06</v>
      </c>
      <c r="D83" s="48">
        <f>Table34B!D79</f>
        <v>91.49</v>
      </c>
      <c r="E83" s="49">
        <f t="shared" si="12"/>
        <v>14.231719313586185</v>
      </c>
      <c r="F83" s="50">
        <f t="shared" si="13"/>
        <v>70.265579159178529</v>
      </c>
      <c r="G83" s="48">
        <f>Table36B!D79</f>
        <v>7</v>
      </c>
      <c r="H83" s="49">
        <f t="shared" si="14"/>
        <v>186.00857142857143</v>
      </c>
      <c r="I83" s="51">
        <f t="shared" si="15"/>
        <v>5.3760963396464065</v>
      </c>
      <c r="J83" s="52">
        <f>Table38B!D79</f>
        <v>55.82</v>
      </c>
      <c r="K83" s="53">
        <f t="shared" si="16"/>
        <v>23.326048011465424</v>
      </c>
      <c r="L83" s="54">
        <f t="shared" si="17"/>
        <v>42.870528239866061</v>
      </c>
    </row>
    <row r="84" spans="1:12" x14ac:dyDescent="0.3">
      <c r="A84" s="45">
        <v>14068</v>
      </c>
      <c r="B84" s="46" t="s">
        <v>199</v>
      </c>
      <c r="C84" s="47">
        <f>EnrollExtract!F80</f>
        <v>1534.5439999999999</v>
      </c>
      <c r="D84" s="48">
        <f>Table34B!D80</f>
        <v>94.65</v>
      </c>
      <c r="E84" s="49">
        <f t="shared" si="12"/>
        <v>16.212826201796087</v>
      </c>
      <c r="F84" s="50">
        <f t="shared" si="13"/>
        <v>61.679560833706958</v>
      </c>
      <c r="G84" s="48">
        <f>Table36B!D80</f>
        <v>11.37</v>
      </c>
      <c r="H84" s="49">
        <f t="shared" si="14"/>
        <v>134.96429199648196</v>
      </c>
      <c r="I84" s="51">
        <f t="shared" si="15"/>
        <v>7.409367212670344</v>
      </c>
      <c r="J84" s="52">
        <f>Table38B!D80</f>
        <v>71.930000000000007</v>
      </c>
      <c r="K84" s="53">
        <f t="shared" si="16"/>
        <v>21.333852356457662</v>
      </c>
      <c r="L84" s="54">
        <f t="shared" si="17"/>
        <v>46.873859596075455</v>
      </c>
    </row>
    <row r="85" spans="1:12" x14ac:dyDescent="0.3">
      <c r="A85" s="45">
        <v>14077</v>
      </c>
      <c r="B85" s="46" t="s">
        <v>200</v>
      </c>
      <c r="C85" s="47">
        <f>EnrollExtract!F81</f>
        <v>157.96100000000001</v>
      </c>
      <c r="D85" s="48">
        <f>Table34B!D81</f>
        <v>21.87</v>
      </c>
      <c r="E85" s="49">
        <f t="shared" si="12"/>
        <v>7.2227251943301329</v>
      </c>
      <c r="F85" s="50">
        <f t="shared" si="13"/>
        <v>138.45189635416335</v>
      </c>
      <c r="G85" s="48">
        <f>Table36B!D81</f>
        <v>3</v>
      </c>
      <c r="H85" s="49">
        <f t="shared" si="14"/>
        <v>52.653666666666673</v>
      </c>
      <c r="I85" s="51">
        <f t="shared" si="15"/>
        <v>18.992029678211711</v>
      </c>
      <c r="J85" s="52">
        <f>Table38B!D81</f>
        <v>13.85</v>
      </c>
      <c r="K85" s="53">
        <f t="shared" si="16"/>
        <v>11.405126353790616</v>
      </c>
      <c r="L85" s="54">
        <f t="shared" si="17"/>
        <v>87.679870347744043</v>
      </c>
    </row>
    <row r="86" spans="1:12" x14ac:dyDescent="0.3">
      <c r="A86" s="45">
        <v>14097</v>
      </c>
      <c r="B86" s="46" t="s">
        <v>355</v>
      </c>
      <c r="C86" s="47">
        <f>EnrollExtract!F82</f>
        <v>170.51099999999997</v>
      </c>
      <c r="D86" s="48">
        <f>Table34B!D82</f>
        <v>13.62</v>
      </c>
      <c r="E86" s="49">
        <f t="shared" si="12"/>
        <v>12.519162995594712</v>
      </c>
      <c r="F86" s="50">
        <f t="shared" si="13"/>
        <v>79.877544557242643</v>
      </c>
      <c r="G86" s="48">
        <f>Table36B!D82</f>
        <v>2</v>
      </c>
      <c r="H86" s="49">
        <f t="shared" si="14"/>
        <v>85.255499999999984</v>
      </c>
      <c r="I86" s="51">
        <f t="shared" si="15"/>
        <v>11.729448539976895</v>
      </c>
      <c r="J86" s="52">
        <f>Table38B!D82</f>
        <v>13.83</v>
      </c>
      <c r="K86" s="53">
        <f t="shared" si="16"/>
        <v>12.329067245119303</v>
      </c>
      <c r="L86" s="54">
        <f t="shared" si="17"/>
        <v>81.10913665394024</v>
      </c>
    </row>
    <row r="87" spans="1:12" x14ac:dyDescent="0.3">
      <c r="A87" s="45">
        <v>14099</v>
      </c>
      <c r="B87" s="46" t="s">
        <v>201</v>
      </c>
      <c r="C87" s="47">
        <f>EnrollExtract!F83</f>
        <v>164.45</v>
      </c>
      <c r="D87" s="48">
        <f>Table34B!D83</f>
        <v>13</v>
      </c>
      <c r="E87" s="49">
        <f t="shared" si="12"/>
        <v>12.649999999999999</v>
      </c>
      <c r="F87" s="50">
        <f t="shared" si="13"/>
        <v>79.051383399209485</v>
      </c>
      <c r="G87" s="48">
        <f>Table36B!D83</f>
        <v>1</v>
      </c>
      <c r="H87" s="49">
        <f t="shared" si="14"/>
        <v>164.45</v>
      </c>
      <c r="I87" s="51">
        <f t="shared" si="15"/>
        <v>6.0808756460930375</v>
      </c>
      <c r="J87" s="52">
        <f>Table38B!D83</f>
        <v>10.42</v>
      </c>
      <c r="K87" s="53">
        <f t="shared" si="16"/>
        <v>15.78214971209213</v>
      </c>
      <c r="L87" s="54">
        <f t="shared" si="17"/>
        <v>63.362724232289445</v>
      </c>
    </row>
    <row r="88" spans="1:12" x14ac:dyDescent="0.3">
      <c r="A88" s="45">
        <v>14104</v>
      </c>
      <c r="B88" s="46" t="s">
        <v>202</v>
      </c>
      <c r="C88" s="47">
        <f>EnrollExtract!F84</f>
        <v>54</v>
      </c>
      <c r="D88" s="48">
        <f>Table34B!D84</f>
        <v>3.43</v>
      </c>
      <c r="E88" s="49">
        <f t="shared" si="12"/>
        <v>15.74344023323615</v>
      </c>
      <c r="F88" s="50">
        <f t="shared" si="13"/>
        <v>63.518518518518519</v>
      </c>
      <c r="G88" s="48">
        <f>Table36B!D84</f>
        <v>0</v>
      </c>
      <c r="H88" s="49">
        <f t="shared" si="14"/>
        <v>0</v>
      </c>
      <c r="I88" s="51">
        <f t="shared" si="15"/>
        <v>0</v>
      </c>
      <c r="J88" s="52">
        <f>Table38B!D84</f>
        <v>4.0999999999999996</v>
      </c>
      <c r="K88" s="53">
        <f t="shared" si="16"/>
        <v>13.170731707317074</v>
      </c>
      <c r="L88" s="54">
        <f t="shared" si="17"/>
        <v>75.925925925925924</v>
      </c>
    </row>
    <row r="89" spans="1:12" x14ac:dyDescent="0.3">
      <c r="A89" s="45">
        <v>14117</v>
      </c>
      <c r="B89" s="46" t="s">
        <v>203</v>
      </c>
      <c r="C89" s="47">
        <f>EnrollExtract!F85</f>
        <v>155.29900000000001</v>
      </c>
      <c r="D89" s="48">
        <f>Table34B!D85</f>
        <v>15.5</v>
      </c>
      <c r="E89" s="49">
        <f t="shared" si="12"/>
        <v>10.019290322580646</v>
      </c>
      <c r="F89" s="50">
        <f t="shared" si="13"/>
        <v>99.807468174296034</v>
      </c>
      <c r="G89" s="48">
        <f>Table36B!D85</f>
        <v>2</v>
      </c>
      <c r="H89" s="49">
        <f t="shared" si="14"/>
        <v>77.649500000000003</v>
      </c>
      <c r="I89" s="51">
        <f t="shared" si="15"/>
        <v>12.878382990231746</v>
      </c>
      <c r="J89" s="52">
        <f>Table38B!D85</f>
        <v>12.12</v>
      </c>
      <c r="K89" s="53">
        <f t="shared" si="16"/>
        <v>12.813448844884491</v>
      </c>
      <c r="L89" s="54">
        <f t="shared" si="17"/>
        <v>78.043000920804374</v>
      </c>
    </row>
    <row r="90" spans="1:12" x14ac:dyDescent="0.3">
      <c r="A90" s="45">
        <v>14172</v>
      </c>
      <c r="B90" s="46" t="s">
        <v>204</v>
      </c>
      <c r="C90" s="47">
        <f>EnrollExtract!F86</f>
        <v>543.35500000000002</v>
      </c>
      <c r="D90" s="48">
        <f>Table34B!D86</f>
        <v>45.92</v>
      </c>
      <c r="E90" s="49">
        <f t="shared" si="12"/>
        <v>11.832643728222996</v>
      </c>
      <c r="F90" s="50">
        <f t="shared" si="13"/>
        <v>84.511967314186862</v>
      </c>
      <c r="G90" s="48">
        <f>Table36B!D86</f>
        <v>4</v>
      </c>
      <c r="H90" s="49">
        <f t="shared" si="14"/>
        <v>135.83875</v>
      </c>
      <c r="I90" s="51">
        <f t="shared" si="15"/>
        <v>7.3616696266713291</v>
      </c>
      <c r="J90" s="52">
        <f>Table38B!D86</f>
        <v>29.39</v>
      </c>
      <c r="K90" s="53">
        <f t="shared" si="16"/>
        <v>18.487750935692414</v>
      </c>
      <c r="L90" s="54">
        <f t="shared" si="17"/>
        <v>54.089867581967589</v>
      </c>
    </row>
    <row r="91" spans="1:12" x14ac:dyDescent="0.3">
      <c r="A91" s="45">
        <v>14400</v>
      </c>
      <c r="B91" s="46" t="s">
        <v>205</v>
      </c>
      <c r="C91" s="47">
        <f>EnrollExtract!F87</f>
        <v>319.65199999999999</v>
      </c>
      <c r="D91" s="48">
        <f>Table34B!D87</f>
        <v>25</v>
      </c>
      <c r="E91" s="49">
        <f t="shared" si="12"/>
        <v>12.78608</v>
      </c>
      <c r="F91" s="50">
        <f t="shared" si="13"/>
        <v>78.210053433108513</v>
      </c>
      <c r="G91" s="48">
        <f>Table36B!D87</f>
        <v>3</v>
      </c>
      <c r="H91" s="49">
        <f t="shared" si="14"/>
        <v>106.55066666666666</v>
      </c>
      <c r="I91" s="51">
        <f t="shared" si="15"/>
        <v>9.3852064119730212</v>
      </c>
      <c r="J91" s="52">
        <f>Table38B!D87</f>
        <v>15.64</v>
      </c>
      <c r="K91" s="53">
        <f t="shared" si="16"/>
        <v>20.438107416879795</v>
      </c>
      <c r="L91" s="54">
        <f t="shared" si="17"/>
        <v>48.928209427752691</v>
      </c>
    </row>
    <row r="92" spans="1:12" x14ac:dyDescent="0.3">
      <c r="A92" s="45">
        <v>15201</v>
      </c>
      <c r="B92" s="46" t="s">
        <v>206</v>
      </c>
      <c r="C92" s="47">
        <f>EnrollExtract!F88</f>
        <v>5377.4120000000012</v>
      </c>
      <c r="D92" s="48">
        <f>Table34B!D88</f>
        <v>419.76</v>
      </c>
      <c r="E92" s="49">
        <f t="shared" si="12"/>
        <v>12.810682294644561</v>
      </c>
      <c r="F92" s="50">
        <f t="shared" si="13"/>
        <v>78.059854814918381</v>
      </c>
      <c r="G92" s="48">
        <f>Table36B!D88</f>
        <v>20</v>
      </c>
      <c r="H92" s="49">
        <f t="shared" si="14"/>
        <v>268.87060000000008</v>
      </c>
      <c r="I92" s="51">
        <f t="shared" si="15"/>
        <v>3.7192612357022292</v>
      </c>
      <c r="J92" s="52">
        <f>Table38B!D88</f>
        <v>276.95</v>
      </c>
      <c r="K92" s="53">
        <f t="shared" si="16"/>
        <v>19.416544502617807</v>
      </c>
      <c r="L92" s="54">
        <f t="shared" si="17"/>
        <v>51.502469961386616</v>
      </c>
    </row>
    <row r="93" spans="1:12" x14ac:dyDescent="0.3">
      <c r="A93" s="45">
        <v>15204</v>
      </c>
      <c r="B93" s="46" t="s">
        <v>207</v>
      </c>
      <c r="C93" s="47">
        <f>EnrollExtract!F89</f>
        <v>929.73500000000013</v>
      </c>
      <c r="D93" s="48">
        <f>Table34B!D89</f>
        <v>72.52</v>
      </c>
      <c r="E93" s="49">
        <f t="shared" si="12"/>
        <v>12.820394373965804</v>
      </c>
      <c r="F93" s="50">
        <f t="shared" si="13"/>
        <v>78.000720635449866</v>
      </c>
      <c r="G93" s="48">
        <f>Table36B!D89</f>
        <v>5</v>
      </c>
      <c r="H93" s="49">
        <f t="shared" si="14"/>
        <v>185.94700000000003</v>
      </c>
      <c r="I93" s="51">
        <f t="shared" si="15"/>
        <v>5.3778764916884914</v>
      </c>
      <c r="J93" s="52">
        <f>Table38B!D89</f>
        <v>44.95</v>
      </c>
      <c r="K93" s="53">
        <f t="shared" si="16"/>
        <v>20.683759733036709</v>
      </c>
      <c r="L93" s="54">
        <f t="shared" si="17"/>
        <v>48.347109660279536</v>
      </c>
    </row>
    <row r="94" spans="1:12" x14ac:dyDescent="0.3">
      <c r="A94" s="45">
        <v>15206</v>
      </c>
      <c r="B94" s="46" t="s">
        <v>208</v>
      </c>
      <c r="C94" s="47">
        <f>EnrollExtract!F90</f>
        <v>1165.5059999999999</v>
      </c>
      <c r="D94" s="48">
        <f>Table34B!D90</f>
        <v>81.03</v>
      </c>
      <c r="E94" s="49">
        <f t="shared" si="12"/>
        <v>14.383635690485004</v>
      </c>
      <c r="F94" s="50">
        <f t="shared" si="13"/>
        <v>69.523451616722696</v>
      </c>
      <c r="G94" s="48">
        <f>Table36B!D90</f>
        <v>7</v>
      </c>
      <c r="H94" s="49">
        <f t="shared" si="14"/>
        <v>166.50085714285711</v>
      </c>
      <c r="I94" s="51">
        <f t="shared" si="15"/>
        <v>6.0059750872153392</v>
      </c>
      <c r="J94" s="52">
        <f>Table38B!D90</f>
        <v>54.6</v>
      </c>
      <c r="K94" s="53">
        <f t="shared" si="16"/>
        <v>21.346263736263733</v>
      </c>
      <c r="L94" s="54">
        <f t="shared" si="17"/>
        <v>46.846605680279644</v>
      </c>
    </row>
    <row r="95" spans="1:12" x14ac:dyDescent="0.3">
      <c r="A95" s="45">
        <v>16020</v>
      </c>
      <c r="B95" s="46" t="s">
        <v>209</v>
      </c>
      <c r="C95" s="47">
        <f>EnrollExtract!F91</f>
        <v>50.4</v>
      </c>
      <c r="D95" s="48">
        <f>Table34B!D91</f>
        <v>2.5299999999999998</v>
      </c>
      <c r="E95" s="49">
        <f t="shared" si="12"/>
        <v>19.920948616600793</v>
      </c>
      <c r="F95" s="50">
        <f t="shared" si="13"/>
        <v>50.198412698412696</v>
      </c>
      <c r="G95" s="48">
        <f>Table36B!D91</f>
        <v>0</v>
      </c>
      <c r="H95" s="49">
        <f t="shared" si="14"/>
        <v>0</v>
      </c>
      <c r="I95" s="51">
        <f t="shared" si="15"/>
        <v>0</v>
      </c>
      <c r="J95" s="52">
        <f>Table38B!D91</f>
        <v>3.65</v>
      </c>
      <c r="K95" s="53">
        <f t="shared" si="16"/>
        <v>13.808219178082192</v>
      </c>
      <c r="L95" s="54">
        <f t="shared" si="17"/>
        <v>72.420634920634924</v>
      </c>
    </row>
    <row r="96" spans="1:12" x14ac:dyDescent="0.3">
      <c r="A96" s="45">
        <v>16046</v>
      </c>
      <c r="B96" s="46" t="s">
        <v>210</v>
      </c>
      <c r="C96" s="47">
        <f>EnrollExtract!F92</f>
        <v>71.259999999999991</v>
      </c>
      <c r="D96" s="48">
        <f>Table34B!D92</f>
        <v>5.71</v>
      </c>
      <c r="E96" s="49">
        <f t="shared" si="12"/>
        <v>12.479859894921189</v>
      </c>
      <c r="F96" s="50">
        <f t="shared" si="13"/>
        <v>80.129104687061471</v>
      </c>
      <c r="G96" s="48">
        <f>Table36B!D92</f>
        <v>1.29</v>
      </c>
      <c r="H96" s="49">
        <f t="shared" si="14"/>
        <v>55.240310077519368</v>
      </c>
      <c r="I96" s="51">
        <f t="shared" si="15"/>
        <v>18.10272242492282</v>
      </c>
      <c r="J96" s="52">
        <f>Table38B!D92</f>
        <v>4.5</v>
      </c>
      <c r="K96" s="53">
        <f t="shared" si="16"/>
        <v>15.835555555555553</v>
      </c>
      <c r="L96" s="54">
        <f t="shared" si="17"/>
        <v>63.149031714847048</v>
      </c>
    </row>
    <row r="97" spans="1:12" x14ac:dyDescent="0.3">
      <c r="A97" s="45">
        <v>16048</v>
      </c>
      <c r="B97" s="46" t="s">
        <v>211</v>
      </c>
      <c r="C97" s="47">
        <f>EnrollExtract!F93</f>
        <v>642.09399999999994</v>
      </c>
      <c r="D97" s="48">
        <f>Table34B!D93</f>
        <v>31.9</v>
      </c>
      <c r="E97" s="49">
        <f t="shared" si="12"/>
        <v>20.128338557993729</v>
      </c>
      <c r="F97" s="50">
        <f t="shared" si="13"/>
        <v>49.68119932595539</v>
      </c>
      <c r="G97" s="48">
        <f>Table36B!D93</f>
        <v>3.58</v>
      </c>
      <c r="H97" s="49">
        <f t="shared" si="14"/>
        <v>179.35586592178768</v>
      </c>
      <c r="I97" s="51">
        <f t="shared" si="15"/>
        <v>5.5755076359536151</v>
      </c>
      <c r="J97" s="52">
        <f>Table38B!D93</f>
        <v>30.18</v>
      </c>
      <c r="K97" s="53">
        <f t="shared" si="16"/>
        <v>21.275480450629555</v>
      </c>
      <c r="L97" s="54">
        <f t="shared" si="17"/>
        <v>47.002463813709525</v>
      </c>
    </row>
    <row r="98" spans="1:12" x14ac:dyDescent="0.3">
      <c r="A98" s="45">
        <v>16049</v>
      </c>
      <c r="B98" s="46" t="s">
        <v>212</v>
      </c>
      <c r="C98" s="47">
        <f>EnrollExtract!F94</f>
        <v>663.36599999999999</v>
      </c>
      <c r="D98" s="48">
        <f>Table34B!D94</f>
        <v>49.62</v>
      </c>
      <c r="E98" s="49">
        <f t="shared" si="12"/>
        <v>13.368923821039903</v>
      </c>
      <c r="F98" s="50">
        <f t="shared" si="13"/>
        <v>74.800336465842392</v>
      </c>
      <c r="G98" s="48">
        <f>Table36B!D94</f>
        <v>6</v>
      </c>
      <c r="H98" s="49">
        <f t="shared" si="14"/>
        <v>110.56099999999999</v>
      </c>
      <c r="I98" s="51">
        <f t="shared" si="15"/>
        <v>9.0447807092917039</v>
      </c>
      <c r="J98" s="52">
        <f>Table38B!D94</f>
        <v>48.46</v>
      </c>
      <c r="K98" s="53">
        <f t="shared" si="16"/>
        <v>13.688939331407346</v>
      </c>
      <c r="L98" s="54">
        <f t="shared" si="17"/>
        <v>73.051678862046003</v>
      </c>
    </row>
    <row r="99" spans="1:12" x14ac:dyDescent="0.3">
      <c r="A99" s="45">
        <v>16050</v>
      </c>
      <c r="B99" s="46" t="s">
        <v>213</v>
      </c>
      <c r="C99" s="47">
        <f>EnrollExtract!F95</f>
        <v>1135.0130000000004</v>
      </c>
      <c r="D99" s="48">
        <f>Table34B!D95</f>
        <v>83.04</v>
      </c>
      <c r="E99" s="49">
        <f t="shared" si="12"/>
        <v>13.668268304431603</v>
      </c>
      <c r="F99" s="50">
        <f t="shared" si="13"/>
        <v>73.16215761405374</v>
      </c>
      <c r="G99" s="48">
        <f>Table36B!D95</f>
        <v>6</v>
      </c>
      <c r="H99" s="49">
        <f t="shared" si="14"/>
        <v>189.1688333333334</v>
      </c>
      <c r="I99" s="51">
        <f t="shared" si="15"/>
        <v>5.2862830645992585</v>
      </c>
      <c r="J99" s="52">
        <f>Table38B!D95</f>
        <v>55.49</v>
      </c>
      <c r="K99" s="53">
        <f t="shared" si="16"/>
        <v>20.454370156785011</v>
      </c>
      <c r="L99" s="54">
        <f t="shared" si="17"/>
        <v>48.889307875768814</v>
      </c>
    </row>
    <row r="100" spans="1:12" x14ac:dyDescent="0.3">
      <c r="A100" s="45">
        <v>17001</v>
      </c>
      <c r="B100" s="46" t="s">
        <v>214</v>
      </c>
      <c r="C100" s="47">
        <f>EnrollExtract!F96</f>
        <v>49629.573000000004</v>
      </c>
      <c r="D100" s="48">
        <f>Table34B!D96</f>
        <v>3941.36</v>
      </c>
      <c r="E100" s="49">
        <f t="shared" si="12"/>
        <v>12.591991850528752</v>
      </c>
      <c r="F100" s="50">
        <f t="shared" si="13"/>
        <v>79.415553303269391</v>
      </c>
      <c r="G100" s="48">
        <f>Table36B!D96</f>
        <v>259.89999999999998</v>
      </c>
      <c r="H100" s="49">
        <f t="shared" si="14"/>
        <v>190.95641785302041</v>
      </c>
      <c r="I100" s="51">
        <f t="shared" si="15"/>
        <v>5.2367970201960015</v>
      </c>
      <c r="J100" s="52">
        <f>Table38B!D96</f>
        <v>2326.77</v>
      </c>
      <c r="K100" s="53">
        <f t="shared" si="16"/>
        <v>21.329814721695744</v>
      </c>
      <c r="L100" s="54">
        <f t="shared" si="17"/>
        <v>46.882732599774734</v>
      </c>
    </row>
    <row r="101" spans="1:12" x14ac:dyDescent="0.3">
      <c r="A101" s="45">
        <v>17210</v>
      </c>
      <c r="B101" s="46" t="s">
        <v>215</v>
      </c>
      <c r="C101" s="47">
        <f>EnrollExtract!F97</f>
        <v>19880.576000000001</v>
      </c>
      <c r="D101" s="48">
        <f>Table34B!D97</f>
        <v>1463.79</v>
      </c>
      <c r="E101" s="49">
        <f t="shared" si="12"/>
        <v>13.58157659227075</v>
      </c>
      <c r="F101" s="50">
        <f t="shared" si="13"/>
        <v>73.62915440679383</v>
      </c>
      <c r="G101" s="48">
        <f>Table36B!D97</f>
        <v>95.11</v>
      </c>
      <c r="H101" s="49">
        <f t="shared" si="14"/>
        <v>209.02718956997163</v>
      </c>
      <c r="I101" s="51">
        <f t="shared" si="15"/>
        <v>4.7840666185929415</v>
      </c>
      <c r="J101" s="52">
        <f>Table38B!D97</f>
        <v>796.37</v>
      </c>
      <c r="K101" s="53">
        <f t="shared" si="16"/>
        <v>24.963994123334633</v>
      </c>
      <c r="L101" s="54">
        <f t="shared" si="17"/>
        <v>40.057692493416688</v>
      </c>
    </row>
    <row r="102" spans="1:12" x14ac:dyDescent="0.3">
      <c r="A102" s="45">
        <v>17216</v>
      </c>
      <c r="B102" s="46" t="s">
        <v>216</v>
      </c>
      <c r="C102" s="47">
        <f>EnrollExtract!F98</f>
        <v>4002.9029999999998</v>
      </c>
      <c r="D102" s="48">
        <f>Table34B!D98</f>
        <v>268.07</v>
      </c>
      <c r="E102" s="49">
        <f t="shared" si="12"/>
        <v>14.932304994964001</v>
      </c>
      <c r="F102" s="50">
        <f t="shared" si="13"/>
        <v>66.968897322768001</v>
      </c>
      <c r="G102" s="48">
        <f>Table36B!D98</f>
        <v>21.15</v>
      </c>
      <c r="H102" s="49">
        <f t="shared" si="14"/>
        <v>189.26255319148936</v>
      </c>
      <c r="I102" s="51">
        <f t="shared" si="15"/>
        <v>5.2836653798505733</v>
      </c>
      <c r="J102" s="52">
        <f>Table38B!D98</f>
        <v>199.33</v>
      </c>
      <c r="K102" s="53">
        <f t="shared" si="16"/>
        <v>20.081788993126974</v>
      </c>
      <c r="L102" s="54">
        <f t="shared" si="17"/>
        <v>49.79636029151844</v>
      </c>
    </row>
    <row r="103" spans="1:12" x14ac:dyDescent="0.3">
      <c r="A103" s="45">
        <v>17400</v>
      </c>
      <c r="B103" s="46" t="s">
        <v>217</v>
      </c>
      <c r="C103" s="47">
        <f>EnrollExtract!F99</f>
        <v>3950.7629999999999</v>
      </c>
      <c r="D103" s="48">
        <f>Table34B!D99</f>
        <v>282.45</v>
      </c>
      <c r="E103" s="49">
        <f t="shared" si="12"/>
        <v>13.987477429633564</v>
      </c>
      <c r="F103" s="50">
        <f t="shared" si="13"/>
        <v>71.4925192931087</v>
      </c>
      <c r="G103" s="48">
        <f>Table36B!D99</f>
        <v>18.96</v>
      </c>
      <c r="H103" s="49">
        <f t="shared" si="14"/>
        <v>208.37357594936708</v>
      </c>
      <c r="I103" s="51">
        <f t="shared" si="15"/>
        <v>4.799072989192215</v>
      </c>
      <c r="J103" s="52">
        <f>Table38B!D99</f>
        <v>148.72999999999999</v>
      </c>
      <c r="K103" s="53">
        <f t="shared" si="16"/>
        <v>26.563322799704164</v>
      </c>
      <c r="L103" s="54">
        <f t="shared" si="17"/>
        <v>37.645892704776266</v>
      </c>
    </row>
    <row r="104" spans="1:12" x14ac:dyDescent="0.3">
      <c r="A104" s="45">
        <v>17401</v>
      </c>
      <c r="B104" s="46" t="s">
        <v>218</v>
      </c>
      <c r="C104" s="47">
        <f>EnrollExtract!F100</f>
        <v>17333.577000000016</v>
      </c>
      <c r="D104" s="48">
        <f>Table34B!D100</f>
        <v>1332.81</v>
      </c>
      <c r="E104" s="49">
        <f t="shared" si="12"/>
        <v>13.005287325275182</v>
      </c>
      <c r="F104" s="50">
        <f t="shared" si="13"/>
        <v>76.891803694067235</v>
      </c>
      <c r="G104" s="48">
        <f>Table36B!D100</f>
        <v>102.03</v>
      </c>
      <c r="H104" s="49">
        <f t="shared" si="14"/>
        <v>169.8870626286388</v>
      </c>
      <c r="I104" s="51">
        <f t="shared" si="15"/>
        <v>5.8862634065663375</v>
      </c>
      <c r="J104" s="52">
        <f>Table38B!D100</f>
        <v>777.29</v>
      </c>
      <c r="K104" s="53">
        <f t="shared" si="16"/>
        <v>22.300012865211205</v>
      </c>
      <c r="L104" s="54">
        <f t="shared" si="17"/>
        <v>44.843023456727899</v>
      </c>
    </row>
    <row r="105" spans="1:12" x14ac:dyDescent="0.3">
      <c r="A105" s="45">
        <v>17402</v>
      </c>
      <c r="B105" s="46" t="s">
        <v>219</v>
      </c>
      <c r="C105" s="47">
        <f>EnrollExtract!F101</f>
        <v>1448.847</v>
      </c>
      <c r="D105" s="48">
        <f>Table34B!D101</f>
        <v>91.59</v>
      </c>
      <c r="E105" s="49">
        <f t="shared" si="12"/>
        <v>15.81883393383557</v>
      </c>
      <c r="F105" s="50">
        <f t="shared" si="13"/>
        <v>63.215784689480678</v>
      </c>
      <c r="G105" s="48">
        <f>Table36B!D101</f>
        <v>7.86</v>
      </c>
      <c r="H105" s="49">
        <f t="shared" si="14"/>
        <v>184.33167938931297</v>
      </c>
      <c r="I105" s="51">
        <f t="shared" si="15"/>
        <v>5.4250034682751185</v>
      </c>
      <c r="J105" s="52">
        <f>Table38B!D101</f>
        <v>61.33</v>
      </c>
      <c r="K105" s="53">
        <f t="shared" si="16"/>
        <v>23.623789336376976</v>
      </c>
      <c r="L105" s="54">
        <f t="shared" si="17"/>
        <v>42.330211540625065</v>
      </c>
    </row>
    <row r="106" spans="1:12" x14ac:dyDescent="0.3">
      <c r="A106" s="45">
        <v>17403</v>
      </c>
      <c r="B106" s="46" t="s">
        <v>220</v>
      </c>
      <c r="C106" s="47">
        <f>EnrollExtract!F102</f>
        <v>14109.949000000001</v>
      </c>
      <c r="D106" s="48">
        <f>Table34B!D102</f>
        <v>1051.76</v>
      </c>
      <c r="E106" s="49">
        <f t="shared" si="12"/>
        <v>13.415559633376436</v>
      </c>
      <c r="F106" s="50">
        <f t="shared" si="13"/>
        <v>74.540311945847563</v>
      </c>
      <c r="G106" s="48">
        <f>Table36B!D102</f>
        <v>71.56</v>
      </c>
      <c r="H106" s="49">
        <f t="shared" si="14"/>
        <v>197.176481274455</v>
      </c>
      <c r="I106" s="51">
        <f t="shared" si="15"/>
        <v>5.0715987704845711</v>
      </c>
      <c r="J106" s="52">
        <f>Table38B!D102</f>
        <v>679.43</v>
      </c>
      <c r="K106" s="53">
        <f t="shared" si="16"/>
        <v>20.767332911411039</v>
      </c>
      <c r="L106" s="54">
        <f t="shared" si="17"/>
        <v>48.152548248048234</v>
      </c>
    </row>
    <row r="107" spans="1:12" x14ac:dyDescent="0.3">
      <c r="A107" s="45">
        <v>17404</v>
      </c>
      <c r="B107" s="46" t="s">
        <v>221</v>
      </c>
      <c r="C107" s="47">
        <f>EnrollExtract!F103</f>
        <v>33.429999999999993</v>
      </c>
      <c r="D107" s="48">
        <f>Table34B!D103</f>
        <v>11</v>
      </c>
      <c r="E107" s="49">
        <f t="shared" si="12"/>
        <v>3.0390909090909086</v>
      </c>
      <c r="F107" s="50">
        <f t="shared" si="13"/>
        <v>329.04576727490286</v>
      </c>
      <c r="G107" s="48">
        <f>Table36B!D103</f>
        <v>1</v>
      </c>
      <c r="H107" s="49">
        <f t="shared" si="14"/>
        <v>33.429999999999993</v>
      </c>
      <c r="I107" s="51">
        <f t="shared" si="15"/>
        <v>29.913251570445713</v>
      </c>
      <c r="J107" s="52">
        <f>Table38B!D103</f>
        <v>5.44</v>
      </c>
      <c r="K107" s="53">
        <f t="shared" si="16"/>
        <v>6.1452205882352926</v>
      </c>
      <c r="L107" s="54">
        <f t="shared" si="17"/>
        <v>162.72808854322471</v>
      </c>
    </row>
    <row r="108" spans="1:12" x14ac:dyDescent="0.3">
      <c r="A108" s="45">
        <v>17405</v>
      </c>
      <c r="B108" s="46" t="s">
        <v>222</v>
      </c>
      <c r="C108" s="47">
        <f>EnrollExtract!F104</f>
        <v>18513.876999999997</v>
      </c>
      <c r="D108" s="48">
        <f>Table34B!D104</f>
        <v>1337.11</v>
      </c>
      <c r="E108" s="49">
        <f t="shared" si="12"/>
        <v>13.846188421296675</v>
      </c>
      <c r="F108" s="50">
        <f t="shared" si="13"/>
        <v>72.222041877020146</v>
      </c>
      <c r="G108" s="48">
        <f>Table36B!D104</f>
        <v>98.37</v>
      </c>
      <c r="H108" s="49">
        <f t="shared" si="14"/>
        <v>188.20653654569477</v>
      </c>
      <c r="I108" s="51">
        <f t="shared" si="15"/>
        <v>5.3133117390809081</v>
      </c>
      <c r="J108" s="52">
        <f>Table38B!D104</f>
        <v>791.93</v>
      </c>
      <c r="K108" s="53">
        <f t="shared" si="16"/>
        <v>23.378173575947365</v>
      </c>
      <c r="L108" s="54">
        <f t="shared" si="17"/>
        <v>42.774941196811454</v>
      </c>
    </row>
    <row r="109" spans="1:12" x14ac:dyDescent="0.3">
      <c r="A109" s="45">
        <v>17406</v>
      </c>
      <c r="B109" s="46" t="s">
        <v>52</v>
      </c>
      <c r="C109" s="47">
        <f>EnrollExtract!F105</f>
        <v>2449.9330000000004</v>
      </c>
      <c r="D109" s="48">
        <f>Table34B!D105</f>
        <v>188.53</v>
      </c>
      <c r="E109" s="49">
        <f t="shared" si="12"/>
        <v>12.994923884792874</v>
      </c>
      <c r="F109" s="50">
        <f t="shared" si="13"/>
        <v>76.953124840556839</v>
      </c>
      <c r="G109" s="48">
        <f>Table36B!D105</f>
        <v>14.82</v>
      </c>
      <c r="H109" s="49">
        <f t="shared" si="14"/>
        <v>165.31261808367074</v>
      </c>
      <c r="I109" s="51">
        <f t="shared" si="15"/>
        <v>6.0491450174351691</v>
      </c>
      <c r="J109" s="52">
        <f>Table38B!D105</f>
        <v>125.29</v>
      </c>
      <c r="K109" s="53">
        <f t="shared" si="16"/>
        <v>19.554098491499722</v>
      </c>
      <c r="L109" s="54">
        <f t="shared" si="17"/>
        <v>51.140174037412443</v>
      </c>
    </row>
    <row r="110" spans="1:12" x14ac:dyDescent="0.3">
      <c r="A110" s="45">
        <v>17407</v>
      </c>
      <c r="B110" s="46" t="s">
        <v>223</v>
      </c>
      <c r="C110" s="47">
        <f>EnrollExtract!F106</f>
        <v>2941.72</v>
      </c>
      <c r="D110" s="48">
        <f>Table34B!D106</f>
        <v>211.31</v>
      </c>
      <c r="E110" s="49">
        <f t="shared" si="12"/>
        <v>13.921347782878234</v>
      </c>
      <c r="F110" s="50">
        <f t="shared" si="13"/>
        <v>71.832125423221783</v>
      </c>
      <c r="G110" s="48">
        <f>Table36B!D106</f>
        <v>15.71</v>
      </c>
      <c r="H110" s="49">
        <f t="shared" si="14"/>
        <v>187.25143220878419</v>
      </c>
      <c r="I110" s="51">
        <f t="shared" si="15"/>
        <v>5.340413091660662</v>
      </c>
      <c r="J110" s="52">
        <f>Table38B!D106</f>
        <v>113.6</v>
      </c>
      <c r="K110" s="53">
        <f t="shared" si="16"/>
        <v>25.895422535211267</v>
      </c>
      <c r="L110" s="54">
        <f t="shared" si="17"/>
        <v>38.616863603606056</v>
      </c>
    </row>
    <row r="111" spans="1:12" x14ac:dyDescent="0.3">
      <c r="A111" s="45">
        <v>17408</v>
      </c>
      <c r="B111" s="46" t="s">
        <v>224</v>
      </c>
      <c r="C111" s="47">
        <f>EnrollExtract!F107</f>
        <v>16397.278000000002</v>
      </c>
      <c r="D111" s="48">
        <f>Table34B!D107</f>
        <v>1150.3800000000001</v>
      </c>
      <c r="E111" s="49">
        <f t="shared" si="12"/>
        <v>14.253792659816757</v>
      </c>
      <c r="F111" s="50">
        <f t="shared" si="13"/>
        <v>70.15676626327857</v>
      </c>
      <c r="G111" s="48">
        <f>Table36B!D107</f>
        <v>85.47</v>
      </c>
      <c r="H111" s="49">
        <f t="shared" si="14"/>
        <v>191.84834444834448</v>
      </c>
      <c r="I111" s="51">
        <f t="shared" si="15"/>
        <v>5.2124505055046324</v>
      </c>
      <c r="J111" s="52">
        <f>Table38B!D107</f>
        <v>689.25</v>
      </c>
      <c r="K111" s="53">
        <f t="shared" si="16"/>
        <v>23.790029742473706</v>
      </c>
      <c r="L111" s="54">
        <f t="shared" si="17"/>
        <v>42.034415712168808</v>
      </c>
    </row>
    <row r="112" spans="1:12" x14ac:dyDescent="0.3">
      <c r="A112" s="45">
        <v>17409</v>
      </c>
      <c r="B112" s="46" t="s">
        <v>225</v>
      </c>
      <c r="C112" s="47">
        <f>EnrollExtract!F108</f>
        <v>8468.0809999999983</v>
      </c>
      <c r="D112" s="48">
        <f>Table34B!D108</f>
        <v>544.9</v>
      </c>
      <c r="E112" s="49">
        <f t="shared" si="12"/>
        <v>15.540614791704897</v>
      </c>
      <c r="F112" s="50">
        <f t="shared" si="13"/>
        <v>64.347518640882157</v>
      </c>
      <c r="G112" s="48">
        <f>Table36B!D108</f>
        <v>26.31</v>
      </c>
      <c r="H112" s="49">
        <f t="shared" si="14"/>
        <v>321.85788673508165</v>
      </c>
      <c r="I112" s="51">
        <f t="shared" si="15"/>
        <v>3.1069613056370153</v>
      </c>
      <c r="J112" s="52">
        <f>Table38B!D108</f>
        <v>339.3</v>
      </c>
      <c r="K112" s="53">
        <f t="shared" si="16"/>
        <v>24.957503684055403</v>
      </c>
      <c r="L112" s="54">
        <f t="shared" si="17"/>
        <v>40.068109882274399</v>
      </c>
    </row>
    <row r="113" spans="1:12" x14ac:dyDescent="0.3">
      <c r="A113" s="45">
        <v>17410</v>
      </c>
      <c r="B113" s="46" t="s">
        <v>226</v>
      </c>
      <c r="C113" s="47">
        <f>EnrollExtract!F109</f>
        <v>6833.7260000000015</v>
      </c>
      <c r="D113" s="48">
        <f>Table34B!D109</f>
        <v>474.66</v>
      </c>
      <c r="E113" s="49">
        <f t="shared" si="12"/>
        <v>14.397096869338055</v>
      </c>
      <c r="F113" s="50">
        <f t="shared" si="13"/>
        <v>69.458447704809927</v>
      </c>
      <c r="G113" s="48">
        <f>Table36B!D109</f>
        <v>31.95</v>
      </c>
      <c r="H113" s="49">
        <f t="shared" si="14"/>
        <v>213.88813771518002</v>
      </c>
      <c r="I113" s="51">
        <f t="shared" si="15"/>
        <v>4.6753410950336605</v>
      </c>
      <c r="J113" s="52">
        <f>Table38B!D109</f>
        <v>216.59</v>
      </c>
      <c r="K113" s="53">
        <f t="shared" si="16"/>
        <v>31.551438201209667</v>
      </c>
      <c r="L113" s="54">
        <f t="shared" si="17"/>
        <v>31.694276299635067</v>
      </c>
    </row>
    <row r="114" spans="1:12" x14ac:dyDescent="0.3">
      <c r="A114" s="45">
        <v>17411</v>
      </c>
      <c r="B114" s="46" t="s">
        <v>227</v>
      </c>
      <c r="C114" s="47">
        <f>EnrollExtract!F110</f>
        <v>18616.108</v>
      </c>
      <c r="D114" s="48">
        <f>Table34B!D110</f>
        <v>1253.7</v>
      </c>
      <c r="E114" s="49">
        <f t="shared" si="12"/>
        <v>14.84893355667225</v>
      </c>
      <c r="F114" s="50">
        <f t="shared" si="13"/>
        <v>67.344903671594508</v>
      </c>
      <c r="G114" s="48">
        <f>Table36B!D110</f>
        <v>80.3</v>
      </c>
      <c r="H114" s="49">
        <f t="shared" si="14"/>
        <v>231.83198007471981</v>
      </c>
      <c r="I114" s="51">
        <f t="shared" si="15"/>
        <v>4.3134687443798665</v>
      </c>
      <c r="J114" s="52">
        <f>Table38B!D110</f>
        <v>701.58</v>
      </c>
      <c r="K114" s="53">
        <f t="shared" si="16"/>
        <v>26.534547735112174</v>
      </c>
      <c r="L114" s="54">
        <f t="shared" si="17"/>
        <v>37.686717331033968</v>
      </c>
    </row>
    <row r="115" spans="1:12" x14ac:dyDescent="0.3">
      <c r="A115" s="45">
        <v>17412</v>
      </c>
      <c r="B115" s="46" t="s">
        <v>228</v>
      </c>
      <c r="C115" s="47">
        <f>EnrollExtract!F111</f>
        <v>8884.1799999999985</v>
      </c>
      <c r="D115" s="48">
        <f>Table34B!D111</f>
        <v>593.78</v>
      </c>
      <c r="E115" s="49">
        <f t="shared" si="12"/>
        <v>14.962073495233923</v>
      </c>
      <c r="F115" s="50">
        <f t="shared" si="13"/>
        <v>66.835656188866054</v>
      </c>
      <c r="G115" s="48">
        <f>Table36B!D111</f>
        <v>35.08</v>
      </c>
      <c r="H115" s="49">
        <f t="shared" si="14"/>
        <v>253.25484606613452</v>
      </c>
      <c r="I115" s="51">
        <f t="shared" si="15"/>
        <v>3.9485917664882977</v>
      </c>
      <c r="J115" s="52">
        <f>Table38B!D111</f>
        <v>382.27</v>
      </c>
      <c r="K115" s="53">
        <f t="shared" si="16"/>
        <v>23.240589112407459</v>
      </c>
      <c r="L115" s="54">
        <f t="shared" si="17"/>
        <v>43.028169172619201</v>
      </c>
    </row>
    <row r="116" spans="1:12" x14ac:dyDescent="0.3">
      <c r="A116" s="45">
        <v>17414</v>
      </c>
      <c r="B116" s="46" t="s">
        <v>229</v>
      </c>
      <c r="C116" s="47">
        <f>EnrollExtract!F112</f>
        <v>30014.341000000004</v>
      </c>
      <c r="D116" s="48">
        <f>Table34B!D112</f>
        <v>2055.19</v>
      </c>
      <c r="E116" s="49">
        <f t="shared" si="12"/>
        <v>14.604168471041609</v>
      </c>
      <c r="F116" s="50">
        <f t="shared" si="13"/>
        <v>68.473600669759833</v>
      </c>
      <c r="G116" s="48">
        <f>Table36B!D112</f>
        <v>128.26</v>
      </c>
      <c r="H116" s="49">
        <f t="shared" si="14"/>
        <v>234.01170279120541</v>
      </c>
      <c r="I116" s="51">
        <f t="shared" si="15"/>
        <v>4.2732905580035885</v>
      </c>
      <c r="J116" s="52">
        <f>Table38B!D112</f>
        <v>988.21</v>
      </c>
      <c r="K116" s="53">
        <f t="shared" si="16"/>
        <v>30.372431972961216</v>
      </c>
      <c r="L116" s="54">
        <f t="shared" si="17"/>
        <v>32.924594279781118</v>
      </c>
    </row>
    <row r="117" spans="1:12" x14ac:dyDescent="0.3">
      <c r="A117" s="45">
        <v>17415</v>
      </c>
      <c r="B117" s="46" t="s">
        <v>230</v>
      </c>
      <c r="C117" s="47">
        <f>EnrollExtract!F113</f>
        <v>23938.307000000001</v>
      </c>
      <c r="D117" s="48">
        <f>Table34B!D113</f>
        <v>1854.82</v>
      </c>
      <c r="E117" s="49">
        <f t="shared" si="12"/>
        <v>12.90600004313087</v>
      </c>
      <c r="F117" s="50">
        <f t="shared" si="13"/>
        <v>77.483340822724017</v>
      </c>
      <c r="G117" s="48">
        <f>Table36B!D113</f>
        <v>121.76</v>
      </c>
      <c r="H117" s="49">
        <f t="shared" si="14"/>
        <v>196.60238994743759</v>
      </c>
      <c r="I117" s="51">
        <f t="shared" si="15"/>
        <v>5.0864081574356952</v>
      </c>
      <c r="J117" s="52">
        <f>Table38B!D113</f>
        <v>987.61</v>
      </c>
      <c r="K117" s="53">
        <f t="shared" si="16"/>
        <v>24.238623545731617</v>
      </c>
      <c r="L117" s="54">
        <f t="shared" si="17"/>
        <v>41.256468137032414</v>
      </c>
    </row>
    <row r="118" spans="1:12" x14ac:dyDescent="0.3">
      <c r="A118" s="45">
        <v>17417</v>
      </c>
      <c r="B118" s="46" t="s">
        <v>231</v>
      </c>
      <c r="C118" s="47">
        <f>EnrollExtract!F114</f>
        <v>22009.292000000001</v>
      </c>
      <c r="D118" s="48">
        <f>Table34B!D114</f>
        <v>1524.75</v>
      </c>
      <c r="E118" s="49">
        <f t="shared" si="12"/>
        <v>14.434688965404165</v>
      </c>
      <c r="F118" s="50">
        <f t="shared" si="13"/>
        <v>69.277557860561785</v>
      </c>
      <c r="G118" s="48">
        <f>Table36B!D114</f>
        <v>93.5</v>
      </c>
      <c r="H118" s="49">
        <f t="shared" si="14"/>
        <v>235.39349732620323</v>
      </c>
      <c r="I118" s="51">
        <f t="shared" si="15"/>
        <v>4.2482057123872945</v>
      </c>
      <c r="J118" s="52">
        <f>Table38B!D114</f>
        <v>828.59</v>
      </c>
      <c r="K118" s="53">
        <f t="shared" si="16"/>
        <v>26.562343257823532</v>
      </c>
      <c r="L118" s="54">
        <f t="shared" si="17"/>
        <v>37.647280975689725</v>
      </c>
    </row>
    <row r="119" spans="1:12" x14ac:dyDescent="0.3">
      <c r="A119" s="45" t="s">
        <v>615</v>
      </c>
      <c r="B119" s="46" t="s">
        <v>634</v>
      </c>
      <c r="C119" s="47">
        <f>EnrollExtract!F115</f>
        <v>299.096</v>
      </c>
      <c r="D119" s="48">
        <f>Table34B!D115</f>
        <v>24</v>
      </c>
      <c r="E119" s="49">
        <f t="shared" si="12"/>
        <v>12.462333333333333</v>
      </c>
      <c r="F119" s="50">
        <f t="shared" si="13"/>
        <v>80.241795276432981</v>
      </c>
      <c r="G119" s="48">
        <f>Table36B!D115</f>
        <v>0</v>
      </c>
      <c r="H119" s="49">
        <f t="shared" si="14"/>
        <v>0</v>
      </c>
      <c r="I119" s="51">
        <f t="shared" si="15"/>
        <v>0</v>
      </c>
      <c r="J119" s="52">
        <f>Table38B!D115</f>
        <v>6.25</v>
      </c>
      <c r="K119" s="53">
        <f t="shared" si="16"/>
        <v>47.855359999999997</v>
      </c>
      <c r="L119" s="54">
        <f t="shared" si="17"/>
        <v>20.896300853237758</v>
      </c>
    </row>
    <row r="120" spans="1:12" x14ac:dyDescent="0.3">
      <c r="A120" s="45" t="s">
        <v>607</v>
      </c>
      <c r="B120" s="46" t="s">
        <v>608</v>
      </c>
      <c r="C120" s="47">
        <f>EnrollExtract!F116</f>
        <v>532.21800000000007</v>
      </c>
      <c r="D120" s="48">
        <f>Table34B!D116</f>
        <v>65.489999999999995</v>
      </c>
      <c r="E120" s="49">
        <f t="shared" si="12"/>
        <v>8.1267063673843349</v>
      </c>
      <c r="F120" s="50">
        <f t="shared" si="13"/>
        <v>123.05108057224669</v>
      </c>
      <c r="G120" s="48">
        <f>Table36B!D116</f>
        <v>5.24</v>
      </c>
      <c r="H120" s="49">
        <f t="shared" si="14"/>
        <v>101.56832061068704</v>
      </c>
      <c r="I120" s="51">
        <f t="shared" si="15"/>
        <v>9.8455895892284726</v>
      </c>
      <c r="J120" s="52">
        <f>Table38B!D116</f>
        <v>0</v>
      </c>
      <c r="K120" s="53">
        <f t="shared" si="16"/>
        <v>0</v>
      </c>
      <c r="L120" s="54">
        <f t="shared" si="17"/>
        <v>0</v>
      </c>
    </row>
    <row r="121" spans="1:12" x14ac:dyDescent="0.3">
      <c r="A121" s="45" t="s">
        <v>664</v>
      </c>
      <c r="B121" s="46" t="s">
        <v>668</v>
      </c>
      <c r="C121" s="47">
        <f>EnrollExtract!F117</f>
        <v>443.72200000000004</v>
      </c>
      <c r="D121" s="48">
        <f>Table34B!D117</f>
        <v>34</v>
      </c>
      <c r="E121" s="49">
        <f t="shared" si="12"/>
        <v>13.050647058823531</v>
      </c>
      <c r="F121" s="50">
        <f t="shared" si="13"/>
        <v>76.624553211244873</v>
      </c>
      <c r="G121" s="48">
        <f>Table36B!D117</f>
        <v>0</v>
      </c>
      <c r="H121" s="49">
        <f t="shared" si="14"/>
        <v>0</v>
      </c>
      <c r="I121" s="51">
        <f t="shared" si="15"/>
        <v>0</v>
      </c>
      <c r="J121" s="52">
        <f>Table38B!D117</f>
        <v>8.74</v>
      </c>
      <c r="K121" s="53">
        <f t="shared" si="16"/>
        <v>50.769107551487416</v>
      </c>
      <c r="L121" s="54">
        <f t="shared" si="17"/>
        <v>19.697017501949418</v>
      </c>
    </row>
    <row r="122" spans="1:12" x14ac:dyDescent="0.3">
      <c r="A122" s="45" t="s">
        <v>616</v>
      </c>
      <c r="B122" s="46" t="s">
        <v>635</v>
      </c>
      <c r="C122" s="47">
        <f>EnrollExtract!F118</f>
        <v>328.1</v>
      </c>
      <c r="D122" s="48">
        <f>Table34B!D118</f>
        <v>26.9</v>
      </c>
      <c r="E122" s="49">
        <f t="shared" si="12"/>
        <v>12.197026022304835</v>
      </c>
      <c r="F122" s="50">
        <f t="shared" si="13"/>
        <v>81.987199024687584</v>
      </c>
      <c r="G122" s="48">
        <f>Table36B!D118</f>
        <v>2</v>
      </c>
      <c r="H122" s="49">
        <f t="shared" si="14"/>
        <v>164.05</v>
      </c>
      <c r="I122" s="51">
        <f t="shared" si="15"/>
        <v>6.095702529716549</v>
      </c>
      <c r="J122" s="52">
        <f>Table38B!D118</f>
        <v>2.31</v>
      </c>
      <c r="K122" s="53">
        <f t="shared" si="16"/>
        <v>142.03463203463204</v>
      </c>
      <c r="L122" s="54">
        <f t="shared" si="17"/>
        <v>7.0405364218226154</v>
      </c>
    </row>
    <row r="123" spans="1:12" x14ac:dyDescent="0.3">
      <c r="A123" s="45" t="s">
        <v>665</v>
      </c>
      <c r="B123" s="46" t="s">
        <v>695</v>
      </c>
      <c r="C123" s="47">
        <f>EnrollExtract!F119</f>
        <v>156.4</v>
      </c>
      <c r="D123" s="48">
        <f>Table34B!D119</f>
        <v>14.84</v>
      </c>
      <c r="E123" s="49">
        <f t="shared" ref="E123" si="18">IF(D123=0,0,C123/D123)</f>
        <v>10.539083557951482</v>
      </c>
      <c r="F123" s="50">
        <f t="shared" ref="F123" si="19">(+D123/C123)*1000</f>
        <v>94.884910485933503</v>
      </c>
      <c r="G123" s="48">
        <f>Table36B!D119</f>
        <v>2</v>
      </c>
      <c r="H123" s="49">
        <f t="shared" ref="H123" si="20">IF(G123=0,0,C123/G123)</f>
        <v>78.2</v>
      </c>
      <c r="I123" s="51">
        <f t="shared" ref="I123" si="21">(+G123/C123)*1000</f>
        <v>12.787723785166239</v>
      </c>
      <c r="J123" s="52">
        <f>Table38B!D119</f>
        <v>9.8800000000000008</v>
      </c>
      <c r="K123" s="53">
        <f t="shared" ref="K123" si="22">IF(J123=0,0,C123/J123)</f>
        <v>15.82995951417004</v>
      </c>
      <c r="L123" s="54">
        <f t="shared" ref="L123" si="23">(+J123/C123)*1000</f>
        <v>63.171355498721226</v>
      </c>
    </row>
    <row r="124" spans="1:12" x14ac:dyDescent="0.3">
      <c r="A124" s="45" t="s">
        <v>672</v>
      </c>
      <c r="B124" s="46" t="s">
        <v>696</v>
      </c>
      <c r="C124" s="47">
        <f>EnrollExtract!F120</f>
        <v>582.1</v>
      </c>
      <c r="D124" s="48">
        <f>Table34B!D120</f>
        <v>45.2</v>
      </c>
      <c r="E124" s="49">
        <f t="shared" si="12"/>
        <v>12.878318584070795</v>
      </c>
      <c r="F124" s="50">
        <f t="shared" si="13"/>
        <v>77.649888335337579</v>
      </c>
      <c r="G124" s="48">
        <f>Table36B!D120</f>
        <v>4.4000000000000004</v>
      </c>
      <c r="H124" s="49">
        <f t="shared" si="14"/>
        <v>132.29545454545453</v>
      </c>
      <c r="I124" s="51">
        <f t="shared" si="15"/>
        <v>7.5588386875107378</v>
      </c>
      <c r="J124" s="52">
        <f>Table38B!D120</f>
        <v>5.32</v>
      </c>
      <c r="K124" s="53">
        <f t="shared" si="16"/>
        <v>109.4172932330827</v>
      </c>
      <c r="L124" s="54">
        <f t="shared" si="17"/>
        <v>9.1393231403538913</v>
      </c>
    </row>
    <row r="125" spans="1:12" x14ac:dyDescent="0.3">
      <c r="A125" s="45" t="s">
        <v>688</v>
      </c>
      <c r="B125" s="46" t="s">
        <v>694</v>
      </c>
      <c r="C125" s="47">
        <f>EnrollExtract!F121</f>
        <v>277.10000000000002</v>
      </c>
      <c r="D125" s="48">
        <f>Table34B!D121</f>
        <v>24.1</v>
      </c>
      <c r="E125" s="49">
        <f t="shared" ref="E125:E126" si="24">IF(D125=0,0,C125/D125)</f>
        <v>11.49792531120332</v>
      </c>
      <c r="F125" s="50">
        <f t="shared" ref="F125:F126" si="25">(+D125/C125)*1000</f>
        <v>86.972212197762531</v>
      </c>
      <c r="G125" s="48">
        <f>Table36B!D121</f>
        <v>2.1</v>
      </c>
      <c r="H125" s="49">
        <f t="shared" ref="H125:H126" si="26">IF(G125=0,0,C125/G125)</f>
        <v>131.95238095238096</v>
      </c>
      <c r="I125" s="51">
        <f t="shared" ref="I125:I126" si="27">(+G125/C125)*1000</f>
        <v>7.578491519307109</v>
      </c>
      <c r="J125" s="52">
        <f>Table38B!D121</f>
        <v>3</v>
      </c>
      <c r="K125" s="53">
        <f t="shared" ref="K125:K126" si="28">IF(J125=0,0,C125/J125)</f>
        <v>92.366666666666674</v>
      </c>
      <c r="L125" s="54">
        <f t="shared" ref="L125:L126" si="29">(+J125/C125)*1000</f>
        <v>10.826416456153012</v>
      </c>
    </row>
    <row r="126" spans="1:12" x14ac:dyDescent="0.3">
      <c r="A126" s="45" t="s">
        <v>712</v>
      </c>
      <c r="B126" s="46" t="s">
        <v>707</v>
      </c>
      <c r="C126" s="47">
        <f>EnrollExtract!F122</f>
        <v>99.8</v>
      </c>
      <c r="D126" s="48">
        <f>Table34B!D122</f>
        <v>8</v>
      </c>
      <c r="E126" s="49">
        <f t="shared" si="24"/>
        <v>12.475</v>
      </c>
      <c r="F126" s="50">
        <f t="shared" si="25"/>
        <v>80.160320641282567</v>
      </c>
      <c r="G126" s="48">
        <f>Table36B!D122</f>
        <v>3</v>
      </c>
      <c r="H126" s="49">
        <f t="shared" si="26"/>
        <v>33.266666666666666</v>
      </c>
      <c r="I126" s="51">
        <f t="shared" si="27"/>
        <v>30.060120240480963</v>
      </c>
      <c r="J126" s="52">
        <f>Table38B!D122</f>
        <v>0</v>
      </c>
      <c r="K126" s="53">
        <f t="shared" si="28"/>
        <v>0</v>
      </c>
      <c r="L126" s="54">
        <f t="shared" si="29"/>
        <v>0</v>
      </c>
    </row>
    <row r="127" spans="1:12" x14ac:dyDescent="0.3">
      <c r="A127" s="45">
        <v>18100</v>
      </c>
      <c r="B127" s="46" t="s">
        <v>232</v>
      </c>
      <c r="C127" s="47">
        <f>EnrollExtract!F123</f>
        <v>4489.0079999999998</v>
      </c>
      <c r="D127" s="48">
        <f>Table34B!D123</f>
        <v>355.84</v>
      </c>
      <c r="E127" s="49">
        <f t="shared" si="12"/>
        <v>12.615242805755397</v>
      </c>
      <c r="F127" s="50">
        <f t="shared" si="13"/>
        <v>79.269183748391626</v>
      </c>
      <c r="G127" s="48">
        <f>Table36B!D123</f>
        <v>26</v>
      </c>
      <c r="H127" s="49">
        <f t="shared" si="14"/>
        <v>172.65415384615383</v>
      </c>
      <c r="I127" s="51">
        <f t="shared" si="15"/>
        <v>5.79192552118419</v>
      </c>
      <c r="J127" s="52">
        <f>Table38B!D123</f>
        <v>216.55</v>
      </c>
      <c r="K127" s="53">
        <f t="shared" si="16"/>
        <v>20.729660586469635</v>
      </c>
      <c r="L127" s="54">
        <f t="shared" si="17"/>
        <v>48.240056600478333</v>
      </c>
    </row>
    <row r="128" spans="1:12" x14ac:dyDescent="0.3">
      <c r="A128" s="45">
        <v>18303</v>
      </c>
      <c r="B128" s="46" t="s">
        <v>350</v>
      </c>
      <c r="C128" s="47">
        <f>EnrollExtract!F124</f>
        <v>3512.4439999999995</v>
      </c>
      <c r="D128" s="48">
        <f>Table34B!D124</f>
        <v>238.09</v>
      </c>
      <c r="E128" s="49">
        <f t="shared" si="12"/>
        <v>14.752589356965851</v>
      </c>
      <c r="F128" s="50">
        <f t="shared" si="13"/>
        <v>67.784710588980218</v>
      </c>
      <c r="G128" s="48">
        <f>Table36B!D124</f>
        <v>15.85</v>
      </c>
      <c r="H128" s="49">
        <f t="shared" si="14"/>
        <v>221.60529968454256</v>
      </c>
      <c r="I128" s="51">
        <f t="shared" si="15"/>
        <v>4.5125274595125227</v>
      </c>
      <c r="J128" s="52">
        <f>Table38B!D124</f>
        <v>143.38999999999999</v>
      </c>
      <c r="K128" s="53">
        <f t="shared" si="16"/>
        <v>24.495738893925655</v>
      </c>
      <c r="L128" s="54">
        <f t="shared" si="17"/>
        <v>40.823426651072587</v>
      </c>
    </row>
    <row r="129" spans="1:12" x14ac:dyDescent="0.3">
      <c r="A129" s="45">
        <v>18400</v>
      </c>
      <c r="B129" s="46" t="s">
        <v>233</v>
      </c>
      <c r="C129" s="47">
        <f>EnrollExtract!F125</f>
        <v>5207.4960000000001</v>
      </c>
      <c r="D129" s="48">
        <f>Table34B!D125</f>
        <v>365.37</v>
      </c>
      <c r="E129" s="49">
        <f t="shared" si="12"/>
        <v>14.252664422366369</v>
      </c>
      <c r="F129" s="50">
        <f t="shared" si="13"/>
        <v>70.162319855838575</v>
      </c>
      <c r="G129" s="48">
        <f>Table36B!D125</f>
        <v>25.83</v>
      </c>
      <c r="H129" s="49">
        <f t="shared" si="14"/>
        <v>201.60650406504067</v>
      </c>
      <c r="I129" s="51">
        <f t="shared" si="15"/>
        <v>4.9601574345904442</v>
      </c>
      <c r="J129" s="52">
        <f>Table38B!D125</f>
        <v>260.44</v>
      </c>
      <c r="K129" s="53">
        <f t="shared" si="16"/>
        <v>19.99499308861926</v>
      </c>
      <c r="L129" s="54">
        <f t="shared" si="17"/>
        <v>50.012520412881734</v>
      </c>
    </row>
    <row r="130" spans="1:12" x14ac:dyDescent="0.3">
      <c r="A130" s="45">
        <v>18401</v>
      </c>
      <c r="B130" s="46" t="s">
        <v>234</v>
      </c>
      <c r="C130" s="47">
        <f>EnrollExtract!F126</f>
        <v>10816.308999999999</v>
      </c>
      <c r="D130" s="48">
        <f>Table34B!D126</f>
        <v>747.51</v>
      </c>
      <c r="E130" s="49">
        <f t="shared" si="12"/>
        <v>14.469785019598399</v>
      </c>
      <c r="F130" s="50">
        <f t="shared" si="13"/>
        <v>69.109527103931669</v>
      </c>
      <c r="G130" s="48">
        <f>Table36B!D126</f>
        <v>47.04</v>
      </c>
      <c r="H130" s="49">
        <f t="shared" si="14"/>
        <v>229.93854166666665</v>
      </c>
      <c r="I130" s="51">
        <f t="shared" si="15"/>
        <v>4.34898818071858</v>
      </c>
      <c r="J130" s="52">
        <f>Table38B!D126</f>
        <v>476.8</v>
      </c>
      <c r="K130" s="53">
        <f t="shared" si="16"/>
        <v>22.685211828859057</v>
      </c>
      <c r="L130" s="54">
        <f t="shared" si="17"/>
        <v>44.081580879392405</v>
      </c>
    </row>
    <row r="131" spans="1:12" x14ac:dyDescent="0.3">
      <c r="A131" s="45">
        <v>18402</v>
      </c>
      <c r="B131" s="46" t="s">
        <v>235</v>
      </c>
      <c r="C131" s="47">
        <f>EnrollExtract!F127</f>
        <v>9390.2599999999984</v>
      </c>
      <c r="D131" s="48">
        <f>Table34B!D127</f>
        <v>713.44</v>
      </c>
      <c r="E131" s="49">
        <f t="shared" si="12"/>
        <v>13.161947746131416</v>
      </c>
      <c r="F131" s="50">
        <f t="shared" si="13"/>
        <v>75.976597027132385</v>
      </c>
      <c r="G131" s="48">
        <f>Table36B!D127</f>
        <v>35</v>
      </c>
      <c r="H131" s="49">
        <f t="shared" si="14"/>
        <v>268.29314285714281</v>
      </c>
      <c r="I131" s="51">
        <f t="shared" si="15"/>
        <v>3.7272663376732922</v>
      </c>
      <c r="J131" s="52">
        <f>Table38B!D127</f>
        <v>429.28</v>
      </c>
      <c r="K131" s="53">
        <f t="shared" si="16"/>
        <v>21.874440924338426</v>
      </c>
      <c r="L131" s="54">
        <f t="shared" si="17"/>
        <v>45.71545409818259</v>
      </c>
    </row>
    <row r="132" spans="1:12" x14ac:dyDescent="0.3">
      <c r="A132" s="45" t="s">
        <v>690</v>
      </c>
      <c r="B132" s="46" t="s">
        <v>697</v>
      </c>
      <c r="C132" s="47">
        <f>EnrollExtract!F128</f>
        <v>297.89999999999998</v>
      </c>
      <c r="D132" s="48">
        <f>Table34B!D128</f>
        <v>21</v>
      </c>
      <c r="E132" s="49">
        <f t="shared" si="12"/>
        <v>14.185714285714285</v>
      </c>
      <c r="F132" s="50">
        <f t="shared" si="13"/>
        <v>70.493454179254783</v>
      </c>
      <c r="G132" s="48">
        <f>Table36B!D128</f>
        <v>2</v>
      </c>
      <c r="H132" s="49">
        <f t="shared" si="14"/>
        <v>148.94999999999999</v>
      </c>
      <c r="I132" s="51">
        <f t="shared" si="15"/>
        <v>6.7136623027861706</v>
      </c>
      <c r="J132" s="52">
        <f>Table38B!D128</f>
        <v>10.76</v>
      </c>
      <c r="K132" s="53">
        <f t="shared" si="16"/>
        <v>27.685873605947954</v>
      </c>
      <c r="L132" s="54">
        <f t="shared" si="17"/>
        <v>36.119503188989597</v>
      </c>
    </row>
    <row r="133" spans="1:12" x14ac:dyDescent="0.3">
      <c r="A133" s="45">
        <v>18902</v>
      </c>
      <c r="B133" s="46" t="s">
        <v>610</v>
      </c>
      <c r="C133" s="47">
        <f>EnrollExtract!F129</f>
        <v>80.569000000000003</v>
      </c>
      <c r="D133" s="48">
        <f>Table34B!D129</f>
        <v>13</v>
      </c>
      <c r="E133" s="49">
        <f t="shared" si="12"/>
        <v>6.1976153846153847</v>
      </c>
      <c r="F133" s="50">
        <f t="shared" si="13"/>
        <v>161.35238118879468</v>
      </c>
      <c r="G133" s="48">
        <f>Table36B!D129</f>
        <v>1</v>
      </c>
      <c r="H133" s="49">
        <f t="shared" si="14"/>
        <v>80.569000000000003</v>
      </c>
      <c r="I133" s="51">
        <f t="shared" si="15"/>
        <v>12.411721629907285</v>
      </c>
      <c r="J133" s="52">
        <f>Table38B!D129</f>
        <v>7</v>
      </c>
      <c r="K133" s="53">
        <f t="shared" si="16"/>
        <v>11.509857142857143</v>
      </c>
      <c r="L133" s="54">
        <f t="shared" si="17"/>
        <v>86.882051409350979</v>
      </c>
    </row>
    <row r="134" spans="1:12" x14ac:dyDescent="0.3">
      <c r="A134" s="45">
        <v>19007</v>
      </c>
      <c r="B134" s="46" t="s">
        <v>236</v>
      </c>
      <c r="C134" s="47">
        <f>EnrollExtract!F130</f>
        <v>41</v>
      </c>
      <c r="D134" s="48">
        <f>Table34B!D130</f>
        <v>2</v>
      </c>
      <c r="E134" s="49">
        <f t="shared" si="12"/>
        <v>20.5</v>
      </c>
      <c r="F134" s="50">
        <f t="shared" si="13"/>
        <v>48.780487804878049</v>
      </c>
      <c r="G134" s="48">
        <f>Table36B!D130</f>
        <v>1</v>
      </c>
      <c r="H134" s="49">
        <f t="shared" si="14"/>
        <v>41</v>
      </c>
      <c r="I134" s="51">
        <f t="shared" si="15"/>
        <v>24.390243902439025</v>
      </c>
      <c r="J134" s="52">
        <f>Table38B!D130</f>
        <v>1.23</v>
      </c>
      <c r="K134" s="53">
        <f t="shared" si="16"/>
        <v>33.333333333333336</v>
      </c>
      <c r="L134" s="54">
        <f t="shared" si="17"/>
        <v>30</v>
      </c>
    </row>
    <row r="135" spans="1:12" x14ac:dyDescent="0.3">
      <c r="A135" s="45">
        <v>19028</v>
      </c>
      <c r="B135" s="46" t="s">
        <v>237</v>
      </c>
      <c r="C135" s="47">
        <f>EnrollExtract!F131</f>
        <v>83.748000000000005</v>
      </c>
      <c r="D135" s="48">
        <f>Table34B!D131</f>
        <v>11.21</v>
      </c>
      <c r="E135" s="49">
        <f t="shared" si="12"/>
        <v>7.4708296164139156</v>
      </c>
      <c r="F135" s="50">
        <f t="shared" si="13"/>
        <v>133.85394278072312</v>
      </c>
      <c r="G135" s="48">
        <f>Table36B!D131</f>
        <v>1</v>
      </c>
      <c r="H135" s="49">
        <f t="shared" si="14"/>
        <v>83.748000000000005</v>
      </c>
      <c r="I135" s="51">
        <f t="shared" si="15"/>
        <v>11.940583655729093</v>
      </c>
      <c r="J135" s="52">
        <f>Table38B!D131</f>
        <v>5.85</v>
      </c>
      <c r="K135" s="53">
        <f t="shared" si="16"/>
        <v>14.315897435897437</v>
      </c>
      <c r="L135" s="54">
        <f t="shared" si="17"/>
        <v>69.852414386015184</v>
      </c>
    </row>
    <row r="136" spans="1:12" x14ac:dyDescent="0.3">
      <c r="A136" s="45">
        <v>19400</v>
      </c>
      <c r="B136" s="46" t="s">
        <v>238</v>
      </c>
      <c r="C136" s="47">
        <f>EnrollExtract!F132</f>
        <v>213.44899999999998</v>
      </c>
      <c r="D136" s="48">
        <f>Table34B!D132</f>
        <v>21.4</v>
      </c>
      <c r="E136" s="49">
        <f t="shared" si="12"/>
        <v>9.9742523364485987</v>
      </c>
      <c r="F136" s="50">
        <f t="shared" si="13"/>
        <v>100.25814128901986</v>
      </c>
      <c r="G136" s="48">
        <f>Table36B!D132</f>
        <v>1.81</v>
      </c>
      <c r="H136" s="49">
        <f t="shared" si="14"/>
        <v>117.92762430939226</v>
      </c>
      <c r="I136" s="51">
        <f t="shared" si="15"/>
        <v>8.4797773707068202</v>
      </c>
      <c r="J136" s="52">
        <f>Table38B!D132</f>
        <v>13.66</v>
      </c>
      <c r="K136" s="53">
        <f t="shared" si="16"/>
        <v>15.625841874084918</v>
      </c>
      <c r="L136" s="54">
        <f t="shared" si="17"/>
        <v>63.996551869533249</v>
      </c>
    </row>
    <row r="137" spans="1:12" x14ac:dyDescent="0.3">
      <c r="A137" s="45">
        <v>19401</v>
      </c>
      <c r="B137" s="46" t="s">
        <v>239</v>
      </c>
      <c r="C137" s="47">
        <f>EnrollExtract!F133</f>
        <v>3145.5829999999996</v>
      </c>
      <c r="D137" s="48">
        <f>Table34B!D133</f>
        <v>206.16</v>
      </c>
      <c r="E137" s="49">
        <f t="shared" si="12"/>
        <v>15.257969538222738</v>
      </c>
      <c r="F137" s="50">
        <f t="shared" si="13"/>
        <v>65.539520019023513</v>
      </c>
      <c r="G137" s="48">
        <f>Table36B!D133</f>
        <v>18.989999999999998</v>
      </c>
      <c r="H137" s="49">
        <f t="shared" si="14"/>
        <v>165.6441811479726</v>
      </c>
      <c r="I137" s="51">
        <f t="shared" si="15"/>
        <v>6.0370366955823451</v>
      </c>
      <c r="J137" s="52">
        <f>Table38B!D133</f>
        <v>129.75</v>
      </c>
      <c r="K137" s="53">
        <f t="shared" si="16"/>
        <v>24.243414258188821</v>
      </c>
      <c r="L137" s="54">
        <f t="shared" si="17"/>
        <v>41.248315495092648</v>
      </c>
    </row>
    <row r="138" spans="1:12" x14ac:dyDescent="0.3">
      <c r="A138" s="45">
        <v>19403</v>
      </c>
      <c r="B138" s="46" t="s">
        <v>240</v>
      </c>
      <c r="C138" s="47">
        <f>EnrollExtract!F134</f>
        <v>562.94000000000005</v>
      </c>
      <c r="D138" s="48">
        <f>Table34B!D134</f>
        <v>42.6</v>
      </c>
      <c r="E138" s="49">
        <f t="shared" si="12"/>
        <v>13.21455399061033</v>
      </c>
      <c r="F138" s="50">
        <f t="shared" si="13"/>
        <v>75.674139339894126</v>
      </c>
      <c r="G138" s="48">
        <f>Table36B!D134</f>
        <v>3</v>
      </c>
      <c r="H138" s="49">
        <f t="shared" si="14"/>
        <v>187.64666666666668</v>
      </c>
      <c r="I138" s="51">
        <f t="shared" si="15"/>
        <v>5.3291647422460651</v>
      </c>
      <c r="J138" s="52">
        <f>Table38B!D134</f>
        <v>25.71</v>
      </c>
      <c r="K138" s="53">
        <f t="shared" si="16"/>
        <v>21.895760404511865</v>
      </c>
      <c r="L138" s="54">
        <f t="shared" si="17"/>
        <v>45.67094184104878</v>
      </c>
    </row>
    <row r="139" spans="1:12" x14ac:dyDescent="0.3">
      <c r="A139" s="45">
        <v>19404</v>
      </c>
      <c r="B139" s="46" t="s">
        <v>241</v>
      </c>
      <c r="C139" s="47">
        <f>EnrollExtract!F135</f>
        <v>868.04</v>
      </c>
      <c r="D139" s="48">
        <f>Table34B!D135</f>
        <v>61.67</v>
      </c>
      <c r="E139" s="49">
        <f t="shared" si="12"/>
        <v>14.075563483054969</v>
      </c>
      <c r="F139" s="50">
        <f t="shared" si="13"/>
        <v>71.045113128427261</v>
      </c>
      <c r="G139" s="48">
        <f>Table36B!D135</f>
        <v>6.6</v>
      </c>
      <c r="H139" s="49">
        <f t="shared" si="14"/>
        <v>131.52121212121213</v>
      </c>
      <c r="I139" s="51">
        <f t="shared" si="15"/>
        <v>7.603336251785632</v>
      </c>
      <c r="J139" s="52">
        <f>Table38B!D135</f>
        <v>49.89</v>
      </c>
      <c r="K139" s="53">
        <f t="shared" si="16"/>
        <v>17.39907797153738</v>
      </c>
      <c r="L139" s="54">
        <f t="shared" si="17"/>
        <v>57.474309939634125</v>
      </c>
    </row>
    <row r="140" spans="1:12" x14ac:dyDescent="0.3">
      <c r="A140" s="45">
        <v>20094</v>
      </c>
      <c r="B140" s="46" t="s">
        <v>242</v>
      </c>
      <c r="C140" s="47">
        <f>EnrollExtract!F136</f>
        <v>55.897999999999989</v>
      </c>
      <c r="D140" s="48">
        <f>Table34B!D136</f>
        <v>10</v>
      </c>
      <c r="E140" s="49">
        <f t="shared" si="12"/>
        <v>5.5897999999999985</v>
      </c>
      <c r="F140" s="50">
        <f t="shared" si="13"/>
        <v>178.8972771834413</v>
      </c>
      <c r="G140" s="48">
        <f>Table36B!D136</f>
        <v>1</v>
      </c>
      <c r="H140" s="49">
        <f t="shared" si="14"/>
        <v>55.897999999999989</v>
      </c>
      <c r="I140" s="51">
        <f t="shared" si="15"/>
        <v>17.889727718344133</v>
      </c>
      <c r="J140" s="52">
        <f>Table38B!D136</f>
        <v>8.11</v>
      </c>
      <c r="K140" s="53">
        <f t="shared" si="16"/>
        <v>6.8924784217016022</v>
      </c>
      <c r="L140" s="54">
        <f t="shared" si="17"/>
        <v>145.08569179577088</v>
      </c>
    </row>
    <row r="141" spans="1:12" x14ac:dyDescent="0.3">
      <c r="A141" s="45">
        <v>20203</v>
      </c>
      <c r="B141" s="46" t="s">
        <v>243</v>
      </c>
      <c r="C141" s="47">
        <f>EnrollExtract!F137</f>
        <v>112.7</v>
      </c>
      <c r="D141" s="48">
        <f>Table34B!D137</f>
        <v>12</v>
      </c>
      <c r="E141" s="49">
        <f t="shared" si="12"/>
        <v>9.3916666666666675</v>
      </c>
      <c r="F141" s="50">
        <f t="shared" si="13"/>
        <v>106.4773735581189</v>
      </c>
      <c r="G141" s="48">
        <f>Table36B!D137</f>
        <v>1.5</v>
      </c>
      <c r="H141" s="49">
        <f t="shared" si="14"/>
        <v>75.13333333333334</v>
      </c>
      <c r="I141" s="51">
        <f t="shared" si="15"/>
        <v>13.309671694764862</v>
      </c>
      <c r="J141" s="52">
        <f>Table38B!D137</f>
        <v>5.25</v>
      </c>
      <c r="K141" s="53">
        <f t="shared" si="16"/>
        <v>21.466666666666669</v>
      </c>
      <c r="L141" s="54">
        <f t="shared" si="17"/>
        <v>46.583850931677013</v>
      </c>
    </row>
    <row r="142" spans="1:12" x14ac:dyDescent="0.3">
      <c r="A142" s="45">
        <v>20215</v>
      </c>
      <c r="B142" s="46" t="s">
        <v>244</v>
      </c>
      <c r="C142" s="47">
        <f>EnrollExtract!F138</f>
        <v>86.3</v>
      </c>
      <c r="D142" s="48">
        <f>Table34B!D138</f>
        <v>5</v>
      </c>
      <c r="E142" s="49">
        <f t="shared" ref="E142:E205" si="30">IF(D142=0,0,C142/D142)</f>
        <v>17.259999999999998</v>
      </c>
      <c r="F142" s="50">
        <f t="shared" ref="F142:F205" si="31">(+D142/C142)*1000</f>
        <v>57.937427578215534</v>
      </c>
      <c r="G142" s="48">
        <f>Table36B!D138</f>
        <v>1.1100000000000001</v>
      </c>
      <c r="H142" s="49">
        <f t="shared" ref="H142:H205" si="32">IF(G142=0,0,C142/G142)</f>
        <v>77.747747747747738</v>
      </c>
      <c r="I142" s="51">
        <f t="shared" ref="I142:I205" si="33">(+G142/C142)*1000</f>
        <v>12.862108922363849</v>
      </c>
      <c r="J142" s="52">
        <f>Table38B!D138</f>
        <v>5.78</v>
      </c>
      <c r="K142" s="53">
        <f t="shared" ref="K142:K205" si="34">IF(J142=0,0,C142/J142)</f>
        <v>14.930795847750863</v>
      </c>
      <c r="L142" s="54">
        <f t="shared" ref="L142:L205" si="35">(+J142/C142)*1000</f>
        <v>66.975666280417144</v>
      </c>
    </row>
    <row r="143" spans="1:12" x14ac:dyDescent="0.3">
      <c r="A143" s="45">
        <v>20400</v>
      </c>
      <c r="B143" s="46" t="s">
        <v>245</v>
      </c>
      <c r="C143" s="47">
        <f>EnrollExtract!F139</f>
        <v>183.45199999999997</v>
      </c>
      <c r="D143" s="48">
        <f>Table34B!D139</f>
        <v>16</v>
      </c>
      <c r="E143" s="49">
        <f t="shared" si="30"/>
        <v>11.465749999999998</v>
      </c>
      <c r="F143" s="50">
        <f t="shared" si="31"/>
        <v>87.216274556832317</v>
      </c>
      <c r="G143" s="48">
        <f>Table36B!D139</f>
        <v>1</v>
      </c>
      <c r="H143" s="49">
        <f t="shared" si="32"/>
        <v>183.45199999999997</v>
      </c>
      <c r="I143" s="51">
        <f t="shared" si="33"/>
        <v>5.4510171598020198</v>
      </c>
      <c r="J143" s="52">
        <f>Table38B!D139</f>
        <v>8.3699999999999992</v>
      </c>
      <c r="K143" s="53">
        <f t="shared" si="34"/>
        <v>21.91780167264038</v>
      </c>
      <c r="L143" s="54">
        <f t="shared" si="35"/>
        <v>45.625013627542906</v>
      </c>
    </row>
    <row r="144" spans="1:12" x14ac:dyDescent="0.3">
      <c r="A144" s="45">
        <v>20401</v>
      </c>
      <c r="B144" s="46" t="s">
        <v>246</v>
      </c>
      <c r="C144" s="47">
        <f>EnrollExtract!F140</f>
        <v>49.884</v>
      </c>
      <c r="D144" s="48">
        <f>Table34B!D140</f>
        <v>10</v>
      </c>
      <c r="E144" s="49">
        <f t="shared" si="30"/>
        <v>4.9884000000000004</v>
      </c>
      <c r="F144" s="50">
        <f t="shared" si="31"/>
        <v>200.46507898324111</v>
      </c>
      <c r="G144" s="48">
        <f>Table36B!D140</f>
        <v>1</v>
      </c>
      <c r="H144" s="49">
        <f t="shared" si="32"/>
        <v>49.884</v>
      </c>
      <c r="I144" s="51">
        <f t="shared" si="33"/>
        <v>20.046507898324112</v>
      </c>
      <c r="J144" s="52">
        <f>Table38B!D140</f>
        <v>8</v>
      </c>
      <c r="K144" s="53">
        <f t="shared" si="34"/>
        <v>6.2355</v>
      </c>
      <c r="L144" s="54">
        <f t="shared" si="35"/>
        <v>160.3720631865929</v>
      </c>
    </row>
    <row r="145" spans="1:12" x14ac:dyDescent="0.3">
      <c r="A145" s="45">
        <v>20402</v>
      </c>
      <c r="B145" s="46" t="s">
        <v>247</v>
      </c>
      <c r="C145" s="47">
        <f>EnrollExtract!F141</f>
        <v>94.27</v>
      </c>
      <c r="D145" s="48">
        <f>Table34B!D141</f>
        <v>9.23</v>
      </c>
      <c r="E145" s="49">
        <f t="shared" si="30"/>
        <v>10.213434452871072</v>
      </c>
      <c r="F145" s="50">
        <f t="shared" si="31"/>
        <v>97.910257770234452</v>
      </c>
      <c r="G145" s="48">
        <f>Table36B!D141</f>
        <v>1.77</v>
      </c>
      <c r="H145" s="49">
        <f t="shared" si="32"/>
        <v>53.259887005649716</v>
      </c>
      <c r="I145" s="51">
        <f t="shared" si="33"/>
        <v>18.775856582157633</v>
      </c>
      <c r="J145" s="52">
        <f>Table38B!D141</f>
        <v>8.65</v>
      </c>
      <c r="K145" s="53">
        <f t="shared" si="34"/>
        <v>10.898265895953756</v>
      </c>
      <c r="L145" s="54">
        <f t="shared" si="35"/>
        <v>91.757717195290127</v>
      </c>
    </row>
    <row r="146" spans="1:12" x14ac:dyDescent="0.3">
      <c r="A146" s="45">
        <v>20403</v>
      </c>
      <c r="B146" s="46" t="s">
        <v>248</v>
      </c>
      <c r="C146" s="47">
        <f>EnrollExtract!F142</f>
        <v>34.1</v>
      </c>
      <c r="D146" s="48">
        <f>Table34B!D142</f>
        <v>3</v>
      </c>
      <c r="E146" s="49">
        <f t="shared" si="30"/>
        <v>11.366666666666667</v>
      </c>
      <c r="F146" s="50">
        <f t="shared" si="31"/>
        <v>87.976539589442808</v>
      </c>
      <c r="G146" s="48">
        <f>Table36B!D142</f>
        <v>0</v>
      </c>
      <c r="H146" s="49">
        <f t="shared" si="32"/>
        <v>0</v>
      </c>
      <c r="I146" s="51">
        <f t="shared" si="33"/>
        <v>0</v>
      </c>
      <c r="J146" s="52">
        <f>Table38B!D142</f>
        <v>1.49</v>
      </c>
      <c r="K146" s="53">
        <f t="shared" si="34"/>
        <v>22.885906040268459</v>
      </c>
      <c r="L146" s="54">
        <f t="shared" si="35"/>
        <v>43.695014662756599</v>
      </c>
    </row>
    <row r="147" spans="1:12" x14ac:dyDescent="0.3">
      <c r="A147" s="45">
        <v>20404</v>
      </c>
      <c r="B147" s="46" t="s">
        <v>249</v>
      </c>
      <c r="C147" s="47">
        <f>EnrollExtract!F143</f>
        <v>2274.7130000000002</v>
      </c>
      <c r="D147" s="48">
        <f>Table34B!D143</f>
        <v>99.25</v>
      </c>
      <c r="E147" s="49">
        <f t="shared" si="30"/>
        <v>22.919022670025189</v>
      </c>
      <c r="F147" s="50">
        <f t="shared" si="31"/>
        <v>43.631877955592643</v>
      </c>
      <c r="G147" s="48">
        <f>Table36B!D143</f>
        <v>4.5999999999999996</v>
      </c>
      <c r="H147" s="49">
        <f t="shared" si="32"/>
        <v>494.50282608695659</v>
      </c>
      <c r="I147" s="51">
        <f t="shared" si="33"/>
        <v>2.022233134465754</v>
      </c>
      <c r="J147" s="52">
        <f>Table38B!D143</f>
        <v>45.41</v>
      </c>
      <c r="K147" s="53">
        <f t="shared" si="34"/>
        <v>50.092776921382963</v>
      </c>
      <c r="L147" s="54">
        <f t="shared" si="35"/>
        <v>19.962957964367369</v>
      </c>
    </row>
    <row r="148" spans="1:12" x14ac:dyDescent="0.3">
      <c r="A148" s="45">
        <v>20405</v>
      </c>
      <c r="B148" s="46" t="s">
        <v>250</v>
      </c>
      <c r="C148" s="47">
        <f>EnrollExtract!F144</f>
        <v>1083.7820000000002</v>
      </c>
      <c r="D148" s="48">
        <f>Table34B!D144</f>
        <v>70.349999999999994</v>
      </c>
      <c r="E148" s="49">
        <f t="shared" si="30"/>
        <v>15.405572139303485</v>
      </c>
      <c r="F148" s="50">
        <f t="shared" si="31"/>
        <v>64.911578158707187</v>
      </c>
      <c r="G148" s="48">
        <f>Table36B!D144</f>
        <v>5.86</v>
      </c>
      <c r="H148" s="49">
        <f t="shared" si="32"/>
        <v>184.94573378839593</v>
      </c>
      <c r="I148" s="51">
        <f t="shared" si="33"/>
        <v>5.4069914429285593</v>
      </c>
      <c r="J148" s="52">
        <f>Table38B!D144</f>
        <v>57.19</v>
      </c>
      <c r="K148" s="53">
        <f t="shared" si="34"/>
        <v>18.950550795593639</v>
      </c>
      <c r="L148" s="54">
        <f t="shared" si="35"/>
        <v>52.768914781754994</v>
      </c>
    </row>
    <row r="149" spans="1:12" x14ac:dyDescent="0.3">
      <c r="A149" s="45">
        <v>20406</v>
      </c>
      <c r="B149" s="46" t="s">
        <v>251</v>
      </c>
      <c r="C149" s="47">
        <f>EnrollExtract!F145</f>
        <v>191.56900000000002</v>
      </c>
      <c r="D149" s="48">
        <f>Table34B!D145</f>
        <v>15.4</v>
      </c>
      <c r="E149" s="49">
        <f t="shared" si="30"/>
        <v>12.439545454545456</v>
      </c>
      <c r="F149" s="50">
        <f t="shared" si="31"/>
        <v>80.388789417912079</v>
      </c>
      <c r="G149" s="48">
        <f>Table36B!D145</f>
        <v>1.99</v>
      </c>
      <c r="H149" s="49">
        <f t="shared" si="32"/>
        <v>96.265829145728645</v>
      </c>
      <c r="I149" s="51">
        <f t="shared" si="33"/>
        <v>10.387902009197729</v>
      </c>
      <c r="J149" s="52">
        <f>Table38B!D145</f>
        <v>11.22</v>
      </c>
      <c r="K149" s="53">
        <f t="shared" si="34"/>
        <v>17.073885918003565</v>
      </c>
      <c r="L149" s="54">
        <f t="shared" si="35"/>
        <v>58.568975147335948</v>
      </c>
    </row>
    <row r="150" spans="1:12" x14ac:dyDescent="0.3">
      <c r="A150" s="45">
        <v>21014</v>
      </c>
      <c r="B150" s="46" t="s">
        <v>252</v>
      </c>
      <c r="C150" s="47">
        <f>EnrollExtract!F146</f>
        <v>758.66800000000001</v>
      </c>
      <c r="D150" s="48">
        <f>Table34B!D146</f>
        <v>48.93</v>
      </c>
      <c r="E150" s="49">
        <f t="shared" si="30"/>
        <v>15.505170651951769</v>
      </c>
      <c r="F150" s="50">
        <f t="shared" si="31"/>
        <v>64.494614244966172</v>
      </c>
      <c r="G150" s="48">
        <f>Table36B!D146</f>
        <v>3.6</v>
      </c>
      <c r="H150" s="49">
        <f t="shared" si="32"/>
        <v>210.74111111111111</v>
      </c>
      <c r="I150" s="51">
        <f t="shared" si="33"/>
        <v>4.7451586201078735</v>
      </c>
      <c r="J150" s="52">
        <f>Table38B!D146</f>
        <v>28.73</v>
      </c>
      <c r="K150" s="53">
        <f t="shared" si="34"/>
        <v>26.406822137138878</v>
      </c>
      <c r="L150" s="54">
        <f t="shared" si="35"/>
        <v>37.869001987694226</v>
      </c>
    </row>
    <row r="151" spans="1:12" x14ac:dyDescent="0.3">
      <c r="A151" s="45">
        <v>21036</v>
      </c>
      <c r="B151" s="46" t="s">
        <v>253</v>
      </c>
      <c r="C151" s="47">
        <f>EnrollExtract!F147</f>
        <v>45.4</v>
      </c>
      <c r="D151" s="48">
        <f>Table34B!D147</f>
        <v>5</v>
      </c>
      <c r="E151" s="49">
        <f t="shared" si="30"/>
        <v>9.08</v>
      </c>
      <c r="F151" s="50">
        <f t="shared" si="31"/>
        <v>110.13215859030838</v>
      </c>
      <c r="G151" s="48">
        <f>Table36B!D147</f>
        <v>0</v>
      </c>
      <c r="H151" s="49">
        <f t="shared" si="32"/>
        <v>0</v>
      </c>
      <c r="I151" s="51">
        <f t="shared" si="33"/>
        <v>0</v>
      </c>
      <c r="J151" s="52">
        <f>Table38B!D147</f>
        <v>2.25</v>
      </c>
      <c r="K151" s="53">
        <f t="shared" si="34"/>
        <v>20.177777777777777</v>
      </c>
      <c r="L151" s="54">
        <f t="shared" si="35"/>
        <v>49.559471365638771</v>
      </c>
    </row>
    <row r="152" spans="1:12" x14ac:dyDescent="0.3">
      <c r="A152" s="45">
        <v>21206</v>
      </c>
      <c r="B152" s="46" t="s">
        <v>254</v>
      </c>
      <c r="C152" s="47">
        <f>EnrollExtract!F148</f>
        <v>569.43399999999997</v>
      </c>
      <c r="D152" s="48">
        <f>Table34B!D148</f>
        <v>36.49</v>
      </c>
      <c r="E152" s="49">
        <f t="shared" si="30"/>
        <v>15.605206906001643</v>
      </c>
      <c r="F152" s="50">
        <f t="shared" si="31"/>
        <v>64.081175342533115</v>
      </c>
      <c r="G152" s="48">
        <f>Table36B!D148</f>
        <v>3</v>
      </c>
      <c r="H152" s="49">
        <f t="shared" si="32"/>
        <v>189.81133333333332</v>
      </c>
      <c r="I152" s="51">
        <f t="shared" si="33"/>
        <v>5.2683893128966659</v>
      </c>
      <c r="J152" s="52">
        <f>Table38B!D148</f>
        <v>27.96</v>
      </c>
      <c r="K152" s="53">
        <f t="shared" si="34"/>
        <v>20.366022889842629</v>
      </c>
      <c r="L152" s="54">
        <f t="shared" si="35"/>
        <v>49.101388396196931</v>
      </c>
    </row>
    <row r="153" spans="1:12" x14ac:dyDescent="0.3">
      <c r="A153" s="45">
        <v>21214</v>
      </c>
      <c r="B153" s="46" t="s">
        <v>255</v>
      </c>
      <c r="C153" s="47">
        <f>EnrollExtract!F149</f>
        <v>384.63800000000003</v>
      </c>
      <c r="D153" s="48">
        <f>Table34B!D149</f>
        <v>26.1</v>
      </c>
      <c r="E153" s="49">
        <f t="shared" si="30"/>
        <v>14.737088122605364</v>
      </c>
      <c r="F153" s="50">
        <f t="shared" si="31"/>
        <v>67.856010066608079</v>
      </c>
      <c r="G153" s="48">
        <f>Table36B!D149</f>
        <v>3</v>
      </c>
      <c r="H153" s="49">
        <f t="shared" si="32"/>
        <v>128.21266666666668</v>
      </c>
      <c r="I153" s="51">
        <f t="shared" si="33"/>
        <v>7.7995413869664461</v>
      </c>
      <c r="J153" s="52">
        <f>Table38B!D149</f>
        <v>19.309999999999999</v>
      </c>
      <c r="K153" s="53">
        <f t="shared" si="34"/>
        <v>19.919109269808391</v>
      </c>
      <c r="L153" s="54">
        <f t="shared" si="35"/>
        <v>50.203048060774016</v>
      </c>
    </row>
    <row r="154" spans="1:12" x14ac:dyDescent="0.3">
      <c r="A154" s="45">
        <v>21226</v>
      </c>
      <c r="B154" s="46" t="s">
        <v>256</v>
      </c>
      <c r="C154" s="47">
        <f>EnrollExtract!F150</f>
        <v>600.75800000000015</v>
      </c>
      <c r="D154" s="48">
        <f>Table34B!D150</f>
        <v>38.67</v>
      </c>
      <c r="E154" s="49">
        <f t="shared" si="30"/>
        <v>15.535505559865532</v>
      </c>
      <c r="F154" s="50">
        <f t="shared" si="31"/>
        <v>64.368680899796587</v>
      </c>
      <c r="G154" s="48">
        <f>Table36B!D150</f>
        <v>3.31</v>
      </c>
      <c r="H154" s="49">
        <f t="shared" si="32"/>
        <v>181.49788519637465</v>
      </c>
      <c r="I154" s="51">
        <f t="shared" si="33"/>
        <v>5.5097060713298855</v>
      </c>
      <c r="J154" s="52">
        <f>Table38B!D150</f>
        <v>23.33</v>
      </c>
      <c r="K154" s="53">
        <f t="shared" si="34"/>
        <v>25.750450064294906</v>
      </c>
      <c r="L154" s="54">
        <f t="shared" si="35"/>
        <v>38.834272702152937</v>
      </c>
    </row>
    <row r="155" spans="1:12" x14ac:dyDescent="0.3">
      <c r="A155" s="45">
        <v>21232</v>
      </c>
      <c r="B155" s="46" t="s">
        <v>257</v>
      </c>
      <c r="C155" s="47">
        <f>EnrollExtract!F151</f>
        <v>728.82899999999995</v>
      </c>
      <c r="D155" s="48">
        <f>Table34B!D151</f>
        <v>49.52</v>
      </c>
      <c r="E155" s="49">
        <f t="shared" si="30"/>
        <v>14.717871567043616</v>
      </c>
      <c r="F155" s="50">
        <f t="shared" si="31"/>
        <v>67.944607034023079</v>
      </c>
      <c r="G155" s="48">
        <f>Table36B!D151</f>
        <v>5.6</v>
      </c>
      <c r="H155" s="49">
        <f t="shared" si="32"/>
        <v>130.14803571428573</v>
      </c>
      <c r="I155" s="51">
        <f t="shared" si="33"/>
        <v>7.6835581460123024</v>
      </c>
      <c r="J155" s="52">
        <f>Table38B!D151</f>
        <v>35.46</v>
      </c>
      <c r="K155" s="53">
        <f t="shared" si="34"/>
        <v>20.553553299492386</v>
      </c>
      <c r="L155" s="54">
        <f t="shared" si="35"/>
        <v>48.653387831713616</v>
      </c>
    </row>
    <row r="156" spans="1:12" x14ac:dyDescent="0.3">
      <c r="A156" s="45">
        <v>21234</v>
      </c>
      <c r="B156" s="46" t="s">
        <v>258</v>
      </c>
      <c r="C156" s="47">
        <f>EnrollExtract!F152</f>
        <v>85.680000000000021</v>
      </c>
      <c r="D156" s="48">
        <f>Table34B!D152</f>
        <v>6</v>
      </c>
      <c r="E156" s="49">
        <f t="shared" si="30"/>
        <v>14.280000000000003</v>
      </c>
      <c r="F156" s="50">
        <f t="shared" si="31"/>
        <v>70.028011204481786</v>
      </c>
      <c r="G156" s="48">
        <f>Table36B!D152</f>
        <v>1</v>
      </c>
      <c r="H156" s="49">
        <f t="shared" si="32"/>
        <v>85.680000000000021</v>
      </c>
      <c r="I156" s="51">
        <f t="shared" si="33"/>
        <v>11.671335200746961</v>
      </c>
      <c r="J156" s="52">
        <f>Table38B!D152</f>
        <v>6.78</v>
      </c>
      <c r="K156" s="53">
        <f t="shared" si="34"/>
        <v>12.637168141592923</v>
      </c>
      <c r="L156" s="54">
        <f t="shared" si="35"/>
        <v>79.131652661064408</v>
      </c>
    </row>
    <row r="157" spans="1:12" x14ac:dyDescent="0.3">
      <c r="A157" s="45">
        <v>21237</v>
      </c>
      <c r="B157" s="46" t="s">
        <v>259</v>
      </c>
      <c r="C157" s="47">
        <f>EnrollExtract!F153</f>
        <v>780.03699999999992</v>
      </c>
      <c r="D157" s="48">
        <f>Table34B!D153</f>
        <v>50.76</v>
      </c>
      <c r="E157" s="49">
        <f t="shared" si="30"/>
        <v>15.367159180457051</v>
      </c>
      <c r="F157" s="50">
        <f t="shared" si="31"/>
        <v>65.07383624110139</v>
      </c>
      <c r="G157" s="48">
        <f>Table36B!D153</f>
        <v>5</v>
      </c>
      <c r="H157" s="49">
        <f t="shared" si="32"/>
        <v>156.00739999999999</v>
      </c>
      <c r="I157" s="51">
        <f t="shared" si="33"/>
        <v>6.4099523484142429</v>
      </c>
      <c r="J157" s="52">
        <f>Table38B!D153</f>
        <v>35.130000000000003</v>
      </c>
      <c r="K157" s="53">
        <f t="shared" si="34"/>
        <v>22.204298320523765</v>
      </c>
      <c r="L157" s="54">
        <f t="shared" si="35"/>
        <v>45.036325199958469</v>
      </c>
    </row>
    <row r="158" spans="1:12" x14ac:dyDescent="0.3">
      <c r="A158" s="45">
        <v>21300</v>
      </c>
      <c r="B158" s="46" t="s">
        <v>260</v>
      </c>
      <c r="C158" s="47">
        <f>EnrollExtract!F154</f>
        <v>777.84799999999996</v>
      </c>
      <c r="D158" s="48">
        <f>Table34B!D154</f>
        <v>51.2</v>
      </c>
      <c r="E158" s="49">
        <f t="shared" si="30"/>
        <v>15.192343749999999</v>
      </c>
      <c r="F158" s="50">
        <f t="shared" si="31"/>
        <v>65.822628585533423</v>
      </c>
      <c r="G158" s="48">
        <f>Table36B!D154</f>
        <v>4</v>
      </c>
      <c r="H158" s="49">
        <f t="shared" si="32"/>
        <v>194.46199999999999</v>
      </c>
      <c r="I158" s="51">
        <f t="shared" si="33"/>
        <v>5.1423928582447989</v>
      </c>
      <c r="J158" s="52">
        <f>Table38B!D154</f>
        <v>42.22</v>
      </c>
      <c r="K158" s="53">
        <f t="shared" si="34"/>
        <v>18.423685457129324</v>
      </c>
      <c r="L158" s="54">
        <f t="shared" si="35"/>
        <v>54.27795661877385</v>
      </c>
    </row>
    <row r="159" spans="1:12" x14ac:dyDescent="0.3">
      <c r="A159" s="45">
        <v>21301</v>
      </c>
      <c r="B159" s="46" t="s">
        <v>261</v>
      </c>
      <c r="C159" s="47">
        <f>EnrollExtract!F155</f>
        <v>244.50499999999997</v>
      </c>
      <c r="D159" s="48">
        <f>Table34B!D155</f>
        <v>21</v>
      </c>
      <c r="E159" s="49">
        <f t="shared" si="30"/>
        <v>11.643095238095237</v>
      </c>
      <c r="F159" s="50">
        <f t="shared" si="31"/>
        <v>85.88781415512976</v>
      </c>
      <c r="G159" s="48">
        <f>Table36B!D155</f>
        <v>2</v>
      </c>
      <c r="H159" s="49">
        <f t="shared" si="32"/>
        <v>122.25249999999998</v>
      </c>
      <c r="I159" s="51">
        <f t="shared" si="33"/>
        <v>8.1797918242980732</v>
      </c>
      <c r="J159" s="52">
        <f>Table38B!D155</f>
        <v>16.350000000000001</v>
      </c>
      <c r="K159" s="53">
        <f t="shared" si="34"/>
        <v>14.954434250764523</v>
      </c>
      <c r="L159" s="54">
        <f t="shared" si="35"/>
        <v>66.869798163636744</v>
      </c>
    </row>
    <row r="160" spans="1:12" x14ac:dyDescent="0.3">
      <c r="A160" s="45">
        <v>21302</v>
      </c>
      <c r="B160" s="46" t="s">
        <v>262</v>
      </c>
      <c r="C160" s="47">
        <f>EnrollExtract!F156</f>
        <v>2758.0659999999998</v>
      </c>
      <c r="D160" s="48">
        <f>Table34B!D156</f>
        <v>199.75</v>
      </c>
      <c r="E160" s="49">
        <f t="shared" si="30"/>
        <v>13.807589486858571</v>
      </c>
      <c r="F160" s="50">
        <f t="shared" si="31"/>
        <v>72.423937643261624</v>
      </c>
      <c r="G160" s="48">
        <f>Table36B!D156</f>
        <v>14</v>
      </c>
      <c r="H160" s="49">
        <f t="shared" si="32"/>
        <v>197.00471428571427</v>
      </c>
      <c r="I160" s="51">
        <f t="shared" si="33"/>
        <v>5.0760206608543816</v>
      </c>
      <c r="J160" s="52">
        <f>Table38B!D156</f>
        <v>138.72</v>
      </c>
      <c r="K160" s="53">
        <f t="shared" si="34"/>
        <v>19.882252018454441</v>
      </c>
      <c r="L160" s="54">
        <f t="shared" si="35"/>
        <v>50.296113290979989</v>
      </c>
    </row>
    <row r="161" spans="1:12" x14ac:dyDescent="0.3">
      <c r="A161" s="45">
        <v>21303</v>
      </c>
      <c r="B161" s="46" t="s">
        <v>263</v>
      </c>
      <c r="C161" s="47">
        <f>EnrollExtract!F157</f>
        <v>310.90100000000007</v>
      </c>
      <c r="D161" s="48">
        <f>Table34B!D157</f>
        <v>22.17</v>
      </c>
      <c r="E161" s="49">
        <f t="shared" si="30"/>
        <v>14.023500225529997</v>
      </c>
      <c r="F161" s="50">
        <f t="shared" si="31"/>
        <v>71.30887324260776</v>
      </c>
      <c r="G161" s="48">
        <f>Table36B!D157</f>
        <v>4</v>
      </c>
      <c r="H161" s="49">
        <f t="shared" si="32"/>
        <v>77.725250000000017</v>
      </c>
      <c r="I161" s="51">
        <f t="shared" si="33"/>
        <v>12.865831888607625</v>
      </c>
      <c r="J161" s="52">
        <f>Table38B!D157</f>
        <v>24.48</v>
      </c>
      <c r="K161" s="53">
        <f t="shared" si="34"/>
        <v>12.700204248366015</v>
      </c>
      <c r="L161" s="54">
        <f t="shared" si="35"/>
        <v>78.738891158278662</v>
      </c>
    </row>
    <row r="162" spans="1:12" x14ac:dyDescent="0.3">
      <c r="A162" s="45">
        <v>21401</v>
      </c>
      <c r="B162" s="46" t="s">
        <v>264</v>
      </c>
      <c r="C162" s="47">
        <f>EnrollExtract!F158</f>
        <v>3301.01</v>
      </c>
      <c r="D162" s="48">
        <f>Table34B!D158</f>
        <v>215.23</v>
      </c>
      <c r="E162" s="49">
        <f t="shared" si="30"/>
        <v>15.337127723830323</v>
      </c>
      <c r="F162" s="50">
        <f t="shared" si="31"/>
        <v>65.201256585105767</v>
      </c>
      <c r="G162" s="48">
        <f>Table36B!D158</f>
        <v>13.87</v>
      </c>
      <c r="H162" s="49">
        <f t="shared" si="32"/>
        <v>237.9963950973324</v>
      </c>
      <c r="I162" s="51">
        <f t="shared" si="33"/>
        <v>4.2017443146188578</v>
      </c>
      <c r="J162" s="52">
        <f>Table38B!D158</f>
        <v>142.66999999999999</v>
      </c>
      <c r="K162" s="53">
        <f t="shared" si="34"/>
        <v>23.137379967757767</v>
      </c>
      <c r="L162" s="54">
        <f t="shared" si="35"/>
        <v>43.220105361692326</v>
      </c>
    </row>
    <row r="163" spans="1:12" x14ac:dyDescent="0.3">
      <c r="A163" s="45">
        <v>22008</v>
      </c>
      <c r="B163" s="46" t="s">
        <v>265</v>
      </c>
      <c r="C163" s="47">
        <f>EnrollExtract!F159</f>
        <v>71.8</v>
      </c>
      <c r="D163" s="48">
        <f>Table34B!D159</f>
        <v>12</v>
      </c>
      <c r="E163" s="49">
        <f t="shared" si="30"/>
        <v>5.9833333333333334</v>
      </c>
      <c r="F163" s="50">
        <f t="shared" si="31"/>
        <v>167.13091922005572</v>
      </c>
      <c r="G163" s="48">
        <f>Table36B!D159</f>
        <v>1</v>
      </c>
      <c r="H163" s="49">
        <f t="shared" si="32"/>
        <v>71.8</v>
      </c>
      <c r="I163" s="51">
        <f t="shared" si="33"/>
        <v>13.92757660167131</v>
      </c>
      <c r="J163" s="52">
        <f>Table38B!D159</f>
        <v>7.69</v>
      </c>
      <c r="K163" s="53">
        <f t="shared" si="34"/>
        <v>9.3368010403120927</v>
      </c>
      <c r="L163" s="54">
        <f t="shared" si="35"/>
        <v>107.10306406685238</v>
      </c>
    </row>
    <row r="164" spans="1:12" x14ac:dyDescent="0.3">
      <c r="A164" s="45">
        <v>22009</v>
      </c>
      <c r="B164" s="46" t="s">
        <v>351</v>
      </c>
      <c r="C164" s="47">
        <f>EnrollExtract!F160</f>
        <v>714.13</v>
      </c>
      <c r="D164" s="48">
        <f>Table34B!D160</f>
        <v>47.7</v>
      </c>
      <c r="E164" s="49">
        <f t="shared" si="30"/>
        <v>14.971278825995807</v>
      </c>
      <c r="F164" s="50">
        <f t="shared" si="31"/>
        <v>66.794561214344725</v>
      </c>
      <c r="G164" s="48">
        <f>Table36B!D160</f>
        <v>4.22</v>
      </c>
      <c r="H164" s="49">
        <f t="shared" si="32"/>
        <v>169.22511848341233</v>
      </c>
      <c r="I164" s="51">
        <f t="shared" si="33"/>
        <v>5.9092882248330136</v>
      </c>
      <c r="J164" s="52">
        <f>Table38B!D160</f>
        <v>40.68</v>
      </c>
      <c r="K164" s="53">
        <f t="shared" si="34"/>
        <v>17.554818092428711</v>
      </c>
      <c r="L164" s="54">
        <f t="shared" si="35"/>
        <v>56.964418243177008</v>
      </c>
    </row>
    <row r="165" spans="1:12" x14ac:dyDescent="0.3">
      <c r="A165" s="45">
        <v>22017</v>
      </c>
      <c r="B165" s="46" t="s">
        <v>266</v>
      </c>
      <c r="C165" s="47">
        <f>EnrollExtract!F161</f>
        <v>97.32</v>
      </c>
      <c r="D165" s="48">
        <f>Table34B!D161</f>
        <v>10.7</v>
      </c>
      <c r="E165" s="49">
        <f t="shared" si="30"/>
        <v>9.0953271028037381</v>
      </c>
      <c r="F165" s="50">
        <f t="shared" si="31"/>
        <v>109.94656802301685</v>
      </c>
      <c r="G165" s="48">
        <f>Table36B!D161</f>
        <v>0</v>
      </c>
      <c r="H165" s="49">
        <f t="shared" si="32"/>
        <v>0</v>
      </c>
      <c r="I165" s="51">
        <f t="shared" si="33"/>
        <v>0</v>
      </c>
      <c r="J165" s="52">
        <f>Table38B!D161</f>
        <v>9.25</v>
      </c>
      <c r="K165" s="53">
        <f t="shared" si="34"/>
        <v>10.52108108108108</v>
      </c>
      <c r="L165" s="54">
        <f t="shared" si="35"/>
        <v>95.047266748869717</v>
      </c>
    </row>
    <row r="166" spans="1:12" x14ac:dyDescent="0.3">
      <c r="A166" s="45">
        <v>22073</v>
      </c>
      <c r="B166" s="46" t="s">
        <v>267</v>
      </c>
      <c r="C166" s="47">
        <f>EnrollExtract!F162</f>
        <v>87.2</v>
      </c>
      <c r="D166" s="48">
        <f>Table34B!D162</f>
        <v>9.2200000000000006</v>
      </c>
      <c r="E166" s="49">
        <f t="shared" si="30"/>
        <v>9.4577006507592181</v>
      </c>
      <c r="F166" s="50">
        <f t="shared" si="31"/>
        <v>105.73394495412843</v>
      </c>
      <c r="G166" s="48">
        <f>Table36B!D162</f>
        <v>2</v>
      </c>
      <c r="H166" s="49">
        <f t="shared" si="32"/>
        <v>43.6</v>
      </c>
      <c r="I166" s="51">
        <f t="shared" si="33"/>
        <v>22.935779816513758</v>
      </c>
      <c r="J166" s="52">
        <f>Table38B!D162</f>
        <v>8.8800000000000008</v>
      </c>
      <c r="K166" s="53">
        <f t="shared" si="34"/>
        <v>9.8198198198198199</v>
      </c>
      <c r="L166" s="54">
        <f t="shared" si="35"/>
        <v>101.8348623853211</v>
      </c>
    </row>
    <row r="167" spans="1:12" x14ac:dyDescent="0.3">
      <c r="A167" s="45">
        <v>22105</v>
      </c>
      <c r="B167" s="46" t="s">
        <v>268</v>
      </c>
      <c r="C167" s="47">
        <f>EnrollExtract!F163</f>
        <v>213.94799999999995</v>
      </c>
      <c r="D167" s="48">
        <f>Table34B!D163</f>
        <v>19.32</v>
      </c>
      <c r="E167" s="49">
        <f t="shared" si="30"/>
        <v>11.073913043478258</v>
      </c>
      <c r="F167" s="50">
        <f t="shared" si="31"/>
        <v>90.302316450726366</v>
      </c>
      <c r="G167" s="48">
        <f>Table36B!D163</f>
        <v>1</v>
      </c>
      <c r="H167" s="49">
        <f t="shared" si="32"/>
        <v>213.94799999999995</v>
      </c>
      <c r="I167" s="51">
        <f t="shared" si="33"/>
        <v>4.6740329425841809</v>
      </c>
      <c r="J167" s="52">
        <f>Table38B!D163</f>
        <v>17.21</v>
      </c>
      <c r="K167" s="53">
        <f t="shared" si="34"/>
        <v>12.431609529343401</v>
      </c>
      <c r="L167" s="54">
        <f t="shared" si="35"/>
        <v>80.440106941873736</v>
      </c>
    </row>
    <row r="168" spans="1:12" x14ac:dyDescent="0.3">
      <c r="A168" s="45">
        <v>22200</v>
      </c>
      <c r="B168" s="46" t="s">
        <v>269</v>
      </c>
      <c r="C168" s="47">
        <f>EnrollExtract!F164</f>
        <v>216.49499999999998</v>
      </c>
      <c r="D168" s="48">
        <f>Table34B!D164</f>
        <v>21.11</v>
      </c>
      <c r="E168" s="49">
        <f t="shared" si="30"/>
        <v>10.255566082425389</v>
      </c>
      <c r="F168" s="50">
        <f t="shared" si="31"/>
        <v>97.508025589505536</v>
      </c>
      <c r="G168" s="48">
        <f>Table36B!D164</f>
        <v>1</v>
      </c>
      <c r="H168" s="49">
        <f t="shared" si="32"/>
        <v>216.49499999999998</v>
      </c>
      <c r="I168" s="51">
        <f t="shared" si="33"/>
        <v>4.6190443197302482</v>
      </c>
      <c r="J168" s="52">
        <f>Table38B!D164</f>
        <v>14.98</v>
      </c>
      <c r="K168" s="53">
        <f t="shared" si="34"/>
        <v>14.452269692923897</v>
      </c>
      <c r="L168" s="54">
        <f t="shared" si="35"/>
        <v>69.193283909559113</v>
      </c>
    </row>
    <row r="169" spans="1:12" x14ac:dyDescent="0.3">
      <c r="A169" s="45">
        <v>22204</v>
      </c>
      <c r="B169" s="46" t="s">
        <v>270</v>
      </c>
      <c r="C169" s="47">
        <f>EnrollExtract!F165</f>
        <v>111.73599999999999</v>
      </c>
      <c r="D169" s="48">
        <f>Table34B!D165</f>
        <v>15.66</v>
      </c>
      <c r="E169" s="49">
        <f t="shared" si="30"/>
        <v>7.1351213282247761</v>
      </c>
      <c r="F169" s="50">
        <f t="shared" si="31"/>
        <v>140.15178635354766</v>
      </c>
      <c r="G169" s="48">
        <f>Table36B!D165</f>
        <v>2</v>
      </c>
      <c r="H169" s="49">
        <f t="shared" si="32"/>
        <v>55.867999999999995</v>
      </c>
      <c r="I169" s="51">
        <f t="shared" si="33"/>
        <v>17.899334144769817</v>
      </c>
      <c r="J169" s="52">
        <f>Table38B!D165</f>
        <v>11.62</v>
      </c>
      <c r="K169" s="53">
        <f t="shared" si="34"/>
        <v>9.6158347676419957</v>
      </c>
      <c r="L169" s="54">
        <f t="shared" si="35"/>
        <v>103.99513138111261</v>
      </c>
    </row>
    <row r="170" spans="1:12" x14ac:dyDescent="0.3">
      <c r="A170" s="45">
        <v>22207</v>
      </c>
      <c r="B170" s="46" t="s">
        <v>271</v>
      </c>
      <c r="C170" s="47">
        <f>EnrollExtract!F166</f>
        <v>562.84899999999993</v>
      </c>
      <c r="D170" s="48">
        <f>Table34B!D166</f>
        <v>43.18</v>
      </c>
      <c r="E170" s="49">
        <f t="shared" si="30"/>
        <v>13.03494673459935</v>
      </c>
      <c r="F170" s="50">
        <f t="shared" si="31"/>
        <v>76.71684590360826</v>
      </c>
      <c r="G170" s="48">
        <f>Table36B!D166</f>
        <v>3</v>
      </c>
      <c r="H170" s="49">
        <f t="shared" si="32"/>
        <v>187.6163333333333</v>
      </c>
      <c r="I170" s="51">
        <f t="shared" si="33"/>
        <v>5.330026348096915</v>
      </c>
      <c r="J170" s="52">
        <f>Table38B!D166</f>
        <v>27.54</v>
      </c>
      <c r="K170" s="53">
        <f t="shared" si="34"/>
        <v>20.437509077705155</v>
      </c>
      <c r="L170" s="54">
        <f t="shared" si="35"/>
        <v>48.929641875529676</v>
      </c>
    </row>
    <row r="171" spans="1:12" x14ac:dyDescent="0.3">
      <c r="A171" s="45">
        <v>23042</v>
      </c>
      <c r="B171" s="46" t="s">
        <v>272</v>
      </c>
      <c r="C171" s="47">
        <f>EnrollExtract!F167</f>
        <v>199.6</v>
      </c>
      <c r="D171" s="48">
        <f>Table34B!D167</f>
        <v>14.64</v>
      </c>
      <c r="E171" s="49">
        <f t="shared" si="30"/>
        <v>13.633879781420765</v>
      </c>
      <c r="F171" s="50">
        <f t="shared" si="31"/>
        <v>73.346693386773552</v>
      </c>
      <c r="G171" s="48">
        <f>Table36B!D167</f>
        <v>2</v>
      </c>
      <c r="H171" s="49">
        <f t="shared" si="32"/>
        <v>99.8</v>
      </c>
      <c r="I171" s="51">
        <f t="shared" si="33"/>
        <v>10.020040080160321</v>
      </c>
      <c r="J171" s="52">
        <f>Table38B!D167</f>
        <v>9.7200000000000006</v>
      </c>
      <c r="K171" s="53">
        <f t="shared" si="34"/>
        <v>20.534979423868311</v>
      </c>
      <c r="L171" s="54">
        <f t="shared" si="35"/>
        <v>48.697394789579164</v>
      </c>
    </row>
    <row r="172" spans="1:12" x14ac:dyDescent="0.3">
      <c r="A172" s="45">
        <v>23054</v>
      </c>
      <c r="B172" s="46" t="s">
        <v>273</v>
      </c>
      <c r="C172" s="47">
        <f>EnrollExtract!F168</f>
        <v>214.6</v>
      </c>
      <c r="D172" s="48">
        <f>Table34B!D168</f>
        <v>17.350000000000001</v>
      </c>
      <c r="E172" s="49">
        <f t="shared" si="30"/>
        <v>12.368876080691642</v>
      </c>
      <c r="F172" s="50">
        <f t="shared" si="31"/>
        <v>80.848089468779136</v>
      </c>
      <c r="G172" s="48">
        <f>Table36B!D168</f>
        <v>1.4</v>
      </c>
      <c r="H172" s="49">
        <f t="shared" si="32"/>
        <v>153.28571428571428</v>
      </c>
      <c r="I172" s="51">
        <f t="shared" si="33"/>
        <v>6.5237651444547993</v>
      </c>
      <c r="J172" s="52">
        <f>Table38B!D168</f>
        <v>9.65</v>
      </c>
      <c r="K172" s="53">
        <f t="shared" si="34"/>
        <v>22.238341968911914</v>
      </c>
      <c r="L172" s="54">
        <f t="shared" si="35"/>
        <v>44.967381174277733</v>
      </c>
    </row>
    <row r="173" spans="1:12" x14ac:dyDescent="0.3">
      <c r="A173" s="45">
        <v>23309</v>
      </c>
      <c r="B173" s="46" t="s">
        <v>274</v>
      </c>
      <c r="C173" s="47">
        <f>EnrollExtract!F169</f>
        <v>4185.6170000000002</v>
      </c>
      <c r="D173" s="48">
        <f>Table34B!D169</f>
        <v>316.11</v>
      </c>
      <c r="E173" s="49">
        <f t="shared" si="30"/>
        <v>13.241014203916357</v>
      </c>
      <c r="F173" s="50">
        <f t="shared" si="31"/>
        <v>75.522915737393078</v>
      </c>
      <c r="G173" s="48">
        <f>Table36B!D169</f>
        <v>22</v>
      </c>
      <c r="H173" s="49">
        <f t="shared" si="32"/>
        <v>190.25531818181818</v>
      </c>
      <c r="I173" s="51">
        <f t="shared" si="33"/>
        <v>5.2560948600887274</v>
      </c>
      <c r="J173" s="52">
        <f>Table38B!D169</f>
        <v>215.74</v>
      </c>
      <c r="K173" s="53">
        <f t="shared" si="34"/>
        <v>19.401209789561509</v>
      </c>
      <c r="L173" s="54">
        <f t="shared" si="35"/>
        <v>51.543177505251911</v>
      </c>
    </row>
    <row r="174" spans="1:12" x14ac:dyDescent="0.3">
      <c r="A174" s="45">
        <v>23311</v>
      </c>
      <c r="B174" s="46" t="s">
        <v>69</v>
      </c>
      <c r="C174" s="47">
        <f>EnrollExtract!F170</f>
        <v>1403.5610000000001</v>
      </c>
      <c r="D174" s="48">
        <f>Table34B!D170</f>
        <v>45.6</v>
      </c>
      <c r="E174" s="49">
        <f t="shared" si="30"/>
        <v>30.779846491228074</v>
      </c>
      <c r="F174" s="50">
        <f t="shared" si="31"/>
        <v>32.48879101086451</v>
      </c>
      <c r="G174" s="48">
        <f>Table36B!D170</f>
        <v>3.98</v>
      </c>
      <c r="H174" s="49">
        <f t="shared" si="32"/>
        <v>352.65351758793975</v>
      </c>
      <c r="I174" s="51">
        <f t="shared" si="33"/>
        <v>2.8356444785798409</v>
      </c>
      <c r="J174" s="52">
        <f>Table38B!D170</f>
        <v>13.15</v>
      </c>
      <c r="K174" s="53">
        <f t="shared" si="34"/>
        <v>106.73467680608366</v>
      </c>
      <c r="L174" s="54">
        <f t="shared" si="35"/>
        <v>9.3690263551067599</v>
      </c>
    </row>
    <row r="175" spans="1:12" x14ac:dyDescent="0.3">
      <c r="A175" s="45">
        <v>23402</v>
      </c>
      <c r="B175" s="46" t="s">
        <v>275</v>
      </c>
      <c r="C175" s="47">
        <f>EnrollExtract!F171</f>
        <v>696.00700000000018</v>
      </c>
      <c r="D175" s="48">
        <f>Table34B!D171</f>
        <v>51.11</v>
      </c>
      <c r="E175" s="49">
        <f t="shared" si="30"/>
        <v>13.617824300528277</v>
      </c>
      <c r="F175" s="50">
        <f t="shared" si="31"/>
        <v>73.433169493984963</v>
      </c>
      <c r="G175" s="48">
        <f>Table36B!D171</f>
        <v>5.25</v>
      </c>
      <c r="H175" s="49">
        <f t="shared" si="32"/>
        <v>132.57276190476193</v>
      </c>
      <c r="I175" s="51">
        <f t="shared" si="33"/>
        <v>7.5430275844926822</v>
      </c>
      <c r="J175" s="52">
        <f>Table38B!D171</f>
        <v>26.4</v>
      </c>
      <c r="K175" s="53">
        <f t="shared" si="34"/>
        <v>26.363901515151522</v>
      </c>
      <c r="L175" s="54">
        <f t="shared" si="35"/>
        <v>37.930652996306058</v>
      </c>
    </row>
    <row r="176" spans="1:12" x14ac:dyDescent="0.3">
      <c r="A176" s="45">
        <v>23403</v>
      </c>
      <c r="B176" s="46" t="s">
        <v>276</v>
      </c>
      <c r="C176" s="47">
        <f>EnrollExtract!F172</f>
        <v>2178.29</v>
      </c>
      <c r="D176" s="48">
        <f>Table34B!D172</f>
        <v>145.41999999999999</v>
      </c>
      <c r="E176" s="49">
        <f t="shared" si="30"/>
        <v>14.979301334066841</v>
      </c>
      <c r="F176" s="50">
        <f t="shared" si="31"/>
        <v>66.758787856529651</v>
      </c>
      <c r="G176" s="48">
        <f>Table36B!D172</f>
        <v>13</v>
      </c>
      <c r="H176" s="49">
        <f t="shared" si="32"/>
        <v>167.56076923076924</v>
      </c>
      <c r="I176" s="51">
        <f t="shared" si="33"/>
        <v>5.9679840608918004</v>
      </c>
      <c r="J176" s="52">
        <f>Table38B!D172</f>
        <v>101.54</v>
      </c>
      <c r="K176" s="53">
        <f t="shared" si="34"/>
        <v>21.452531022257237</v>
      </c>
      <c r="L176" s="54">
        <f t="shared" si="35"/>
        <v>46.614546272534881</v>
      </c>
    </row>
    <row r="177" spans="1:12" x14ac:dyDescent="0.3">
      <c r="A177" s="45">
        <v>23404</v>
      </c>
      <c r="B177" s="46" t="s">
        <v>277</v>
      </c>
      <c r="C177" s="47">
        <f>EnrollExtract!F173</f>
        <v>308.64099999999996</v>
      </c>
      <c r="D177" s="48">
        <f>Table34B!D173</f>
        <v>29.13</v>
      </c>
      <c r="E177" s="49">
        <f t="shared" si="30"/>
        <v>10.595296944730517</v>
      </c>
      <c r="F177" s="50">
        <f t="shared" si="31"/>
        <v>94.381498245534459</v>
      </c>
      <c r="G177" s="48">
        <f>Table36B!D173</f>
        <v>3</v>
      </c>
      <c r="H177" s="49">
        <f t="shared" si="32"/>
        <v>102.88033333333333</v>
      </c>
      <c r="I177" s="51">
        <f t="shared" si="33"/>
        <v>9.720030715297062</v>
      </c>
      <c r="J177" s="52">
        <f>Table38B!D173</f>
        <v>23.31</v>
      </c>
      <c r="K177" s="53">
        <f t="shared" si="34"/>
        <v>13.240712140712139</v>
      </c>
      <c r="L177" s="54">
        <f t="shared" si="35"/>
        <v>75.524638657858162</v>
      </c>
    </row>
    <row r="178" spans="1:12" x14ac:dyDescent="0.3">
      <c r="A178" s="45">
        <v>24014</v>
      </c>
      <c r="B178" s="46" t="s">
        <v>278</v>
      </c>
      <c r="C178" s="47">
        <f>EnrollExtract!F174</f>
        <v>129</v>
      </c>
      <c r="D178" s="48">
        <f>Table34B!D174</f>
        <v>10.11</v>
      </c>
      <c r="E178" s="49">
        <f t="shared" si="30"/>
        <v>12.759643916913948</v>
      </c>
      <c r="F178" s="50">
        <f t="shared" si="31"/>
        <v>78.3720930232558</v>
      </c>
      <c r="G178" s="48">
        <f>Table36B!D174</f>
        <v>1</v>
      </c>
      <c r="H178" s="49">
        <f t="shared" si="32"/>
        <v>129</v>
      </c>
      <c r="I178" s="51">
        <f t="shared" si="33"/>
        <v>7.7519379844961236</v>
      </c>
      <c r="J178" s="52">
        <f>Table38B!D174</f>
        <v>11.36</v>
      </c>
      <c r="K178" s="53">
        <f t="shared" si="34"/>
        <v>11.355633802816902</v>
      </c>
      <c r="L178" s="54">
        <f t="shared" si="35"/>
        <v>88.062015503875969</v>
      </c>
    </row>
    <row r="179" spans="1:12" x14ac:dyDescent="0.3">
      <c r="A179" s="45">
        <v>24019</v>
      </c>
      <c r="B179" s="46" t="s">
        <v>279</v>
      </c>
      <c r="C179" s="47">
        <f>EnrollExtract!F175</f>
        <v>6301.1060000000007</v>
      </c>
      <c r="D179" s="48">
        <f>Table34B!D175</f>
        <v>303.02</v>
      </c>
      <c r="E179" s="49">
        <f t="shared" si="30"/>
        <v>20.794356808131479</v>
      </c>
      <c r="F179" s="50">
        <f t="shared" si="31"/>
        <v>48.089970236971091</v>
      </c>
      <c r="G179" s="48">
        <f>Table36B!D175</f>
        <v>10.94</v>
      </c>
      <c r="H179" s="49">
        <f t="shared" si="32"/>
        <v>575.96946983546627</v>
      </c>
      <c r="I179" s="51">
        <f t="shared" si="33"/>
        <v>1.7362031364017678</v>
      </c>
      <c r="J179" s="52">
        <f>Table38B!D175</f>
        <v>104.82</v>
      </c>
      <c r="K179" s="53">
        <f t="shared" si="34"/>
        <v>60.113585193665344</v>
      </c>
      <c r="L179" s="54">
        <f t="shared" si="35"/>
        <v>16.635174840734308</v>
      </c>
    </row>
    <row r="180" spans="1:12" x14ac:dyDescent="0.3">
      <c r="A180" s="45">
        <v>24105</v>
      </c>
      <c r="B180" s="46" t="s">
        <v>280</v>
      </c>
      <c r="C180" s="47">
        <f>EnrollExtract!F176</f>
        <v>1025.6620000000003</v>
      </c>
      <c r="D180" s="48">
        <f>Table34B!D176</f>
        <v>69.75</v>
      </c>
      <c r="E180" s="49">
        <f t="shared" si="30"/>
        <v>14.704831541218642</v>
      </c>
      <c r="F180" s="50">
        <f t="shared" si="31"/>
        <v>68.004859300627288</v>
      </c>
      <c r="G180" s="48">
        <f>Table36B!D176</f>
        <v>7</v>
      </c>
      <c r="H180" s="49">
        <f t="shared" si="32"/>
        <v>146.52314285714289</v>
      </c>
      <c r="I180" s="51">
        <f t="shared" si="33"/>
        <v>6.8248604316041721</v>
      </c>
      <c r="J180" s="52">
        <f>Table38B!D176</f>
        <v>58.63</v>
      </c>
      <c r="K180" s="53">
        <f t="shared" si="34"/>
        <v>17.493808630394</v>
      </c>
      <c r="L180" s="54">
        <f t="shared" si="35"/>
        <v>57.163081014993232</v>
      </c>
    </row>
    <row r="181" spans="1:12" x14ac:dyDescent="0.3">
      <c r="A181" s="45">
        <v>24111</v>
      </c>
      <c r="B181" s="46" t="s">
        <v>281</v>
      </c>
      <c r="C181" s="47">
        <f>EnrollExtract!F177</f>
        <v>948.87800000000004</v>
      </c>
      <c r="D181" s="48">
        <f>Table34B!D177</f>
        <v>67.58</v>
      </c>
      <c r="E181" s="49">
        <f t="shared" si="30"/>
        <v>14.040810890796095</v>
      </c>
      <c r="F181" s="50">
        <f t="shared" si="31"/>
        <v>71.220957804902199</v>
      </c>
      <c r="G181" s="48">
        <f>Table36B!D177</f>
        <v>4.75</v>
      </c>
      <c r="H181" s="49">
        <f t="shared" si="32"/>
        <v>199.76378947368423</v>
      </c>
      <c r="I181" s="51">
        <f t="shared" si="33"/>
        <v>5.005912245831392</v>
      </c>
      <c r="J181" s="52">
        <f>Table38B!D177</f>
        <v>49.81</v>
      </c>
      <c r="K181" s="53">
        <f t="shared" si="34"/>
        <v>19.049949809275248</v>
      </c>
      <c r="L181" s="54">
        <f t="shared" si="35"/>
        <v>52.493576624181401</v>
      </c>
    </row>
    <row r="182" spans="1:12" x14ac:dyDescent="0.3">
      <c r="A182" s="45">
        <v>24122</v>
      </c>
      <c r="B182" s="46" t="s">
        <v>282</v>
      </c>
      <c r="C182" s="47">
        <f>EnrollExtract!F178</f>
        <v>287.02700000000004</v>
      </c>
      <c r="D182" s="48">
        <f>Table34B!D178</f>
        <v>23.8</v>
      </c>
      <c r="E182" s="49">
        <f t="shared" si="30"/>
        <v>12.059957983193279</v>
      </c>
      <c r="F182" s="50">
        <f t="shared" si="31"/>
        <v>82.919028523449001</v>
      </c>
      <c r="G182" s="48">
        <f>Table36B!D178</f>
        <v>1.56</v>
      </c>
      <c r="H182" s="49">
        <f t="shared" si="32"/>
        <v>183.99166666666667</v>
      </c>
      <c r="I182" s="51">
        <f t="shared" si="33"/>
        <v>5.435028760360523</v>
      </c>
      <c r="J182" s="52">
        <f>Table38B!D178</f>
        <v>18.260000000000002</v>
      </c>
      <c r="K182" s="53">
        <f t="shared" si="34"/>
        <v>15.718893756845565</v>
      </c>
      <c r="L182" s="54">
        <f t="shared" si="35"/>
        <v>63.617708438578944</v>
      </c>
    </row>
    <row r="183" spans="1:12" x14ac:dyDescent="0.3">
      <c r="A183" s="45">
        <v>24350</v>
      </c>
      <c r="B183" s="46" t="s">
        <v>283</v>
      </c>
      <c r="C183" s="47">
        <f>EnrollExtract!F179</f>
        <v>709.8739999999998</v>
      </c>
      <c r="D183" s="48">
        <f>Table34B!D179</f>
        <v>49.74</v>
      </c>
      <c r="E183" s="49">
        <f t="shared" si="30"/>
        <v>14.271692802573376</v>
      </c>
      <c r="F183" s="50">
        <f t="shared" si="31"/>
        <v>70.068772768125058</v>
      </c>
      <c r="G183" s="48">
        <f>Table36B!D179</f>
        <v>5.15</v>
      </c>
      <c r="H183" s="49">
        <f t="shared" si="32"/>
        <v>137.83961165048538</v>
      </c>
      <c r="I183" s="51">
        <f t="shared" si="33"/>
        <v>7.2548085998360294</v>
      </c>
      <c r="J183" s="52">
        <f>Table38B!D179</f>
        <v>38.409999999999997</v>
      </c>
      <c r="K183" s="53">
        <f t="shared" si="34"/>
        <v>18.481489195521995</v>
      </c>
      <c r="L183" s="54">
        <f t="shared" si="35"/>
        <v>54.108193848485804</v>
      </c>
    </row>
    <row r="184" spans="1:12" x14ac:dyDescent="0.3">
      <c r="A184" s="45">
        <v>24404</v>
      </c>
      <c r="B184" s="46" t="s">
        <v>284</v>
      </c>
      <c r="C184" s="47">
        <f>EnrollExtract!F180</f>
        <v>1076.6070000000002</v>
      </c>
      <c r="D184" s="48">
        <f>Table34B!D180</f>
        <v>79.25</v>
      </c>
      <c r="E184" s="49">
        <f t="shared" si="30"/>
        <v>13.584946372239751</v>
      </c>
      <c r="F184" s="50">
        <f t="shared" si="31"/>
        <v>73.610890510650577</v>
      </c>
      <c r="G184" s="48">
        <f>Table36B!D180</f>
        <v>6</v>
      </c>
      <c r="H184" s="49">
        <f t="shared" si="32"/>
        <v>179.43450000000004</v>
      </c>
      <c r="I184" s="51">
        <f t="shared" si="33"/>
        <v>5.5730642657905793</v>
      </c>
      <c r="J184" s="52">
        <f>Table38B!D180</f>
        <v>58.47</v>
      </c>
      <c r="K184" s="53">
        <f t="shared" si="34"/>
        <v>18.412981015905597</v>
      </c>
      <c r="L184" s="54">
        <f t="shared" si="35"/>
        <v>54.3095112701292</v>
      </c>
    </row>
    <row r="185" spans="1:12" x14ac:dyDescent="0.3">
      <c r="A185" s="45">
        <v>24410</v>
      </c>
      <c r="B185" s="46" t="s">
        <v>285</v>
      </c>
      <c r="C185" s="47">
        <f>EnrollExtract!F181</f>
        <v>493.28800000000001</v>
      </c>
      <c r="D185" s="48">
        <f>Table34B!D181</f>
        <v>39.39</v>
      </c>
      <c r="E185" s="49">
        <f t="shared" si="30"/>
        <v>12.523178471693324</v>
      </c>
      <c r="F185" s="50">
        <f t="shared" si="31"/>
        <v>79.851932339728506</v>
      </c>
      <c r="G185" s="48">
        <f>Table36B!D181</f>
        <v>4.8</v>
      </c>
      <c r="H185" s="49">
        <f t="shared" si="32"/>
        <v>102.76833333333335</v>
      </c>
      <c r="I185" s="51">
        <f t="shared" si="33"/>
        <v>9.7306238951687458</v>
      </c>
      <c r="J185" s="52">
        <f>Table38B!D181</f>
        <v>26.16</v>
      </c>
      <c r="K185" s="53">
        <f t="shared" si="34"/>
        <v>18.856574923547402</v>
      </c>
      <c r="L185" s="54">
        <f t="shared" si="35"/>
        <v>53.031900228669656</v>
      </c>
    </row>
    <row r="186" spans="1:12" x14ac:dyDescent="0.3">
      <c r="A186" s="45">
        <v>25101</v>
      </c>
      <c r="B186" s="46" t="s">
        <v>286</v>
      </c>
      <c r="C186" s="47">
        <f>EnrollExtract!F182</f>
        <v>1001.1689999999999</v>
      </c>
      <c r="D186" s="48">
        <f>Table34B!D182</f>
        <v>59.55</v>
      </c>
      <c r="E186" s="49">
        <f t="shared" si="30"/>
        <v>16.812241813602014</v>
      </c>
      <c r="F186" s="50">
        <f t="shared" si="31"/>
        <v>59.480467333686924</v>
      </c>
      <c r="G186" s="48">
        <f>Table36B!D182</f>
        <v>8.56</v>
      </c>
      <c r="H186" s="49">
        <f t="shared" si="32"/>
        <v>116.95899532710278</v>
      </c>
      <c r="I186" s="51">
        <f t="shared" si="33"/>
        <v>8.550005044103445</v>
      </c>
      <c r="J186" s="52">
        <f>Table38B!D182</f>
        <v>56.07</v>
      </c>
      <c r="K186" s="53">
        <f t="shared" si="34"/>
        <v>17.855698234349916</v>
      </c>
      <c r="L186" s="54">
        <f t="shared" si="35"/>
        <v>56.004530703607486</v>
      </c>
    </row>
    <row r="187" spans="1:12" x14ac:dyDescent="0.3">
      <c r="A187" s="45">
        <v>25116</v>
      </c>
      <c r="B187" s="46" t="s">
        <v>287</v>
      </c>
      <c r="C187" s="47">
        <f>EnrollExtract!F183</f>
        <v>496.80099999999993</v>
      </c>
      <c r="D187" s="48">
        <f>Table34B!D183</f>
        <v>38</v>
      </c>
      <c r="E187" s="49">
        <f t="shared" si="30"/>
        <v>13.073710526315788</v>
      </c>
      <c r="F187" s="50">
        <f t="shared" si="31"/>
        <v>76.489379047143629</v>
      </c>
      <c r="G187" s="48">
        <f>Table36B!D183</f>
        <v>4</v>
      </c>
      <c r="H187" s="49">
        <f t="shared" si="32"/>
        <v>124.20024999999998</v>
      </c>
      <c r="I187" s="51">
        <f t="shared" si="33"/>
        <v>8.0515135839098555</v>
      </c>
      <c r="J187" s="52">
        <f>Table38B!D183</f>
        <v>35.43</v>
      </c>
      <c r="K187" s="53">
        <f t="shared" si="34"/>
        <v>14.022043465989272</v>
      </c>
      <c r="L187" s="54">
        <f t="shared" si="35"/>
        <v>71.316281569481561</v>
      </c>
    </row>
    <row r="188" spans="1:12" x14ac:dyDescent="0.3">
      <c r="A188" s="45">
        <v>25118</v>
      </c>
      <c r="B188" s="46" t="s">
        <v>288</v>
      </c>
      <c r="C188" s="47">
        <f>EnrollExtract!F184</f>
        <v>539.50200000000007</v>
      </c>
      <c r="D188" s="48">
        <f>Table34B!D184</f>
        <v>40.98</v>
      </c>
      <c r="E188" s="49">
        <f t="shared" si="30"/>
        <v>13.16500732064422</v>
      </c>
      <c r="F188" s="50">
        <f t="shared" si="31"/>
        <v>75.958939911251463</v>
      </c>
      <c r="G188" s="48">
        <f>Table36B!D184</f>
        <v>5</v>
      </c>
      <c r="H188" s="49">
        <f t="shared" si="32"/>
        <v>107.90040000000002</v>
      </c>
      <c r="I188" s="51">
        <f t="shared" si="33"/>
        <v>9.2678062361214586</v>
      </c>
      <c r="J188" s="52">
        <f>Table38B!D184</f>
        <v>41.55</v>
      </c>
      <c r="K188" s="53">
        <f t="shared" si="34"/>
        <v>12.984404332129966</v>
      </c>
      <c r="L188" s="54">
        <f t="shared" si="35"/>
        <v>77.015469822169322</v>
      </c>
    </row>
    <row r="189" spans="1:12" x14ac:dyDescent="0.3">
      <c r="A189" s="45">
        <v>25155</v>
      </c>
      <c r="B189" s="46" t="s">
        <v>352</v>
      </c>
      <c r="C189" s="47">
        <f>EnrollExtract!F185</f>
        <v>300.50799999999998</v>
      </c>
      <c r="D189" s="48">
        <f>Table34B!D185</f>
        <v>29</v>
      </c>
      <c r="E189" s="49">
        <f t="shared" si="30"/>
        <v>10.362344827586206</v>
      </c>
      <c r="F189" s="50">
        <f t="shared" si="31"/>
        <v>96.503254489065185</v>
      </c>
      <c r="G189" s="48">
        <f>Table36B!D185</f>
        <v>3</v>
      </c>
      <c r="H189" s="49">
        <f t="shared" si="32"/>
        <v>100.16933333333333</v>
      </c>
      <c r="I189" s="51">
        <f t="shared" si="33"/>
        <v>9.983095291972262</v>
      </c>
      <c r="J189" s="52">
        <f>Table38B!D185</f>
        <v>18.809999999999999</v>
      </c>
      <c r="K189" s="53">
        <f t="shared" si="34"/>
        <v>15.975970228601808</v>
      </c>
      <c r="L189" s="54">
        <f t="shared" si="35"/>
        <v>62.594007480666072</v>
      </c>
    </row>
    <row r="190" spans="1:12" x14ac:dyDescent="0.3">
      <c r="A190" s="45">
        <v>25160</v>
      </c>
      <c r="B190" s="46" t="s">
        <v>289</v>
      </c>
      <c r="C190" s="47">
        <f>EnrollExtract!F186</f>
        <v>340.93400000000003</v>
      </c>
      <c r="D190" s="48">
        <f>Table34B!D186</f>
        <v>24.59</v>
      </c>
      <c r="E190" s="49">
        <f t="shared" si="30"/>
        <v>13.864741764945101</v>
      </c>
      <c r="F190" s="50">
        <f t="shared" si="31"/>
        <v>72.125396704347466</v>
      </c>
      <c r="G190" s="48">
        <f>Table36B!D186</f>
        <v>2.8</v>
      </c>
      <c r="H190" s="49">
        <f t="shared" si="32"/>
        <v>121.76214285714288</v>
      </c>
      <c r="I190" s="51">
        <f t="shared" si="33"/>
        <v>8.2127332562900719</v>
      </c>
      <c r="J190" s="52">
        <f>Table38B!D186</f>
        <v>21.04</v>
      </c>
      <c r="K190" s="53">
        <f t="shared" si="34"/>
        <v>16.204087452471484</v>
      </c>
      <c r="L190" s="54">
        <f t="shared" si="35"/>
        <v>61.712824182979688</v>
      </c>
    </row>
    <row r="191" spans="1:12" x14ac:dyDescent="0.3">
      <c r="A191" s="45">
        <v>25200</v>
      </c>
      <c r="B191" s="46" t="s">
        <v>290</v>
      </c>
      <c r="C191" s="47">
        <f>EnrollExtract!F187</f>
        <v>80.448999999999998</v>
      </c>
      <c r="D191" s="48">
        <f>Table34B!D187</f>
        <v>9.3000000000000007</v>
      </c>
      <c r="E191" s="49">
        <f t="shared" si="30"/>
        <v>8.6504301075268817</v>
      </c>
      <c r="F191" s="50">
        <f t="shared" si="31"/>
        <v>115.60118833049511</v>
      </c>
      <c r="G191" s="48">
        <f>Table36B!D187</f>
        <v>0</v>
      </c>
      <c r="H191" s="49">
        <f t="shared" si="32"/>
        <v>0</v>
      </c>
      <c r="I191" s="51">
        <f t="shared" si="33"/>
        <v>0</v>
      </c>
      <c r="J191" s="52">
        <f>Table38B!D187</f>
        <v>9.19</v>
      </c>
      <c r="K191" s="53">
        <f t="shared" si="34"/>
        <v>8.753971708378673</v>
      </c>
      <c r="L191" s="54">
        <f t="shared" si="35"/>
        <v>114.23386244701612</v>
      </c>
    </row>
    <row r="192" spans="1:12" x14ac:dyDescent="0.3">
      <c r="A192" s="45">
        <v>26056</v>
      </c>
      <c r="B192" s="46" t="s">
        <v>291</v>
      </c>
      <c r="C192" s="47">
        <f>EnrollExtract!F188</f>
        <v>997.21499999999992</v>
      </c>
      <c r="D192" s="48">
        <f>Table34B!D188</f>
        <v>82.17</v>
      </c>
      <c r="E192" s="49">
        <f t="shared" si="30"/>
        <v>12.135998539612997</v>
      </c>
      <c r="F192" s="50">
        <f t="shared" si="31"/>
        <v>82.399482558926621</v>
      </c>
      <c r="G192" s="48">
        <f>Table36B!D188</f>
        <v>5.0999999999999996</v>
      </c>
      <c r="H192" s="49">
        <f t="shared" si="32"/>
        <v>195.53235294117647</v>
      </c>
      <c r="I192" s="51">
        <f t="shared" si="33"/>
        <v>5.1142431672207094</v>
      </c>
      <c r="J192" s="52">
        <f>Table38B!D188</f>
        <v>50.39</v>
      </c>
      <c r="K192" s="53">
        <f t="shared" si="34"/>
        <v>19.789938479857113</v>
      </c>
      <c r="L192" s="54">
        <f t="shared" si="35"/>
        <v>50.530728077696388</v>
      </c>
    </row>
    <row r="193" spans="1:12" x14ac:dyDescent="0.3">
      <c r="A193" s="45">
        <v>26059</v>
      </c>
      <c r="B193" s="46" t="s">
        <v>292</v>
      </c>
      <c r="C193" s="47">
        <f>EnrollExtract!F189</f>
        <v>325.69999999999993</v>
      </c>
      <c r="D193" s="48">
        <f>Table34B!D189</f>
        <v>23</v>
      </c>
      <c r="E193" s="49">
        <f t="shared" si="30"/>
        <v>14.160869565217387</v>
      </c>
      <c r="F193" s="50">
        <f t="shared" si="31"/>
        <v>70.617132330365393</v>
      </c>
      <c r="G193" s="48">
        <f>Table36B!D189</f>
        <v>0</v>
      </c>
      <c r="H193" s="49">
        <f t="shared" si="32"/>
        <v>0</v>
      </c>
      <c r="I193" s="51">
        <f t="shared" si="33"/>
        <v>0</v>
      </c>
      <c r="J193" s="52">
        <f>Table38B!D189</f>
        <v>20.46</v>
      </c>
      <c r="K193" s="53">
        <f t="shared" si="34"/>
        <v>15.918866080156398</v>
      </c>
      <c r="L193" s="54">
        <f t="shared" si="35"/>
        <v>62.818544673011985</v>
      </c>
    </row>
    <row r="194" spans="1:12" x14ac:dyDescent="0.3">
      <c r="A194" s="45">
        <v>26070</v>
      </c>
      <c r="B194" s="46" t="s">
        <v>293</v>
      </c>
      <c r="C194" s="47">
        <f>EnrollExtract!F190</f>
        <v>231.20899999999997</v>
      </c>
      <c r="D194" s="48">
        <f>Table34B!D190</f>
        <v>23.35</v>
      </c>
      <c r="E194" s="49">
        <f t="shared" si="30"/>
        <v>9.9018843683083499</v>
      </c>
      <c r="F194" s="50">
        <f t="shared" si="31"/>
        <v>100.99087838276193</v>
      </c>
      <c r="G194" s="48">
        <f>Table36B!D190</f>
        <v>2</v>
      </c>
      <c r="H194" s="49">
        <f t="shared" si="32"/>
        <v>115.60449999999999</v>
      </c>
      <c r="I194" s="51">
        <f t="shared" si="33"/>
        <v>8.6501823025920288</v>
      </c>
      <c r="J194" s="52">
        <f>Table38B!D190</f>
        <v>19.82</v>
      </c>
      <c r="K194" s="53">
        <f t="shared" si="34"/>
        <v>11.665438950554993</v>
      </c>
      <c r="L194" s="54">
        <f t="shared" si="35"/>
        <v>85.723306618687005</v>
      </c>
    </row>
    <row r="195" spans="1:12" x14ac:dyDescent="0.3">
      <c r="A195" s="45">
        <v>27001</v>
      </c>
      <c r="B195" s="46" t="s">
        <v>294</v>
      </c>
      <c r="C195" s="47">
        <f>EnrollExtract!F191</f>
        <v>2964.127</v>
      </c>
      <c r="D195" s="48">
        <f>Table34B!D191</f>
        <v>204</v>
      </c>
      <c r="E195" s="49">
        <f t="shared" si="30"/>
        <v>14.530034313725491</v>
      </c>
      <c r="F195" s="50">
        <f t="shared" si="31"/>
        <v>68.822962039075918</v>
      </c>
      <c r="G195" s="48">
        <f>Table36B!D191</f>
        <v>18.010000000000002</v>
      </c>
      <c r="H195" s="49">
        <f t="shared" si="32"/>
        <v>164.58228761798998</v>
      </c>
      <c r="I195" s="51">
        <f t="shared" si="33"/>
        <v>6.0759879721752821</v>
      </c>
      <c r="J195" s="52">
        <f>Table38B!D191</f>
        <v>97.17</v>
      </c>
      <c r="K195" s="53">
        <f t="shared" si="34"/>
        <v>30.504548729031594</v>
      </c>
      <c r="L195" s="54">
        <f t="shared" si="35"/>
        <v>32.781996183024546</v>
      </c>
    </row>
    <row r="196" spans="1:12" x14ac:dyDescent="0.3">
      <c r="A196" s="45">
        <v>27003</v>
      </c>
      <c r="B196" s="46" t="s">
        <v>295</v>
      </c>
      <c r="C196" s="47">
        <f>EnrollExtract!F192</f>
        <v>21831.369000000002</v>
      </c>
      <c r="D196" s="48">
        <f>Table34B!D192</f>
        <v>1436.75</v>
      </c>
      <c r="E196" s="49">
        <f t="shared" si="30"/>
        <v>15.194967113276494</v>
      </c>
      <c r="F196" s="50">
        <f t="shared" si="31"/>
        <v>65.811264515752526</v>
      </c>
      <c r="G196" s="48">
        <f>Table36B!D192</f>
        <v>86.07</v>
      </c>
      <c r="H196" s="49">
        <f t="shared" si="32"/>
        <v>253.64667131404676</v>
      </c>
      <c r="I196" s="51">
        <f t="shared" si="33"/>
        <v>3.9424921084884774</v>
      </c>
      <c r="J196" s="52">
        <f>Table38B!D192</f>
        <v>846.06</v>
      </c>
      <c r="K196" s="53">
        <f t="shared" si="34"/>
        <v>25.8035706687469</v>
      </c>
      <c r="L196" s="54">
        <f t="shared" si="35"/>
        <v>38.754326400694332</v>
      </c>
    </row>
    <row r="197" spans="1:12" x14ac:dyDescent="0.3">
      <c r="A197" s="45">
        <v>27010</v>
      </c>
      <c r="B197" s="46" t="s">
        <v>296</v>
      </c>
      <c r="C197" s="47">
        <f>EnrollExtract!F193</f>
        <v>26700.886999999999</v>
      </c>
      <c r="D197" s="48">
        <f>Table34B!D193</f>
        <v>1996.04</v>
      </c>
      <c r="E197" s="49">
        <f t="shared" si="30"/>
        <v>13.376929821045669</v>
      </c>
      <c r="F197" s="50">
        <f t="shared" si="31"/>
        <v>74.755568981659678</v>
      </c>
      <c r="G197" s="48">
        <f>Table36B!D193</f>
        <v>134.61000000000001</v>
      </c>
      <c r="H197" s="49">
        <f t="shared" si="32"/>
        <v>198.3573805809375</v>
      </c>
      <c r="I197" s="51">
        <f t="shared" si="33"/>
        <v>5.0414055533061513</v>
      </c>
      <c r="J197" s="52">
        <f>Table38B!D193</f>
        <v>1094.8900000000001</v>
      </c>
      <c r="K197" s="53">
        <f t="shared" si="34"/>
        <v>24.386821507183367</v>
      </c>
      <c r="L197" s="54">
        <f t="shared" si="35"/>
        <v>41.005753853795198</v>
      </c>
    </row>
    <row r="198" spans="1:12" x14ac:dyDescent="0.3">
      <c r="A198" s="45">
        <v>27019</v>
      </c>
      <c r="B198" s="46" t="s">
        <v>297</v>
      </c>
      <c r="C198" s="47">
        <f>EnrollExtract!F194</f>
        <v>177.01</v>
      </c>
      <c r="D198" s="48">
        <f>Table34B!D194</f>
        <v>12.5</v>
      </c>
      <c r="E198" s="49">
        <f t="shared" si="30"/>
        <v>14.1608</v>
      </c>
      <c r="F198" s="50">
        <f t="shared" si="31"/>
        <v>70.617479238461115</v>
      </c>
      <c r="G198" s="48">
        <f>Table36B!D194</f>
        <v>1</v>
      </c>
      <c r="H198" s="49">
        <f t="shared" si="32"/>
        <v>177.01</v>
      </c>
      <c r="I198" s="51">
        <f t="shared" si="33"/>
        <v>5.6493983390768889</v>
      </c>
      <c r="J198" s="52">
        <f>Table38B!D194</f>
        <v>9.27</v>
      </c>
      <c r="K198" s="53">
        <f t="shared" si="34"/>
        <v>19.094929881337649</v>
      </c>
      <c r="L198" s="54">
        <f t="shared" si="35"/>
        <v>52.369922603242756</v>
      </c>
    </row>
    <row r="199" spans="1:12" x14ac:dyDescent="0.3">
      <c r="A199" s="45">
        <v>27083</v>
      </c>
      <c r="B199" s="46" t="s">
        <v>298</v>
      </c>
      <c r="C199" s="47">
        <f>EnrollExtract!F195</f>
        <v>5323.929000000001</v>
      </c>
      <c r="D199" s="48">
        <f>Table34B!D195</f>
        <v>362.11</v>
      </c>
      <c r="E199" s="49">
        <f t="shared" si="30"/>
        <v>14.702518571704733</v>
      </c>
      <c r="F199" s="50">
        <f t="shared" si="31"/>
        <v>68.015557683056997</v>
      </c>
      <c r="G199" s="48">
        <f>Table36B!D195</f>
        <v>29</v>
      </c>
      <c r="H199" s="49">
        <f t="shared" si="32"/>
        <v>183.58375862068968</v>
      </c>
      <c r="I199" s="51">
        <f t="shared" si="33"/>
        <v>5.4471049482440499</v>
      </c>
      <c r="J199" s="52">
        <f>Table38B!D195</f>
        <v>189.18</v>
      </c>
      <c r="K199" s="53">
        <f t="shared" si="34"/>
        <v>28.142134475103081</v>
      </c>
      <c r="L199" s="54">
        <f t="shared" si="35"/>
        <v>35.533907383062392</v>
      </c>
    </row>
    <row r="200" spans="1:12" x14ac:dyDescent="0.3">
      <c r="A200" s="45">
        <v>27320</v>
      </c>
      <c r="B200" s="46" t="s">
        <v>299</v>
      </c>
      <c r="C200" s="47">
        <f>EnrollExtract!F196</f>
        <v>9665.5589999999993</v>
      </c>
      <c r="D200" s="48">
        <f>Table34B!D196</f>
        <v>627.65</v>
      </c>
      <c r="E200" s="49">
        <f t="shared" si="30"/>
        <v>15.399600095594678</v>
      </c>
      <c r="F200" s="50">
        <f t="shared" si="31"/>
        <v>64.936751200835872</v>
      </c>
      <c r="G200" s="48">
        <f>Table36B!D196</f>
        <v>53.34</v>
      </c>
      <c r="H200" s="49">
        <f t="shared" si="32"/>
        <v>181.20658042744654</v>
      </c>
      <c r="I200" s="51">
        <f t="shared" si="33"/>
        <v>5.5185633857286485</v>
      </c>
      <c r="J200" s="52">
        <f>Table38B!D196</f>
        <v>345.29</v>
      </c>
      <c r="K200" s="53">
        <f t="shared" si="34"/>
        <v>27.992583046135127</v>
      </c>
      <c r="L200" s="54">
        <f t="shared" si="35"/>
        <v>35.723748621264434</v>
      </c>
    </row>
    <row r="201" spans="1:12" x14ac:dyDescent="0.3">
      <c r="A201" s="45">
        <v>27343</v>
      </c>
      <c r="B201" s="46" t="s">
        <v>300</v>
      </c>
      <c r="C201" s="47">
        <f>EnrollExtract!F197</f>
        <v>1370.2449999999999</v>
      </c>
      <c r="D201" s="48">
        <f>Table34B!D197</f>
        <v>93.47</v>
      </c>
      <c r="E201" s="49">
        <f t="shared" si="30"/>
        <v>14.659730394779073</v>
      </c>
      <c r="F201" s="50">
        <f t="shared" si="31"/>
        <v>68.214078504209098</v>
      </c>
      <c r="G201" s="48">
        <f>Table36B!D197</f>
        <v>6</v>
      </c>
      <c r="H201" s="49">
        <f t="shared" si="32"/>
        <v>228.37416666666664</v>
      </c>
      <c r="I201" s="51">
        <f t="shared" si="33"/>
        <v>4.3787789774821295</v>
      </c>
      <c r="J201" s="52">
        <f>Table38B!D197</f>
        <v>66.45</v>
      </c>
      <c r="K201" s="53">
        <f t="shared" si="34"/>
        <v>20.620692249811885</v>
      </c>
      <c r="L201" s="54">
        <f t="shared" si="35"/>
        <v>48.494977175614586</v>
      </c>
    </row>
    <row r="202" spans="1:12" x14ac:dyDescent="0.3">
      <c r="A202" s="45">
        <v>27344</v>
      </c>
      <c r="B202" s="46" t="s">
        <v>301</v>
      </c>
      <c r="C202" s="47">
        <f>EnrollExtract!F198</f>
        <v>2532.4339999999997</v>
      </c>
      <c r="D202" s="48">
        <f>Table34B!D198</f>
        <v>150.85</v>
      </c>
      <c r="E202" s="49">
        <f t="shared" si="30"/>
        <v>16.787762678157108</v>
      </c>
      <c r="F202" s="50">
        <f t="shared" si="31"/>
        <v>59.567198987219413</v>
      </c>
      <c r="G202" s="48">
        <f>Table36B!D198</f>
        <v>12</v>
      </c>
      <c r="H202" s="49">
        <f t="shared" si="32"/>
        <v>211.03616666666665</v>
      </c>
      <c r="I202" s="51">
        <f t="shared" si="33"/>
        <v>4.7385242813830502</v>
      </c>
      <c r="J202" s="52">
        <f>Table38B!D198</f>
        <v>103.85</v>
      </c>
      <c r="K202" s="53">
        <f t="shared" si="34"/>
        <v>24.385498314877225</v>
      </c>
      <c r="L202" s="54">
        <f t="shared" si="35"/>
        <v>41.007978885135806</v>
      </c>
    </row>
    <row r="203" spans="1:12" x14ac:dyDescent="0.3">
      <c r="A203" s="45">
        <v>27400</v>
      </c>
      <c r="B203" s="46" t="s">
        <v>302</v>
      </c>
      <c r="C203" s="47">
        <f>EnrollExtract!F199</f>
        <v>11766.76</v>
      </c>
      <c r="D203" s="48">
        <f>Table34B!D199</f>
        <v>858</v>
      </c>
      <c r="E203" s="49">
        <f t="shared" si="30"/>
        <v>13.714172494172495</v>
      </c>
      <c r="F203" s="50">
        <f t="shared" si="31"/>
        <v>72.917268644894605</v>
      </c>
      <c r="G203" s="48">
        <f>Table36B!D199</f>
        <v>68.25</v>
      </c>
      <c r="H203" s="49">
        <f t="shared" si="32"/>
        <v>172.40673992673993</v>
      </c>
      <c r="I203" s="51">
        <f t="shared" si="33"/>
        <v>5.8002372785711618</v>
      </c>
      <c r="J203" s="52">
        <f>Table38B!D199</f>
        <v>484.94</v>
      </c>
      <c r="K203" s="53">
        <f t="shared" si="34"/>
        <v>24.264362601558958</v>
      </c>
      <c r="L203" s="54">
        <f t="shared" si="35"/>
        <v>41.212704261835881</v>
      </c>
    </row>
    <row r="204" spans="1:12" x14ac:dyDescent="0.3">
      <c r="A204" s="45">
        <v>27401</v>
      </c>
      <c r="B204" s="46" t="s">
        <v>303</v>
      </c>
      <c r="C204" s="47">
        <f>EnrollExtract!F200</f>
        <v>8223.1769999999979</v>
      </c>
      <c r="D204" s="48">
        <f>Table34B!D200</f>
        <v>630.73</v>
      </c>
      <c r="E204" s="49">
        <f t="shared" si="30"/>
        <v>13.037554896706986</v>
      </c>
      <c r="F204" s="50">
        <f t="shared" si="31"/>
        <v>76.701498702995224</v>
      </c>
      <c r="G204" s="48">
        <f>Table36B!D200</f>
        <v>39.72</v>
      </c>
      <c r="H204" s="49">
        <f t="shared" si="32"/>
        <v>207.02862537764346</v>
      </c>
      <c r="I204" s="51">
        <f t="shared" si="33"/>
        <v>4.8302499143579194</v>
      </c>
      <c r="J204" s="52">
        <f>Table38B!D200</f>
        <v>345.8</v>
      </c>
      <c r="K204" s="53">
        <f t="shared" si="34"/>
        <v>23.78015326778484</v>
      </c>
      <c r="L204" s="54">
        <f t="shared" si="35"/>
        <v>42.05187362499921</v>
      </c>
    </row>
    <row r="205" spans="1:12" x14ac:dyDescent="0.3">
      <c r="A205" s="45">
        <v>27402</v>
      </c>
      <c r="B205" s="46" t="s">
        <v>304</v>
      </c>
      <c r="C205" s="47">
        <f>EnrollExtract!F201</f>
        <v>7113.9380000000001</v>
      </c>
      <c r="D205" s="48">
        <f>Table34B!D201</f>
        <v>552.44000000000005</v>
      </c>
      <c r="E205" s="49">
        <f t="shared" si="30"/>
        <v>12.877304322641372</v>
      </c>
      <c r="F205" s="50">
        <f t="shared" si="31"/>
        <v>77.656004311536037</v>
      </c>
      <c r="G205" s="48">
        <f>Table36B!D201</f>
        <v>43.34</v>
      </c>
      <c r="H205" s="49">
        <f t="shared" si="32"/>
        <v>164.14254730041532</v>
      </c>
      <c r="I205" s="51">
        <f t="shared" si="33"/>
        <v>6.0922656340271732</v>
      </c>
      <c r="J205" s="52">
        <f>Table38B!D201</f>
        <v>336.13</v>
      </c>
      <c r="K205" s="53">
        <f t="shared" si="34"/>
        <v>21.164245976259185</v>
      </c>
      <c r="L205" s="54">
        <f t="shared" si="35"/>
        <v>47.249498097959247</v>
      </c>
    </row>
    <row r="206" spans="1:12" x14ac:dyDescent="0.3">
      <c r="A206" s="45">
        <v>27403</v>
      </c>
      <c r="B206" s="46" t="s">
        <v>305</v>
      </c>
      <c r="C206" s="47">
        <f>EnrollExtract!F202</f>
        <v>19824.370999999996</v>
      </c>
      <c r="D206" s="48">
        <f>Table34B!D202</f>
        <v>1374.73</v>
      </c>
      <c r="E206" s="49">
        <f t="shared" ref="E206:E270" si="36">IF(D206=0,0,C206/D206)</f>
        <v>14.420556036458064</v>
      </c>
      <c r="F206" s="50">
        <f t="shared" ref="F206:F270" si="37">(+D206/C206)*1000</f>
        <v>69.345453633812653</v>
      </c>
      <c r="G206" s="48">
        <f>Table36B!D202</f>
        <v>110.76</v>
      </c>
      <c r="H206" s="49">
        <f t="shared" ref="H206:H270" si="38">IF(G206=0,0,C206/G206)</f>
        <v>178.98493138317076</v>
      </c>
      <c r="I206" s="51">
        <f t="shared" ref="I206:I270" si="39">(+G206/C206)*1000</f>
        <v>5.5870625100791367</v>
      </c>
      <c r="J206" s="52">
        <f>Table38B!D202</f>
        <v>826.05</v>
      </c>
      <c r="K206" s="53">
        <f t="shared" ref="K206:K270" si="40">IF(J206=0,0,C206/J206)</f>
        <v>23.998996428787599</v>
      </c>
      <c r="L206" s="54">
        <f t="shared" ref="L206:L270" si="41">(+J206/C206)*1000</f>
        <v>41.668409050657907</v>
      </c>
    </row>
    <row r="207" spans="1:12" x14ac:dyDescent="0.3">
      <c r="A207" s="45">
        <v>27404</v>
      </c>
      <c r="B207" s="46" t="s">
        <v>306</v>
      </c>
      <c r="C207" s="47">
        <f>EnrollExtract!F203</f>
        <v>1851.4769999999999</v>
      </c>
      <c r="D207" s="48">
        <f>Table34B!D203</f>
        <v>111.21</v>
      </c>
      <c r="E207" s="49">
        <f t="shared" si="36"/>
        <v>16.648475856487725</v>
      </c>
      <c r="F207" s="50">
        <f t="shared" si="37"/>
        <v>60.065558470345565</v>
      </c>
      <c r="G207" s="48">
        <f>Table36B!D203</f>
        <v>10</v>
      </c>
      <c r="H207" s="49">
        <f t="shared" si="38"/>
        <v>185.14769999999999</v>
      </c>
      <c r="I207" s="51">
        <f t="shared" si="39"/>
        <v>5.4010932893036214</v>
      </c>
      <c r="J207" s="52">
        <f>Table38B!D203</f>
        <v>70.849999999999994</v>
      </c>
      <c r="K207" s="53">
        <f t="shared" si="40"/>
        <v>26.132350035285814</v>
      </c>
      <c r="L207" s="54">
        <f t="shared" si="41"/>
        <v>38.26674595471615</v>
      </c>
    </row>
    <row r="208" spans="1:12" x14ac:dyDescent="0.3">
      <c r="A208" s="45">
        <v>27416</v>
      </c>
      <c r="B208" s="46" t="s">
        <v>307</v>
      </c>
      <c r="C208" s="47">
        <f>EnrollExtract!F204</f>
        <v>4028.3790000000004</v>
      </c>
      <c r="D208" s="48">
        <f>Table34B!D204</f>
        <v>253.46</v>
      </c>
      <c r="E208" s="49">
        <f t="shared" si="36"/>
        <v>15.893549277992584</v>
      </c>
      <c r="F208" s="50">
        <f t="shared" si="37"/>
        <v>62.918608204441533</v>
      </c>
      <c r="G208" s="48">
        <f>Table36B!D204</f>
        <v>24</v>
      </c>
      <c r="H208" s="49">
        <f t="shared" si="38"/>
        <v>167.84912500000002</v>
      </c>
      <c r="I208" s="51">
        <f t="shared" si="39"/>
        <v>5.9577313852544656</v>
      </c>
      <c r="J208" s="52">
        <f>Table38B!D204</f>
        <v>171.03</v>
      </c>
      <c r="K208" s="53">
        <f t="shared" si="40"/>
        <v>23.553639712331172</v>
      </c>
      <c r="L208" s="54">
        <f t="shared" si="41"/>
        <v>42.456283284169636</v>
      </c>
    </row>
    <row r="209" spans="1:12" x14ac:dyDescent="0.3">
      <c r="A209" s="45">
        <v>27417</v>
      </c>
      <c r="B209" s="46" t="s">
        <v>308</v>
      </c>
      <c r="C209" s="47">
        <f>EnrollExtract!F205</f>
        <v>3662.7819999999992</v>
      </c>
      <c r="D209" s="48">
        <f>Table34B!D205</f>
        <v>254.48</v>
      </c>
      <c r="E209" s="49">
        <f t="shared" si="36"/>
        <v>14.393201823325995</v>
      </c>
      <c r="F209" s="50">
        <f t="shared" si="37"/>
        <v>69.477244345964365</v>
      </c>
      <c r="G209" s="48">
        <f>Table36B!D205</f>
        <v>23.83</v>
      </c>
      <c r="H209" s="49">
        <f t="shared" si="38"/>
        <v>153.70465799412503</v>
      </c>
      <c r="I209" s="51">
        <f t="shared" si="39"/>
        <v>6.5059837030978098</v>
      </c>
      <c r="J209" s="52">
        <f>Table38B!D205</f>
        <v>160.06</v>
      </c>
      <c r="K209" s="53">
        <f t="shared" si="40"/>
        <v>22.883806072722724</v>
      </c>
      <c r="L209" s="54">
        <f t="shared" si="41"/>
        <v>43.699024402762717</v>
      </c>
    </row>
    <row r="210" spans="1:12" x14ac:dyDescent="0.3">
      <c r="A210" s="45" t="s">
        <v>673</v>
      </c>
      <c r="B210" s="46" t="s">
        <v>674</v>
      </c>
      <c r="C210" s="47">
        <f>EnrollExtract!F206</f>
        <v>576.58999999999992</v>
      </c>
      <c r="D210" s="48">
        <f>Table34B!D206</f>
        <v>78.790000000000006</v>
      </c>
      <c r="E210" s="49">
        <f t="shared" ref="E210:E211" si="42">IF(D210=0,0,C210/D210)</f>
        <v>7.3180606675974094</v>
      </c>
      <c r="F210" s="50">
        <f t="shared" ref="F210:F211" si="43">(+D210/C210)*1000</f>
        <v>136.6482249085139</v>
      </c>
      <c r="G210" s="48">
        <f>Table36B!D206</f>
        <v>9</v>
      </c>
      <c r="H210" s="49">
        <f t="shared" ref="H210:H211" si="44">IF(G210=0,0,C210/G210)</f>
        <v>64.065555555555548</v>
      </c>
      <c r="I210" s="51">
        <f t="shared" ref="I210:I211" si="45">(+G210/C210)*1000</f>
        <v>15.609011602698626</v>
      </c>
      <c r="J210" s="52">
        <f>Table38B!D206</f>
        <v>101.64</v>
      </c>
      <c r="K210" s="53">
        <f t="shared" ref="K210:K211" si="46">IF(J210=0,0,C210/J210)</f>
        <v>5.6728650137741035</v>
      </c>
      <c r="L210" s="54">
        <f t="shared" ref="L210:L211" si="47">(+J210/C210)*1000</f>
        <v>176.27777103314315</v>
      </c>
    </row>
    <row r="211" spans="1:12" x14ac:dyDescent="0.3">
      <c r="A211" s="45" t="s">
        <v>724</v>
      </c>
      <c r="B211" s="46" t="s">
        <v>725</v>
      </c>
      <c r="C211" s="47">
        <f>EnrollExtract!F207</f>
        <v>259.37399999999997</v>
      </c>
      <c r="D211" s="48">
        <f>Table34B!D207</f>
        <v>20.8</v>
      </c>
      <c r="E211" s="49">
        <f t="shared" si="42"/>
        <v>12.469903846153844</v>
      </c>
      <c r="F211" s="50">
        <f t="shared" si="43"/>
        <v>80.193080262478134</v>
      </c>
      <c r="G211" s="48">
        <f>Table36B!D207</f>
        <v>2.1</v>
      </c>
      <c r="H211" s="49">
        <f t="shared" si="44"/>
        <v>123.51142857142855</v>
      </c>
      <c r="I211" s="51">
        <f t="shared" si="45"/>
        <v>8.0964167572694272</v>
      </c>
      <c r="J211" s="52">
        <f>Table38B!D207</f>
        <v>2.5</v>
      </c>
      <c r="K211" s="53">
        <f t="shared" si="46"/>
        <v>103.74959999999999</v>
      </c>
      <c r="L211" s="54">
        <f t="shared" si="47"/>
        <v>9.6385913777016974</v>
      </c>
    </row>
    <row r="212" spans="1:12" x14ac:dyDescent="0.3">
      <c r="A212" s="45" t="s">
        <v>618</v>
      </c>
      <c r="B212" s="46" t="s">
        <v>636</v>
      </c>
      <c r="C212" s="47">
        <f>EnrollExtract!F208</f>
        <v>176.1</v>
      </c>
      <c r="D212" s="48">
        <f>Table34B!D208</f>
        <v>13</v>
      </c>
      <c r="E212" s="49">
        <f t="shared" si="36"/>
        <v>13.546153846153846</v>
      </c>
      <c r="F212" s="50">
        <f t="shared" si="37"/>
        <v>73.821692220329354</v>
      </c>
      <c r="G212" s="48">
        <f>Table36B!D208</f>
        <v>0</v>
      </c>
      <c r="H212" s="49">
        <f t="shared" si="38"/>
        <v>0</v>
      </c>
      <c r="I212" s="51">
        <f t="shared" si="39"/>
        <v>0</v>
      </c>
      <c r="J212" s="52">
        <f>Table38B!D208</f>
        <v>5.25</v>
      </c>
      <c r="K212" s="53">
        <f t="shared" si="40"/>
        <v>33.542857142857144</v>
      </c>
      <c r="L212" s="54">
        <f t="shared" si="41"/>
        <v>29.812606473594553</v>
      </c>
    </row>
    <row r="213" spans="1:12" x14ac:dyDescent="0.3">
      <c r="A213" s="45">
        <v>28010</v>
      </c>
      <c r="B213" s="46" t="s">
        <v>59</v>
      </c>
      <c r="C213" s="47">
        <f>EnrollExtract!F209</f>
        <v>9.4</v>
      </c>
      <c r="D213" s="48">
        <f>Table34B!D209</f>
        <v>2</v>
      </c>
      <c r="E213" s="49">
        <f t="shared" si="36"/>
        <v>4.7</v>
      </c>
      <c r="F213" s="50">
        <f t="shared" si="37"/>
        <v>212.7659574468085</v>
      </c>
      <c r="G213" s="48">
        <f>Table36B!D209</f>
        <v>0.13</v>
      </c>
      <c r="H213" s="49">
        <f t="shared" si="38"/>
        <v>72.307692307692307</v>
      </c>
      <c r="I213" s="51">
        <f t="shared" si="39"/>
        <v>13.829787234042552</v>
      </c>
      <c r="J213" s="52">
        <f>Table38B!D209</f>
        <v>1.01</v>
      </c>
      <c r="K213" s="53">
        <f t="shared" si="40"/>
        <v>9.3069306930693063</v>
      </c>
      <c r="L213" s="54">
        <f t="shared" si="41"/>
        <v>107.44680851063831</v>
      </c>
    </row>
    <row r="214" spans="1:12" x14ac:dyDescent="0.3">
      <c r="A214" s="45">
        <v>28137</v>
      </c>
      <c r="B214" s="46" t="s">
        <v>70</v>
      </c>
      <c r="C214" s="47">
        <f>EnrollExtract!F210</f>
        <v>718.30799999999999</v>
      </c>
      <c r="D214" s="48">
        <f>Table34B!D210</f>
        <v>43.87</v>
      </c>
      <c r="E214" s="49">
        <f t="shared" si="36"/>
        <v>16.373558240255299</v>
      </c>
      <c r="F214" s="50">
        <f t="shared" si="37"/>
        <v>61.07407964271593</v>
      </c>
      <c r="G214" s="48">
        <f>Table36B!D210</f>
        <v>4</v>
      </c>
      <c r="H214" s="49">
        <f t="shared" si="38"/>
        <v>179.577</v>
      </c>
      <c r="I214" s="51">
        <f t="shared" si="39"/>
        <v>5.5686418639358051</v>
      </c>
      <c r="J214" s="52">
        <f>Table38B!D210</f>
        <v>34.17</v>
      </c>
      <c r="K214" s="53">
        <f t="shared" si="40"/>
        <v>21.021597892888497</v>
      </c>
      <c r="L214" s="54">
        <f t="shared" si="41"/>
        <v>47.570123122671617</v>
      </c>
    </row>
    <row r="215" spans="1:12" x14ac:dyDescent="0.3">
      <c r="A215" s="45">
        <v>28144</v>
      </c>
      <c r="B215" s="46" t="s">
        <v>71</v>
      </c>
      <c r="C215" s="47">
        <f>EnrollExtract!F211</f>
        <v>240.00300000000001</v>
      </c>
      <c r="D215" s="48">
        <f>Table34B!D211</f>
        <v>21.22</v>
      </c>
      <c r="E215" s="49">
        <f t="shared" si="36"/>
        <v>11.310226201696514</v>
      </c>
      <c r="F215" s="50">
        <f t="shared" si="37"/>
        <v>88.415561472148255</v>
      </c>
      <c r="G215" s="48">
        <f>Table36B!D211</f>
        <v>3.25</v>
      </c>
      <c r="H215" s="49">
        <f t="shared" si="38"/>
        <v>73.847076923076926</v>
      </c>
      <c r="I215" s="51">
        <f t="shared" si="39"/>
        <v>13.541497397949191</v>
      </c>
      <c r="J215" s="52">
        <f>Table38B!D211</f>
        <v>14.46</v>
      </c>
      <c r="K215" s="53">
        <f t="shared" si="40"/>
        <v>16.59771784232365</v>
      </c>
      <c r="L215" s="54">
        <f t="shared" si="41"/>
        <v>60.249246884413942</v>
      </c>
    </row>
    <row r="216" spans="1:12" x14ac:dyDescent="0.3">
      <c r="A216" s="45">
        <v>28149</v>
      </c>
      <c r="B216" s="46" t="s">
        <v>72</v>
      </c>
      <c r="C216" s="47">
        <f>EnrollExtract!F212</f>
        <v>770.21399999999994</v>
      </c>
      <c r="D216" s="48">
        <f>Table34B!D212</f>
        <v>56.92</v>
      </c>
      <c r="E216" s="49">
        <f t="shared" si="36"/>
        <v>13.531517919887561</v>
      </c>
      <c r="F216" s="50">
        <f t="shared" si="37"/>
        <v>73.901539052782738</v>
      </c>
      <c r="G216" s="48">
        <f>Table36B!D212</f>
        <v>5</v>
      </c>
      <c r="H216" s="49">
        <f t="shared" si="38"/>
        <v>154.0428</v>
      </c>
      <c r="I216" s="51">
        <f t="shared" si="39"/>
        <v>6.4917023061123276</v>
      </c>
      <c r="J216" s="52">
        <f>Table38B!D212</f>
        <v>35.97</v>
      </c>
      <c r="K216" s="53">
        <f t="shared" si="40"/>
        <v>21.412677231025853</v>
      </c>
      <c r="L216" s="54">
        <f t="shared" si="41"/>
        <v>46.701306390172086</v>
      </c>
    </row>
    <row r="217" spans="1:12" x14ac:dyDescent="0.3">
      <c r="A217" s="45">
        <v>29011</v>
      </c>
      <c r="B217" s="46" t="s">
        <v>309</v>
      </c>
      <c r="C217" s="47">
        <f>EnrollExtract!F213</f>
        <v>481.58000000000004</v>
      </c>
      <c r="D217" s="48">
        <f>Table34B!D213</f>
        <v>35.9</v>
      </c>
      <c r="E217" s="49">
        <f t="shared" si="36"/>
        <v>13.41448467966574</v>
      </c>
      <c r="F217" s="50">
        <f t="shared" si="37"/>
        <v>74.546285144731911</v>
      </c>
      <c r="G217" s="48">
        <f>Table36B!D213</f>
        <v>4</v>
      </c>
      <c r="H217" s="49">
        <f t="shared" si="38"/>
        <v>120.39500000000001</v>
      </c>
      <c r="I217" s="51">
        <f t="shared" si="39"/>
        <v>8.3059927737862864</v>
      </c>
      <c r="J217" s="52">
        <f>Table38B!D213</f>
        <v>35.409999999999997</v>
      </c>
      <c r="K217" s="53">
        <f t="shared" si="40"/>
        <v>13.600112962439992</v>
      </c>
      <c r="L217" s="54">
        <f t="shared" si="41"/>
        <v>73.528801029943097</v>
      </c>
    </row>
    <row r="218" spans="1:12" x14ac:dyDescent="0.3">
      <c r="A218" s="45">
        <v>29100</v>
      </c>
      <c r="B218" s="46" t="s">
        <v>73</v>
      </c>
      <c r="C218" s="47">
        <f>EnrollExtract!F214</f>
        <v>3204.3129999999992</v>
      </c>
      <c r="D218" s="48">
        <f>Table34B!D214</f>
        <v>256.24</v>
      </c>
      <c r="E218" s="49">
        <f t="shared" si="36"/>
        <v>12.505124102403993</v>
      </c>
      <c r="F218" s="50">
        <f t="shared" si="37"/>
        <v>79.967219182395738</v>
      </c>
      <c r="G218" s="48">
        <f>Table36B!D214</f>
        <v>14</v>
      </c>
      <c r="H218" s="49">
        <f t="shared" si="38"/>
        <v>228.87949999999995</v>
      </c>
      <c r="I218" s="51">
        <f t="shared" si="39"/>
        <v>4.3691112572336115</v>
      </c>
      <c r="J218" s="52">
        <f>Table38B!D214</f>
        <v>162.99</v>
      </c>
      <c r="K218" s="53">
        <f t="shared" si="40"/>
        <v>19.659568071660832</v>
      </c>
      <c r="L218" s="54">
        <f t="shared" si="41"/>
        <v>50.865817415464733</v>
      </c>
    </row>
    <row r="219" spans="1:12" x14ac:dyDescent="0.3">
      <c r="A219" s="45">
        <v>29101</v>
      </c>
      <c r="B219" s="46" t="s">
        <v>74</v>
      </c>
      <c r="C219" s="47">
        <f>EnrollExtract!F215</f>
        <v>4240.9939999999997</v>
      </c>
      <c r="D219" s="48">
        <f>Table34B!D215</f>
        <v>288.36</v>
      </c>
      <c r="E219" s="49">
        <f t="shared" si="36"/>
        <v>14.707289499237064</v>
      </c>
      <c r="F219" s="50">
        <f t="shared" si="37"/>
        <v>67.993493978062702</v>
      </c>
      <c r="G219" s="48">
        <f>Table36B!D215</f>
        <v>23.57</v>
      </c>
      <c r="H219" s="49">
        <f t="shared" si="38"/>
        <v>179.93186253712344</v>
      </c>
      <c r="I219" s="51">
        <f t="shared" si="39"/>
        <v>5.5576593600462534</v>
      </c>
      <c r="J219" s="52">
        <f>Table38B!D215</f>
        <v>216.17</v>
      </c>
      <c r="K219" s="53">
        <f t="shared" si="40"/>
        <v>19.618790766526345</v>
      </c>
      <c r="L219" s="54">
        <f t="shared" si="41"/>
        <v>50.971541105693618</v>
      </c>
    </row>
    <row r="220" spans="1:12" x14ac:dyDescent="0.3">
      <c r="A220" s="45">
        <v>29103</v>
      </c>
      <c r="B220" s="46" t="s">
        <v>310</v>
      </c>
      <c r="C220" s="47">
        <f>EnrollExtract!F216</f>
        <v>2461.7450000000003</v>
      </c>
      <c r="D220" s="48">
        <f>Table34B!D216</f>
        <v>170.09</v>
      </c>
      <c r="E220" s="49">
        <f t="shared" si="36"/>
        <v>14.473190663766243</v>
      </c>
      <c r="F220" s="50">
        <f t="shared" si="37"/>
        <v>69.093265143221572</v>
      </c>
      <c r="G220" s="48">
        <f>Table36B!D216</f>
        <v>13.33</v>
      </c>
      <c r="H220" s="49">
        <f t="shared" si="38"/>
        <v>184.6770442610653</v>
      </c>
      <c r="I220" s="51">
        <f t="shared" si="39"/>
        <v>5.4148581595575491</v>
      </c>
      <c r="J220" s="52">
        <f>Table38B!D216</f>
        <v>108.1</v>
      </c>
      <c r="K220" s="53">
        <f t="shared" si="40"/>
        <v>22.772849213691032</v>
      </c>
      <c r="L220" s="54">
        <f t="shared" si="41"/>
        <v>43.911940513741264</v>
      </c>
    </row>
    <row r="221" spans="1:12" x14ac:dyDescent="0.3">
      <c r="A221" s="45">
        <v>29311</v>
      </c>
      <c r="B221" s="46" t="s">
        <v>311</v>
      </c>
      <c r="C221" s="47">
        <f>EnrollExtract!F217</f>
        <v>549.91999999999996</v>
      </c>
      <c r="D221" s="48">
        <f>Table34B!D217</f>
        <v>53.06</v>
      </c>
      <c r="E221" s="49">
        <f t="shared" si="36"/>
        <v>10.364116094986807</v>
      </c>
      <c r="F221" s="50">
        <f t="shared" si="37"/>
        <v>96.486761710794298</v>
      </c>
      <c r="G221" s="48">
        <f>Table36B!D217</f>
        <v>5</v>
      </c>
      <c r="H221" s="49">
        <f t="shared" si="38"/>
        <v>109.98399999999999</v>
      </c>
      <c r="I221" s="51">
        <f t="shared" si="39"/>
        <v>9.0922315973232468</v>
      </c>
      <c r="J221" s="52">
        <f>Table38B!D217</f>
        <v>35.82</v>
      </c>
      <c r="K221" s="53">
        <f t="shared" si="40"/>
        <v>15.352317141261864</v>
      </c>
      <c r="L221" s="54">
        <f t="shared" si="41"/>
        <v>65.136747163223745</v>
      </c>
    </row>
    <row r="222" spans="1:12" x14ac:dyDescent="0.3">
      <c r="A222" s="45">
        <v>29317</v>
      </c>
      <c r="B222" s="46" t="s">
        <v>312</v>
      </c>
      <c r="C222" s="47">
        <f>EnrollExtract!F218</f>
        <v>452.1699999999999</v>
      </c>
      <c r="D222" s="48">
        <f>Table34B!D218</f>
        <v>27.4</v>
      </c>
      <c r="E222" s="49">
        <f t="shared" si="36"/>
        <v>16.502554744525543</v>
      </c>
      <c r="F222" s="50">
        <f t="shared" si="37"/>
        <v>60.596678240484785</v>
      </c>
      <c r="G222" s="48">
        <f>Table36B!D218</f>
        <v>2.11</v>
      </c>
      <c r="H222" s="49">
        <f t="shared" si="38"/>
        <v>214.29857819905209</v>
      </c>
      <c r="I222" s="51">
        <f t="shared" si="39"/>
        <v>4.6663865360373311</v>
      </c>
      <c r="J222" s="52">
        <f>Table38B!D218</f>
        <v>17.79</v>
      </c>
      <c r="K222" s="53">
        <f t="shared" si="40"/>
        <v>25.417088251826865</v>
      </c>
      <c r="L222" s="54">
        <f t="shared" si="41"/>
        <v>39.343609704314751</v>
      </c>
    </row>
    <row r="223" spans="1:12" x14ac:dyDescent="0.3">
      <c r="A223" s="45">
        <v>29320</v>
      </c>
      <c r="B223" s="46" t="s">
        <v>75</v>
      </c>
      <c r="C223" s="47">
        <f>EnrollExtract!F219</f>
        <v>6453.5679999999975</v>
      </c>
      <c r="D223" s="48">
        <f>Table34B!D219</f>
        <v>488.22</v>
      </c>
      <c r="E223" s="49">
        <f t="shared" si="36"/>
        <v>13.218565400843875</v>
      </c>
      <c r="F223" s="50">
        <f t="shared" si="37"/>
        <v>75.651174668028631</v>
      </c>
      <c r="G223" s="48">
        <f>Table36B!D219</f>
        <v>35.42</v>
      </c>
      <c r="H223" s="49">
        <f t="shared" si="38"/>
        <v>182.20124223602477</v>
      </c>
      <c r="I223" s="51">
        <f t="shared" si="39"/>
        <v>5.488436784116943</v>
      </c>
      <c r="J223" s="52">
        <f>Table38B!D219</f>
        <v>302.58999999999997</v>
      </c>
      <c r="K223" s="53">
        <f t="shared" si="40"/>
        <v>21.327763640569742</v>
      </c>
      <c r="L223" s="54">
        <f t="shared" si="41"/>
        <v>46.887241290399373</v>
      </c>
    </row>
    <row r="224" spans="1:12" x14ac:dyDescent="0.3">
      <c r="A224" s="45">
        <v>30002</v>
      </c>
      <c r="B224" s="46" t="s">
        <v>313</v>
      </c>
      <c r="C224" s="47">
        <f>EnrollExtract!F220</f>
        <v>63.4</v>
      </c>
      <c r="D224" s="48">
        <f>Table34B!D220</f>
        <v>6.6</v>
      </c>
      <c r="E224" s="49">
        <f t="shared" si="36"/>
        <v>9.6060606060606055</v>
      </c>
      <c r="F224" s="50">
        <f t="shared" si="37"/>
        <v>104.10094637223973</v>
      </c>
      <c r="G224" s="48">
        <f>Table36B!D220</f>
        <v>1</v>
      </c>
      <c r="H224" s="49">
        <f t="shared" si="38"/>
        <v>63.4</v>
      </c>
      <c r="I224" s="51">
        <f t="shared" si="39"/>
        <v>15.772870662460567</v>
      </c>
      <c r="J224" s="52">
        <f>Table38B!D220</f>
        <v>3.13</v>
      </c>
      <c r="K224" s="53">
        <f t="shared" si="40"/>
        <v>20.255591054313101</v>
      </c>
      <c r="L224" s="54">
        <f t="shared" si="41"/>
        <v>49.369085173501574</v>
      </c>
    </row>
    <row r="225" spans="1:12" x14ac:dyDescent="0.3">
      <c r="A225" s="45">
        <v>30029</v>
      </c>
      <c r="B225" s="46" t="s">
        <v>314</v>
      </c>
      <c r="C225" s="47">
        <f>EnrollExtract!F221</f>
        <v>58.9</v>
      </c>
      <c r="D225" s="48">
        <f>Table34B!D221</f>
        <v>5.82</v>
      </c>
      <c r="E225" s="49">
        <f t="shared" si="36"/>
        <v>10.120274914089347</v>
      </c>
      <c r="F225" s="50">
        <f t="shared" si="37"/>
        <v>98.811544991511042</v>
      </c>
      <c r="G225" s="48">
        <f>Table36B!D221</f>
        <v>0.75</v>
      </c>
      <c r="H225" s="49">
        <f t="shared" si="38"/>
        <v>78.533333333333331</v>
      </c>
      <c r="I225" s="51">
        <f t="shared" si="39"/>
        <v>12.733446519524618</v>
      </c>
      <c r="J225" s="52">
        <f>Table38B!D221</f>
        <v>1.51</v>
      </c>
      <c r="K225" s="53">
        <f t="shared" si="40"/>
        <v>39.006622516556291</v>
      </c>
      <c r="L225" s="54">
        <f t="shared" si="41"/>
        <v>25.636672325976232</v>
      </c>
    </row>
    <row r="226" spans="1:12" x14ac:dyDescent="0.3">
      <c r="A226" s="45">
        <v>30031</v>
      </c>
      <c r="B226" s="46" t="s">
        <v>315</v>
      </c>
      <c r="C226" s="47">
        <f>EnrollExtract!F222</f>
        <v>52.750999999999991</v>
      </c>
      <c r="D226" s="48">
        <f>Table34B!D222</f>
        <v>10.8</v>
      </c>
      <c r="E226" s="49">
        <f t="shared" si="36"/>
        <v>4.8843518518518509</v>
      </c>
      <c r="F226" s="50">
        <f t="shared" si="37"/>
        <v>204.73545525203318</v>
      </c>
      <c r="G226" s="48">
        <f>Table36B!D222</f>
        <v>1</v>
      </c>
      <c r="H226" s="49">
        <f t="shared" si="38"/>
        <v>52.750999999999991</v>
      </c>
      <c r="I226" s="51">
        <f t="shared" si="39"/>
        <v>18.956986597410477</v>
      </c>
      <c r="J226" s="52">
        <f>Table38B!D222</f>
        <v>4.34</v>
      </c>
      <c r="K226" s="53">
        <f t="shared" si="40"/>
        <v>12.154608294930874</v>
      </c>
      <c r="L226" s="54">
        <f t="shared" si="41"/>
        <v>82.273321832761482</v>
      </c>
    </row>
    <row r="227" spans="1:12" x14ac:dyDescent="0.3">
      <c r="A227" s="45">
        <v>30303</v>
      </c>
      <c r="B227" s="46" t="s">
        <v>316</v>
      </c>
      <c r="C227" s="47">
        <f>EnrollExtract!F223</f>
        <v>778.53099999999995</v>
      </c>
      <c r="D227" s="48">
        <f>Table34B!D223</f>
        <v>50.8</v>
      </c>
      <c r="E227" s="49">
        <f t="shared" si="36"/>
        <v>15.325413385826771</v>
      </c>
      <c r="F227" s="50">
        <f t="shared" si="37"/>
        <v>65.251094689871053</v>
      </c>
      <c r="G227" s="48">
        <f>Table36B!D223</f>
        <v>4</v>
      </c>
      <c r="H227" s="49">
        <f t="shared" si="38"/>
        <v>194.63274999999999</v>
      </c>
      <c r="I227" s="51">
        <f t="shared" si="39"/>
        <v>5.1378814716433903</v>
      </c>
      <c r="J227" s="52">
        <f>Table38B!D223</f>
        <v>41.95</v>
      </c>
      <c r="K227" s="53">
        <f t="shared" si="40"/>
        <v>18.558545887961856</v>
      </c>
      <c r="L227" s="54">
        <f t="shared" si="41"/>
        <v>53.883531933860056</v>
      </c>
    </row>
    <row r="228" spans="1:12" x14ac:dyDescent="0.3">
      <c r="A228" s="45">
        <v>31002</v>
      </c>
      <c r="B228" s="46" t="s">
        <v>317</v>
      </c>
      <c r="C228" s="47">
        <f>EnrollExtract!F224</f>
        <v>19426.723999999998</v>
      </c>
      <c r="D228" s="48">
        <f>Table34B!D224</f>
        <v>1304.78</v>
      </c>
      <c r="E228" s="49">
        <f t="shared" si="36"/>
        <v>14.888888548261008</v>
      </c>
      <c r="F228" s="50">
        <f t="shared" si="37"/>
        <v>67.16418064105919</v>
      </c>
      <c r="G228" s="48">
        <f>Table36B!D224</f>
        <v>89.52</v>
      </c>
      <c r="H228" s="49">
        <f t="shared" si="38"/>
        <v>217.0098748882931</v>
      </c>
      <c r="I228" s="51">
        <f t="shared" si="39"/>
        <v>4.6080852335164693</v>
      </c>
      <c r="J228" s="52">
        <f>Table38B!D224</f>
        <v>739.83</v>
      </c>
      <c r="K228" s="53">
        <f t="shared" si="40"/>
        <v>26.25836205614803</v>
      </c>
      <c r="L228" s="54">
        <f t="shared" si="41"/>
        <v>38.083106549513964</v>
      </c>
    </row>
    <row r="229" spans="1:12" x14ac:dyDescent="0.3">
      <c r="A229" s="45">
        <v>31004</v>
      </c>
      <c r="B229" s="46" t="s">
        <v>318</v>
      </c>
      <c r="C229" s="47">
        <f>EnrollExtract!F225</f>
        <v>9107.7140000000018</v>
      </c>
      <c r="D229" s="48">
        <f>Table34B!D225</f>
        <v>566.86</v>
      </c>
      <c r="E229" s="49">
        <f t="shared" si="36"/>
        <v>16.066954803655225</v>
      </c>
      <c r="F229" s="50">
        <f t="shared" si="37"/>
        <v>62.239547706482647</v>
      </c>
      <c r="G229" s="48">
        <f>Table36B!D225</f>
        <v>32.340000000000003</v>
      </c>
      <c r="H229" s="49">
        <f t="shared" si="38"/>
        <v>281.62380952380954</v>
      </c>
      <c r="I229" s="51">
        <f t="shared" si="39"/>
        <v>3.5508361373666317</v>
      </c>
      <c r="J229" s="52">
        <f>Table38B!D225</f>
        <v>348.03</v>
      </c>
      <c r="K229" s="53">
        <f t="shared" si="40"/>
        <v>26.169335976783618</v>
      </c>
      <c r="L229" s="54">
        <f t="shared" si="41"/>
        <v>38.212662365111591</v>
      </c>
    </row>
    <row r="230" spans="1:12" x14ac:dyDescent="0.3">
      <c r="A230" s="45">
        <v>31006</v>
      </c>
      <c r="B230" s="46" t="s">
        <v>319</v>
      </c>
      <c r="C230" s="47">
        <f>EnrollExtract!F226</f>
        <v>14733.716000000008</v>
      </c>
      <c r="D230" s="48">
        <f>Table34B!D226</f>
        <v>1124.93</v>
      </c>
      <c r="E230" s="49">
        <f t="shared" si="36"/>
        <v>13.097451396975817</v>
      </c>
      <c r="F230" s="50">
        <f t="shared" si="37"/>
        <v>76.350731885968173</v>
      </c>
      <c r="G230" s="48">
        <f>Table36B!D226</f>
        <v>57.75</v>
      </c>
      <c r="H230" s="49">
        <f t="shared" si="38"/>
        <v>255.12928138528153</v>
      </c>
      <c r="I230" s="51">
        <f t="shared" si="39"/>
        <v>3.9195814552146908</v>
      </c>
      <c r="J230" s="52">
        <f>Table38B!D226</f>
        <v>568.41999999999996</v>
      </c>
      <c r="K230" s="53">
        <f t="shared" si="40"/>
        <v>25.920474297174639</v>
      </c>
      <c r="L230" s="54">
        <f t="shared" si="41"/>
        <v>38.579540965768558</v>
      </c>
    </row>
    <row r="231" spans="1:12" x14ac:dyDescent="0.3">
      <c r="A231" s="45">
        <v>31015</v>
      </c>
      <c r="B231" s="46" t="s">
        <v>320</v>
      </c>
      <c r="C231" s="47">
        <f>EnrollExtract!F227</f>
        <v>19641.689000000002</v>
      </c>
      <c r="D231" s="48">
        <f>Table34B!D227</f>
        <v>1376.44</v>
      </c>
      <c r="E231" s="49">
        <f t="shared" si="36"/>
        <v>14.269920228996543</v>
      </c>
      <c r="F231" s="50">
        <f t="shared" si="37"/>
        <v>70.077476534731815</v>
      </c>
      <c r="G231" s="48">
        <f>Table36B!D227</f>
        <v>75.47</v>
      </c>
      <c r="H231" s="49">
        <f t="shared" si="38"/>
        <v>260.25823506028888</v>
      </c>
      <c r="I231" s="51">
        <f t="shared" si="39"/>
        <v>3.842337591232607</v>
      </c>
      <c r="J231" s="52">
        <f>Table38B!D227</f>
        <v>782.11</v>
      </c>
      <c r="K231" s="53">
        <f t="shared" si="40"/>
        <v>25.113716740611938</v>
      </c>
      <c r="L231" s="54">
        <f t="shared" si="41"/>
        <v>39.818877083330257</v>
      </c>
    </row>
    <row r="232" spans="1:12" x14ac:dyDescent="0.3">
      <c r="A232" s="45">
        <v>31016</v>
      </c>
      <c r="B232" s="46" t="s">
        <v>321</v>
      </c>
      <c r="C232" s="47">
        <f>EnrollExtract!F228</f>
        <v>5262.9740000000002</v>
      </c>
      <c r="D232" s="48">
        <f>Table34B!D228</f>
        <v>348.17</v>
      </c>
      <c r="E232" s="49">
        <f t="shared" si="36"/>
        <v>15.116104201970302</v>
      </c>
      <c r="F232" s="50">
        <f t="shared" si="37"/>
        <v>66.15461144212378</v>
      </c>
      <c r="G232" s="48">
        <f>Table36B!D228</f>
        <v>26.92</v>
      </c>
      <c r="H232" s="49">
        <f t="shared" si="38"/>
        <v>195.50423476968797</v>
      </c>
      <c r="I232" s="51">
        <f t="shared" si="39"/>
        <v>5.1149787173563848</v>
      </c>
      <c r="J232" s="52">
        <f>Table38B!D228</f>
        <v>211.94</v>
      </c>
      <c r="K232" s="53">
        <f t="shared" si="40"/>
        <v>24.832377087855054</v>
      </c>
      <c r="L232" s="54">
        <f t="shared" si="41"/>
        <v>40.270007034045769</v>
      </c>
    </row>
    <row r="233" spans="1:12" x14ac:dyDescent="0.3">
      <c r="A233" s="45">
        <v>31025</v>
      </c>
      <c r="B233" s="46" t="s">
        <v>322</v>
      </c>
      <c r="C233" s="47">
        <f>EnrollExtract!F229</f>
        <v>9682.2650000000012</v>
      </c>
      <c r="D233" s="48">
        <f>Table34B!D229</f>
        <v>689.72</v>
      </c>
      <c r="E233" s="49">
        <f t="shared" si="36"/>
        <v>14.037964681319957</v>
      </c>
      <c r="F233" s="50">
        <f t="shared" si="37"/>
        <v>71.235397915673659</v>
      </c>
      <c r="G233" s="48">
        <f>Table36B!D229</f>
        <v>46.8</v>
      </c>
      <c r="H233" s="49">
        <f t="shared" si="38"/>
        <v>206.88600427350431</v>
      </c>
      <c r="I233" s="51">
        <f t="shared" si="39"/>
        <v>4.833579746061484</v>
      </c>
      <c r="J233" s="52">
        <f>Table38B!D229</f>
        <v>326.10000000000002</v>
      </c>
      <c r="K233" s="53">
        <f t="shared" si="40"/>
        <v>29.691091689665747</v>
      </c>
      <c r="L233" s="54">
        <f t="shared" si="41"/>
        <v>33.680135794672012</v>
      </c>
    </row>
    <row r="234" spans="1:12" x14ac:dyDescent="0.3">
      <c r="A234" s="45">
        <v>31063</v>
      </c>
      <c r="B234" s="46" t="s">
        <v>323</v>
      </c>
      <c r="C234" s="47">
        <f>EnrollExtract!F230</f>
        <v>24.679999999999996</v>
      </c>
      <c r="D234" s="48">
        <f>Table34B!D230</f>
        <v>2.25</v>
      </c>
      <c r="E234" s="49">
        <f t="shared" si="36"/>
        <v>10.968888888888888</v>
      </c>
      <c r="F234" s="50">
        <f t="shared" si="37"/>
        <v>91.166936790923842</v>
      </c>
      <c r="G234" s="48">
        <f>Table36B!D230</f>
        <v>1</v>
      </c>
      <c r="H234" s="49">
        <f t="shared" si="38"/>
        <v>24.679999999999996</v>
      </c>
      <c r="I234" s="51">
        <f t="shared" si="39"/>
        <v>40.518638573743928</v>
      </c>
      <c r="J234" s="52">
        <f>Table38B!D230</f>
        <v>3.55</v>
      </c>
      <c r="K234" s="53">
        <f t="shared" si="40"/>
        <v>6.9521126760563376</v>
      </c>
      <c r="L234" s="54">
        <f t="shared" si="41"/>
        <v>143.84116693679096</v>
      </c>
    </row>
    <row r="235" spans="1:12" x14ac:dyDescent="0.3">
      <c r="A235" s="45">
        <v>31103</v>
      </c>
      <c r="B235" s="46" t="s">
        <v>324</v>
      </c>
      <c r="C235" s="47">
        <f>EnrollExtract!F231</f>
        <v>5615.2080000000005</v>
      </c>
      <c r="D235" s="48">
        <f>Table34B!D231</f>
        <v>347.72</v>
      </c>
      <c r="E235" s="49">
        <f t="shared" si="36"/>
        <v>16.148648337743012</v>
      </c>
      <c r="F235" s="50">
        <f t="shared" si="37"/>
        <v>61.924687384688156</v>
      </c>
      <c r="G235" s="48">
        <f>Table36B!D231</f>
        <v>26</v>
      </c>
      <c r="H235" s="49">
        <f t="shared" si="38"/>
        <v>215.96953846153849</v>
      </c>
      <c r="I235" s="51">
        <f t="shared" si="39"/>
        <v>4.6302826182039913</v>
      </c>
      <c r="J235" s="52">
        <f>Table38B!D231</f>
        <v>217.52</v>
      </c>
      <c r="K235" s="53">
        <f t="shared" si="40"/>
        <v>25.814674512688491</v>
      </c>
      <c r="L235" s="54">
        <f t="shared" si="41"/>
        <v>38.737656735066622</v>
      </c>
    </row>
    <row r="236" spans="1:12" x14ac:dyDescent="0.3">
      <c r="A236" s="45">
        <v>31201</v>
      </c>
      <c r="B236" s="46" t="s">
        <v>325</v>
      </c>
      <c r="C236" s="47">
        <f>EnrollExtract!F232</f>
        <v>9023.6020000000008</v>
      </c>
      <c r="D236" s="48">
        <f>Table34B!D232</f>
        <v>584.5</v>
      </c>
      <c r="E236" s="49">
        <f t="shared" si="36"/>
        <v>15.438155688622755</v>
      </c>
      <c r="F236" s="50">
        <f t="shared" si="37"/>
        <v>64.774576715595387</v>
      </c>
      <c r="G236" s="48">
        <f>Table36B!D232</f>
        <v>40</v>
      </c>
      <c r="H236" s="49">
        <f t="shared" si="38"/>
        <v>225.59005000000002</v>
      </c>
      <c r="I236" s="51">
        <f t="shared" si="39"/>
        <v>4.4328196212554589</v>
      </c>
      <c r="J236" s="52">
        <f>Table38B!D232</f>
        <v>301.81</v>
      </c>
      <c r="K236" s="53">
        <f t="shared" si="40"/>
        <v>29.898287001756074</v>
      </c>
      <c r="L236" s="54">
        <f t="shared" si="41"/>
        <v>33.446732247277744</v>
      </c>
    </row>
    <row r="237" spans="1:12" x14ac:dyDescent="0.3">
      <c r="A237" s="45">
        <v>31306</v>
      </c>
      <c r="B237" s="46" t="s">
        <v>326</v>
      </c>
      <c r="C237" s="47">
        <f>EnrollExtract!F233</f>
        <v>2486.2860000000001</v>
      </c>
      <c r="D237" s="48">
        <f>Table34B!D233</f>
        <v>150.13999999999999</v>
      </c>
      <c r="E237" s="49">
        <f t="shared" si="36"/>
        <v>16.559784201412018</v>
      </c>
      <c r="F237" s="50">
        <f t="shared" si="37"/>
        <v>60.387260355405608</v>
      </c>
      <c r="G237" s="48">
        <f>Table36B!D233</f>
        <v>16</v>
      </c>
      <c r="H237" s="49">
        <f t="shared" si="38"/>
        <v>155.392875</v>
      </c>
      <c r="I237" s="51">
        <f t="shared" si="39"/>
        <v>6.4353014898527361</v>
      </c>
      <c r="J237" s="52">
        <f>Table38B!D233</f>
        <v>104.59</v>
      </c>
      <c r="K237" s="53">
        <f t="shared" si="40"/>
        <v>23.77173725977627</v>
      </c>
      <c r="L237" s="54">
        <f t="shared" si="41"/>
        <v>42.066761426481108</v>
      </c>
    </row>
    <row r="238" spans="1:12" x14ac:dyDescent="0.3">
      <c r="A238" s="45">
        <v>31311</v>
      </c>
      <c r="B238" s="46" t="s">
        <v>327</v>
      </c>
      <c r="C238" s="47">
        <f>EnrollExtract!F234</f>
        <v>1920.4849999999999</v>
      </c>
      <c r="D238" s="48">
        <f>Table34B!D234</f>
        <v>131.94999999999999</v>
      </c>
      <c r="E238" s="49">
        <f t="shared" si="36"/>
        <v>14.554641909814324</v>
      </c>
      <c r="F238" s="50">
        <f t="shared" si="37"/>
        <v>68.706602759198844</v>
      </c>
      <c r="G238" s="48">
        <f>Table36B!D234</f>
        <v>12</v>
      </c>
      <c r="H238" s="49">
        <f t="shared" si="38"/>
        <v>160.04041666666666</v>
      </c>
      <c r="I238" s="51">
        <f t="shared" si="39"/>
        <v>6.2484216226630256</v>
      </c>
      <c r="J238" s="52">
        <f>Table38B!D234</f>
        <v>88.07</v>
      </c>
      <c r="K238" s="53">
        <f t="shared" si="40"/>
        <v>21.80634722379925</v>
      </c>
      <c r="L238" s="54">
        <f t="shared" si="41"/>
        <v>45.858207692327724</v>
      </c>
    </row>
    <row r="239" spans="1:12" x14ac:dyDescent="0.3">
      <c r="A239" s="45">
        <v>31330</v>
      </c>
      <c r="B239" s="46" t="s">
        <v>328</v>
      </c>
      <c r="C239" s="47">
        <f>EnrollExtract!F235</f>
        <v>410.18299999999988</v>
      </c>
      <c r="D239" s="48">
        <f>Table34B!D235</f>
        <v>29.1</v>
      </c>
      <c r="E239" s="49">
        <f t="shared" si="36"/>
        <v>14.095635738831611</v>
      </c>
      <c r="F239" s="50">
        <f t="shared" si="37"/>
        <v>70.943944532074724</v>
      </c>
      <c r="G239" s="48">
        <f>Table36B!D235</f>
        <v>1.9</v>
      </c>
      <c r="H239" s="49">
        <f t="shared" si="38"/>
        <v>215.88578947368416</v>
      </c>
      <c r="I239" s="51">
        <f t="shared" si="39"/>
        <v>4.6320788526096894</v>
      </c>
      <c r="J239" s="52">
        <f>Table38B!D235</f>
        <v>27.86</v>
      </c>
      <c r="K239" s="53">
        <f t="shared" si="40"/>
        <v>14.723007896625983</v>
      </c>
      <c r="L239" s="54">
        <f t="shared" si="41"/>
        <v>67.920903596687353</v>
      </c>
    </row>
    <row r="240" spans="1:12" x14ac:dyDescent="0.3">
      <c r="A240" s="45">
        <v>31332</v>
      </c>
      <c r="B240" s="46" t="s">
        <v>329</v>
      </c>
      <c r="C240" s="47">
        <f>EnrollExtract!F236</f>
        <v>2172.5010000000002</v>
      </c>
      <c r="D240" s="48">
        <f>Table34B!D236</f>
        <v>139.83000000000001</v>
      </c>
      <c r="E240" s="49">
        <f t="shared" si="36"/>
        <v>15.536730315382965</v>
      </c>
      <c r="F240" s="50">
        <f t="shared" si="37"/>
        <v>64.363606737120037</v>
      </c>
      <c r="G240" s="48">
        <f>Table36B!D236</f>
        <v>11.5</v>
      </c>
      <c r="H240" s="49">
        <f t="shared" si="38"/>
        <v>188.91313043478263</v>
      </c>
      <c r="I240" s="51">
        <f t="shared" si="39"/>
        <v>5.2934382999133254</v>
      </c>
      <c r="J240" s="52">
        <f>Table38B!D236</f>
        <v>93.77</v>
      </c>
      <c r="K240" s="53">
        <f t="shared" si="40"/>
        <v>23.168401407699694</v>
      </c>
      <c r="L240" s="54">
        <f t="shared" si="41"/>
        <v>43.162235598510648</v>
      </c>
    </row>
    <row r="241" spans="1:12" x14ac:dyDescent="0.3">
      <c r="A241" s="45">
        <v>31401</v>
      </c>
      <c r="B241" s="46" t="s">
        <v>78</v>
      </c>
      <c r="C241" s="47">
        <f>EnrollExtract!F237</f>
        <v>4520.4229999999998</v>
      </c>
      <c r="D241" s="48">
        <f>Table34B!D237</f>
        <v>286.87</v>
      </c>
      <c r="E241" s="49">
        <f t="shared" si="36"/>
        <v>15.75774043992052</v>
      </c>
      <c r="F241" s="50">
        <f t="shared" si="37"/>
        <v>63.460875232251496</v>
      </c>
      <c r="G241" s="48">
        <f>Table36B!D237</f>
        <v>23</v>
      </c>
      <c r="H241" s="49">
        <f t="shared" si="38"/>
        <v>196.54013043478261</v>
      </c>
      <c r="I241" s="51">
        <f t="shared" si="39"/>
        <v>5.0880194176518438</v>
      </c>
      <c r="J241" s="52">
        <f>Table38B!D237</f>
        <v>196.17</v>
      </c>
      <c r="K241" s="53">
        <f t="shared" si="40"/>
        <v>23.043396034052098</v>
      </c>
      <c r="L241" s="54">
        <f t="shared" si="41"/>
        <v>43.396381267859226</v>
      </c>
    </row>
    <row r="242" spans="1:12" x14ac:dyDescent="0.3">
      <c r="A242" s="45">
        <v>32081</v>
      </c>
      <c r="B242" s="46" t="s">
        <v>330</v>
      </c>
      <c r="C242" s="47">
        <f>EnrollExtract!F238</f>
        <v>27948.627000000004</v>
      </c>
      <c r="D242" s="48">
        <f>Table34B!D238</f>
        <v>2394.12</v>
      </c>
      <c r="E242" s="49">
        <f t="shared" si="36"/>
        <v>11.673862212420433</v>
      </c>
      <c r="F242" s="50">
        <f t="shared" si="37"/>
        <v>85.661453065297252</v>
      </c>
      <c r="G242" s="48">
        <f>Table36B!D238</f>
        <v>124.14</v>
      </c>
      <c r="H242" s="49">
        <f t="shared" si="38"/>
        <v>225.13796520058003</v>
      </c>
      <c r="I242" s="51">
        <f t="shared" si="39"/>
        <v>4.4417208759485742</v>
      </c>
      <c r="J242" s="52">
        <f>Table38B!D238</f>
        <v>1040.2</v>
      </c>
      <c r="K242" s="53">
        <f t="shared" si="40"/>
        <v>26.868512786002693</v>
      </c>
      <c r="L242" s="54">
        <f t="shared" si="41"/>
        <v>37.218286250698462</v>
      </c>
    </row>
    <row r="243" spans="1:12" x14ac:dyDescent="0.3">
      <c r="A243" s="45">
        <v>32123</v>
      </c>
      <c r="B243" s="46" t="s">
        <v>331</v>
      </c>
      <c r="C243" s="47">
        <f>EnrollExtract!F239</f>
        <v>68.7</v>
      </c>
      <c r="D243" s="48">
        <f>Table34B!D239</f>
        <v>7</v>
      </c>
      <c r="E243" s="49">
        <f t="shared" si="36"/>
        <v>9.8142857142857149</v>
      </c>
      <c r="F243" s="50">
        <f t="shared" si="37"/>
        <v>101.89228529839883</v>
      </c>
      <c r="G243" s="48">
        <f>Table36B!D239</f>
        <v>0</v>
      </c>
      <c r="H243" s="49">
        <f t="shared" si="38"/>
        <v>0</v>
      </c>
      <c r="I243" s="51">
        <f t="shared" si="39"/>
        <v>0</v>
      </c>
      <c r="J243" s="52">
        <f>Table38B!D239</f>
        <v>0.77</v>
      </c>
      <c r="K243" s="53">
        <f t="shared" si="40"/>
        <v>89.220779220779221</v>
      </c>
      <c r="L243" s="54">
        <f t="shared" si="41"/>
        <v>11.208151382823871</v>
      </c>
    </row>
    <row r="244" spans="1:12" x14ac:dyDescent="0.3">
      <c r="A244" s="45">
        <v>32312</v>
      </c>
      <c r="B244" s="46" t="s">
        <v>332</v>
      </c>
      <c r="C244" s="47">
        <f>EnrollExtract!F240</f>
        <v>29.4</v>
      </c>
      <c r="D244" s="48">
        <f>Table34B!D240</f>
        <v>4.13</v>
      </c>
      <c r="E244" s="49">
        <f t="shared" si="36"/>
        <v>7.1186440677966099</v>
      </c>
      <c r="F244" s="50">
        <f t="shared" si="37"/>
        <v>140.47619047619048</v>
      </c>
      <c r="G244" s="48">
        <f>Table36B!D240</f>
        <v>1</v>
      </c>
      <c r="H244" s="49">
        <f t="shared" si="38"/>
        <v>29.4</v>
      </c>
      <c r="I244" s="51">
        <f t="shared" si="39"/>
        <v>34.013605442176875</v>
      </c>
      <c r="J244" s="52">
        <f>Table38B!D240</f>
        <v>1</v>
      </c>
      <c r="K244" s="53">
        <f t="shared" si="40"/>
        <v>29.4</v>
      </c>
      <c r="L244" s="54">
        <f t="shared" si="41"/>
        <v>34.013605442176875</v>
      </c>
    </row>
    <row r="245" spans="1:12" x14ac:dyDescent="0.3">
      <c r="A245" s="45">
        <v>32325</v>
      </c>
      <c r="B245" s="46" t="s">
        <v>333</v>
      </c>
      <c r="C245" s="47">
        <f>EnrollExtract!F241</f>
        <v>1323.86</v>
      </c>
      <c r="D245" s="48">
        <f>Table34B!D241</f>
        <v>103.1</v>
      </c>
      <c r="E245" s="49">
        <f t="shared" si="36"/>
        <v>12.840543161978662</v>
      </c>
      <c r="F245" s="50">
        <f t="shared" si="37"/>
        <v>77.878325502696654</v>
      </c>
      <c r="G245" s="48">
        <f>Table36B!D241</f>
        <v>9.0299999999999994</v>
      </c>
      <c r="H245" s="49">
        <f t="shared" si="38"/>
        <v>146.60686600221484</v>
      </c>
      <c r="I245" s="51">
        <f t="shared" si="39"/>
        <v>6.8209629417007838</v>
      </c>
      <c r="J245" s="52">
        <f>Table38B!D241</f>
        <v>47.47</v>
      </c>
      <c r="K245" s="53">
        <f t="shared" si="40"/>
        <v>27.888350537181378</v>
      </c>
      <c r="L245" s="54">
        <f t="shared" si="41"/>
        <v>35.857265874035015</v>
      </c>
    </row>
    <row r="246" spans="1:12" x14ac:dyDescent="0.3">
      <c r="A246" s="45">
        <v>32326</v>
      </c>
      <c r="B246" s="46" t="s">
        <v>334</v>
      </c>
      <c r="C246" s="47">
        <f>EnrollExtract!F242</f>
        <v>1729.038</v>
      </c>
      <c r="D246" s="48">
        <f>Table34B!D242</f>
        <v>134.24</v>
      </c>
      <c r="E246" s="49">
        <f t="shared" si="36"/>
        <v>12.880199642431466</v>
      </c>
      <c r="F246" s="50">
        <f t="shared" si="37"/>
        <v>77.638548140642371</v>
      </c>
      <c r="G246" s="48">
        <f>Table36B!D242</f>
        <v>11</v>
      </c>
      <c r="H246" s="49">
        <f t="shared" si="38"/>
        <v>157.18527272727272</v>
      </c>
      <c r="I246" s="51">
        <f t="shared" si="39"/>
        <v>6.361919171238573</v>
      </c>
      <c r="J246" s="52">
        <f>Table38B!D242</f>
        <v>79.819999999999993</v>
      </c>
      <c r="K246" s="53">
        <f t="shared" si="40"/>
        <v>21.661713856176398</v>
      </c>
      <c r="L246" s="54">
        <f t="shared" si="41"/>
        <v>46.164398931660259</v>
      </c>
    </row>
    <row r="247" spans="1:12" x14ac:dyDescent="0.3">
      <c r="A247" s="45">
        <v>32354</v>
      </c>
      <c r="B247" s="46" t="s">
        <v>335</v>
      </c>
      <c r="C247" s="47">
        <f>EnrollExtract!F243</f>
        <v>9887.0300000000007</v>
      </c>
      <c r="D247" s="48">
        <f>Table34B!D243</f>
        <v>644.63</v>
      </c>
      <c r="E247" s="49">
        <f t="shared" si="36"/>
        <v>15.337526953446163</v>
      </c>
      <c r="F247" s="50">
        <f t="shared" si="37"/>
        <v>65.199559422799354</v>
      </c>
      <c r="G247" s="48">
        <f>Table36B!D243</f>
        <v>42.92</v>
      </c>
      <c r="H247" s="49">
        <f t="shared" si="38"/>
        <v>230.35950605778191</v>
      </c>
      <c r="I247" s="51">
        <f t="shared" si="39"/>
        <v>4.3410407372082416</v>
      </c>
      <c r="J247" s="52">
        <f>Table38B!D243</f>
        <v>387</v>
      </c>
      <c r="K247" s="53">
        <f t="shared" si="40"/>
        <v>25.547881136950906</v>
      </c>
      <c r="L247" s="54">
        <f t="shared" si="41"/>
        <v>39.142189312665181</v>
      </c>
    </row>
    <row r="248" spans="1:12" x14ac:dyDescent="0.3">
      <c r="A248" s="45">
        <v>32356</v>
      </c>
      <c r="B248" s="46" t="s">
        <v>336</v>
      </c>
      <c r="C248" s="47">
        <f>EnrollExtract!F244</f>
        <v>13754.380000000003</v>
      </c>
      <c r="D248" s="48">
        <f>Table34B!D244</f>
        <v>1046.47</v>
      </c>
      <c r="E248" s="49">
        <f t="shared" si="36"/>
        <v>13.143597045304693</v>
      </c>
      <c r="F248" s="50">
        <f t="shared" si="37"/>
        <v>76.082673301159318</v>
      </c>
      <c r="G248" s="48">
        <f>Table36B!D244</f>
        <v>74.150000000000006</v>
      </c>
      <c r="H248" s="49">
        <f t="shared" si="38"/>
        <v>185.49399865138236</v>
      </c>
      <c r="I248" s="51">
        <f t="shared" si="39"/>
        <v>5.3910099909992297</v>
      </c>
      <c r="J248" s="52">
        <f>Table38B!D244</f>
        <v>498.36</v>
      </c>
      <c r="K248" s="53">
        <f t="shared" si="40"/>
        <v>27.599285656954816</v>
      </c>
      <c r="L248" s="54">
        <f t="shared" si="41"/>
        <v>36.232821835662527</v>
      </c>
    </row>
    <row r="249" spans="1:12" x14ac:dyDescent="0.3">
      <c r="A249" s="45">
        <v>32358</v>
      </c>
      <c r="B249" s="46" t="s">
        <v>337</v>
      </c>
      <c r="C249" s="47">
        <f>EnrollExtract!F245</f>
        <v>836.89800000000002</v>
      </c>
      <c r="D249" s="48">
        <f>Table34B!D245</f>
        <v>59.8</v>
      </c>
      <c r="E249" s="49">
        <f t="shared" si="36"/>
        <v>13.994949832775921</v>
      </c>
      <c r="F249" s="50">
        <f t="shared" si="37"/>
        <v>71.454346885761467</v>
      </c>
      <c r="G249" s="48">
        <f>Table36B!D245</f>
        <v>5.5</v>
      </c>
      <c r="H249" s="49">
        <f t="shared" si="38"/>
        <v>152.16327272727273</v>
      </c>
      <c r="I249" s="51">
        <f t="shared" si="39"/>
        <v>6.5718880914998001</v>
      </c>
      <c r="J249" s="52">
        <f>Table38B!D245</f>
        <v>34.08</v>
      </c>
      <c r="K249" s="53">
        <f t="shared" si="40"/>
        <v>24.556866197183101</v>
      </c>
      <c r="L249" s="54">
        <f t="shared" si="41"/>
        <v>40.721808392420577</v>
      </c>
    </row>
    <row r="250" spans="1:12" x14ac:dyDescent="0.3">
      <c r="A250" s="45">
        <v>32360</v>
      </c>
      <c r="B250" s="46" t="s">
        <v>338</v>
      </c>
      <c r="C250" s="47">
        <f>EnrollExtract!F246</f>
        <v>5066.8070000000007</v>
      </c>
      <c r="D250" s="48">
        <f>Table34B!D246</f>
        <v>377.72</v>
      </c>
      <c r="E250" s="49">
        <f t="shared" si="36"/>
        <v>13.414187758127715</v>
      </c>
      <c r="F250" s="50">
        <f t="shared" si="37"/>
        <v>74.547935218373212</v>
      </c>
      <c r="G250" s="48">
        <f>Table36B!D246</f>
        <v>26.29</v>
      </c>
      <c r="H250" s="49">
        <f t="shared" si="38"/>
        <v>192.72753898820847</v>
      </c>
      <c r="I250" s="51">
        <f t="shared" si="39"/>
        <v>5.1886720769115531</v>
      </c>
      <c r="J250" s="52">
        <f>Table38B!D246</f>
        <v>215.64</v>
      </c>
      <c r="K250" s="53">
        <f t="shared" si="40"/>
        <v>23.496600816175111</v>
      </c>
      <c r="L250" s="54">
        <f t="shared" si="41"/>
        <v>42.559347533861057</v>
      </c>
    </row>
    <row r="251" spans="1:12" x14ac:dyDescent="0.3">
      <c r="A251" s="45">
        <v>32361</v>
      </c>
      <c r="B251" s="46" t="s">
        <v>79</v>
      </c>
      <c r="C251" s="47">
        <f>EnrollExtract!F247</f>
        <v>3405.2880000000005</v>
      </c>
      <c r="D251" s="48">
        <f>Table34B!D247</f>
        <v>260.58999999999997</v>
      </c>
      <c r="E251" s="49">
        <f t="shared" si="36"/>
        <v>13.067608120035308</v>
      </c>
      <c r="F251" s="50">
        <f t="shared" si="37"/>
        <v>76.525098611336233</v>
      </c>
      <c r="G251" s="48">
        <f>Table36B!D247</f>
        <v>19</v>
      </c>
      <c r="H251" s="49">
        <f t="shared" si="38"/>
        <v>179.22568421052634</v>
      </c>
      <c r="I251" s="51">
        <f t="shared" si="39"/>
        <v>5.5795574412501958</v>
      </c>
      <c r="J251" s="52">
        <f>Table38B!D247</f>
        <v>177.19</v>
      </c>
      <c r="K251" s="53">
        <f t="shared" si="40"/>
        <v>19.218285456289863</v>
      </c>
      <c r="L251" s="54">
        <f t="shared" si="41"/>
        <v>52.03377805342749</v>
      </c>
    </row>
    <row r="252" spans="1:12" x14ac:dyDescent="0.3">
      <c r="A252" s="45">
        <v>32362</v>
      </c>
      <c r="B252" s="46" t="s">
        <v>339</v>
      </c>
      <c r="C252" s="47">
        <f>EnrollExtract!F248</f>
        <v>557.45600000000013</v>
      </c>
      <c r="D252" s="48">
        <f>Table34B!D248</f>
        <v>38.71</v>
      </c>
      <c r="E252" s="49">
        <f t="shared" si="36"/>
        <v>14.400826659777838</v>
      </c>
      <c r="F252" s="50">
        <f t="shared" si="37"/>
        <v>69.440458080996507</v>
      </c>
      <c r="G252" s="48">
        <f>Table36B!D248</f>
        <v>3</v>
      </c>
      <c r="H252" s="49">
        <f t="shared" si="38"/>
        <v>185.8186666666667</v>
      </c>
      <c r="I252" s="51">
        <f t="shared" si="39"/>
        <v>5.3815906546884413</v>
      </c>
      <c r="J252" s="52">
        <f>Table38B!D248</f>
        <v>28</v>
      </c>
      <c r="K252" s="53">
        <f t="shared" si="40"/>
        <v>19.909142857142861</v>
      </c>
      <c r="L252" s="54">
        <f t="shared" si="41"/>
        <v>50.228179443758776</v>
      </c>
    </row>
    <row r="253" spans="1:12" x14ac:dyDescent="0.3">
      <c r="A253" s="45">
        <v>32363</v>
      </c>
      <c r="B253" s="46" t="s">
        <v>53</v>
      </c>
      <c r="C253" s="47">
        <f>EnrollExtract!F249</f>
        <v>3335.0940000000001</v>
      </c>
      <c r="D253" s="48">
        <f>Table34B!D249</f>
        <v>233.48</v>
      </c>
      <c r="E253" s="49">
        <f t="shared" si="36"/>
        <v>14.284281308891554</v>
      </c>
      <c r="F253" s="50">
        <f t="shared" si="37"/>
        <v>70.007022290825972</v>
      </c>
      <c r="G253" s="48">
        <f>Table36B!D249</f>
        <v>18.04</v>
      </c>
      <c r="H253" s="49">
        <f t="shared" si="38"/>
        <v>184.87217294900222</v>
      </c>
      <c r="I253" s="51">
        <f t="shared" si="39"/>
        <v>5.4091428907251187</v>
      </c>
      <c r="J253" s="52">
        <f>Table38B!D249</f>
        <v>148.94</v>
      </c>
      <c r="K253" s="53">
        <f t="shared" si="40"/>
        <v>22.392198200617699</v>
      </c>
      <c r="L253" s="54">
        <f t="shared" si="41"/>
        <v>44.658411427084211</v>
      </c>
    </row>
    <row r="254" spans="1:12" x14ac:dyDescent="0.3">
      <c r="A254" s="45">
        <v>32414</v>
      </c>
      <c r="B254" s="46" t="s">
        <v>340</v>
      </c>
      <c r="C254" s="47">
        <f>EnrollExtract!F250</f>
        <v>2412.8249999999998</v>
      </c>
      <c r="D254" s="48">
        <f>Table34B!D250</f>
        <v>162.13</v>
      </c>
      <c r="E254" s="49">
        <f t="shared" si="36"/>
        <v>14.882039104422377</v>
      </c>
      <c r="F254" s="50">
        <f t="shared" si="37"/>
        <v>67.195092889040851</v>
      </c>
      <c r="G254" s="48">
        <f>Table36B!D250</f>
        <v>12</v>
      </c>
      <c r="H254" s="49">
        <f t="shared" si="38"/>
        <v>201.06874999999999</v>
      </c>
      <c r="I254" s="51">
        <f t="shared" si="39"/>
        <v>4.9734232694041225</v>
      </c>
      <c r="J254" s="52">
        <f>Table38B!D250</f>
        <v>100.4</v>
      </c>
      <c r="K254" s="53">
        <f t="shared" si="40"/>
        <v>24.032121513944219</v>
      </c>
      <c r="L254" s="54">
        <f t="shared" si="41"/>
        <v>41.610974687347827</v>
      </c>
    </row>
    <row r="255" spans="1:12" x14ac:dyDescent="0.3">
      <c r="A255" s="45">
        <v>32416</v>
      </c>
      <c r="B255" s="46" t="s">
        <v>341</v>
      </c>
      <c r="C255" s="47">
        <f>EnrollExtract!F251</f>
        <v>1406.9850000000001</v>
      </c>
      <c r="D255" s="48">
        <f>Table34B!D251</f>
        <v>96.92</v>
      </c>
      <c r="E255" s="49">
        <f t="shared" si="36"/>
        <v>14.516972761040034</v>
      </c>
      <c r="F255" s="50">
        <f t="shared" si="37"/>
        <v>68.884885055633148</v>
      </c>
      <c r="G255" s="48">
        <f>Table36B!D251</f>
        <v>6.5</v>
      </c>
      <c r="H255" s="49">
        <f t="shared" si="38"/>
        <v>216.4592307692308</v>
      </c>
      <c r="I255" s="51">
        <f t="shared" si="39"/>
        <v>4.619807602781834</v>
      </c>
      <c r="J255" s="52">
        <f>Table38B!D251</f>
        <v>64.5</v>
      </c>
      <c r="K255" s="53">
        <f t="shared" si="40"/>
        <v>21.813720930232559</v>
      </c>
      <c r="L255" s="54">
        <f t="shared" si="41"/>
        <v>45.842706212219746</v>
      </c>
    </row>
    <row r="256" spans="1:12" x14ac:dyDescent="0.3">
      <c r="A256" s="45" t="s">
        <v>619</v>
      </c>
      <c r="B256" s="46" t="s">
        <v>637</v>
      </c>
      <c r="C256" s="47">
        <f>EnrollExtract!F252</f>
        <v>673.69799999999998</v>
      </c>
      <c r="D256" s="48">
        <f>Table34B!D252</f>
        <v>48.56</v>
      </c>
      <c r="E256" s="49">
        <f t="shared" si="36"/>
        <v>13.873517298187808</v>
      </c>
      <c r="F256" s="50">
        <f t="shared" si="37"/>
        <v>72.079774617113316</v>
      </c>
      <c r="G256" s="48">
        <f>Table36B!D252</f>
        <v>4.57</v>
      </c>
      <c r="H256" s="49">
        <f t="shared" si="38"/>
        <v>147.4175054704595</v>
      </c>
      <c r="I256" s="51">
        <f t="shared" si="39"/>
        <v>6.7834549011574925</v>
      </c>
      <c r="J256" s="52">
        <f>Table38B!D252</f>
        <v>23.42</v>
      </c>
      <c r="K256" s="53">
        <f t="shared" si="40"/>
        <v>28.765926558497007</v>
      </c>
      <c r="L256" s="54">
        <f t="shared" si="41"/>
        <v>34.763350937660498</v>
      </c>
    </row>
    <row r="257" spans="1:12" x14ac:dyDescent="0.3">
      <c r="A257" s="45" t="s">
        <v>692</v>
      </c>
      <c r="B257" s="46" t="s">
        <v>693</v>
      </c>
      <c r="C257" s="47">
        <f>EnrollExtract!F253</f>
        <v>36.5</v>
      </c>
      <c r="D257" s="48">
        <f>Table34B!D253</f>
        <v>6</v>
      </c>
      <c r="E257" s="49">
        <f t="shared" si="36"/>
        <v>6.083333333333333</v>
      </c>
      <c r="F257" s="50">
        <f t="shared" si="37"/>
        <v>164.38356164383561</v>
      </c>
      <c r="G257" s="48">
        <f>Table36B!D253</f>
        <v>1</v>
      </c>
      <c r="H257" s="49">
        <f t="shared" si="38"/>
        <v>36.5</v>
      </c>
      <c r="I257" s="51">
        <f t="shared" si="39"/>
        <v>27.397260273972602</v>
      </c>
      <c r="J257" s="52">
        <f>Table38B!D253</f>
        <v>5.56</v>
      </c>
      <c r="K257" s="53">
        <f t="shared" si="40"/>
        <v>6.5647482014388494</v>
      </c>
      <c r="L257" s="54">
        <f t="shared" si="41"/>
        <v>152.32876712328766</v>
      </c>
    </row>
    <row r="258" spans="1:12" x14ac:dyDescent="0.3">
      <c r="A258" s="45" t="s">
        <v>620</v>
      </c>
      <c r="B258" s="46" t="s">
        <v>638</v>
      </c>
      <c r="C258" s="47">
        <f>EnrollExtract!F254</f>
        <v>602.83299999999997</v>
      </c>
      <c r="D258" s="48">
        <f>Table34B!D254</f>
        <v>36.25</v>
      </c>
      <c r="E258" s="49">
        <f t="shared" si="36"/>
        <v>16.629875862068964</v>
      </c>
      <c r="F258" s="50">
        <f t="shared" si="37"/>
        <v>60.132739913043913</v>
      </c>
      <c r="G258" s="48">
        <f>Table36B!D254</f>
        <v>5.75</v>
      </c>
      <c r="H258" s="49">
        <f t="shared" si="38"/>
        <v>104.84052173913042</v>
      </c>
      <c r="I258" s="51">
        <f t="shared" si="39"/>
        <v>9.5382966758621386</v>
      </c>
      <c r="J258" s="52">
        <f>Table38B!D254</f>
        <v>8.91</v>
      </c>
      <c r="K258" s="53">
        <f t="shared" si="40"/>
        <v>67.658024691358023</v>
      </c>
      <c r="L258" s="54">
        <f t="shared" si="41"/>
        <v>14.78021276207507</v>
      </c>
    </row>
    <row r="259" spans="1:12" x14ac:dyDescent="0.3">
      <c r="A259" s="45">
        <v>33030</v>
      </c>
      <c r="B259" s="46" t="s">
        <v>342</v>
      </c>
      <c r="C259" s="47">
        <f>EnrollExtract!F255</f>
        <v>47.4</v>
      </c>
      <c r="D259" s="48">
        <f>Table34B!D255</f>
        <v>4</v>
      </c>
      <c r="E259" s="49">
        <f t="shared" si="36"/>
        <v>11.85</v>
      </c>
      <c r="F259" s="50">
        <f t="shared" si="37"/>
        <v>84.388185654008439</v>
      </c>
      <c r="G259" s="48">
        <f>Table36B!D255</f>
        <v>1</v>
      </c>
      <c r="H259" s="49">
        <f t="shared" si="38"/>
        <v>47.4</v>
      </c>
      <c r="I259" s="51">
        <f t="shared" si="39"/>
        <v>21.09704641350211</v>
      </c>
      <c r="J259" s="52">
        <f>Table38B!D255</f>
        <v>3.88</v>
      </c>
      <c r="K259" s="53">
        <f t="shared" si="40"/>
        <v>12.216494845360824</v>
      </c>
      <c r="L259" s="54">
        <f t="shared" si="41"/>
        <v>81.856540084388186</v>
      </c>
    </row>
    <row r="260" spans="1:12" x14ac:dyDescent="0.3">
      <c r="A260" s="45">
        <v>33036</v>
      </c>
      <c r="B260" s="46" t="s">
        <v>343</v>
      </c>
      <c r="C260" s="47">
        <f>EnrollExtract!F256</f>
        <v>746.35100000000011</v>
      </c>
      <c r="D260" s="48">
        <f>Table34B!D256</f>
        <v>53.59</v>
      </c>
      <c r="E260" s="49">
        <f t="shared" si="36"/>
        <v>13.927057286807241</v>
      </c>
      <c r="F260" s="50">
        <f t="shared" si="37"/>
        <v>71.802677292587532</v>
      </c>
      <c r="G260" s="48">
        <f>Table36B!D256</f>
        <v>4.3</v>
      </c>
      <c r="H260" s="49">
        <f t="shared" si="38"/>
        <v>173.57000000000002</v>
      </c>
      <c r="I260" s="51">
        <f t="shared" si="39"/>
        <v>5.7613642910641234</v>
      </c>
      <c r="J260" s="52">
        <f>Table38B!D256</f>
        <v>41.1</v>
      </c>
      <c r="K260" s="53">
        <f t="shared" si="40"/>
        <v>18.159391727493919</v>
      </c>
      <c r="L260" s="54">
        <f t="shared" si="41"/>
        <v>55.067923805287322</v>
      </c>
    </row>
    <row r="261" spans="1:12" x14ac:dyDescent="0.3">
      <c r="A261" s="45">
        <v>33049</v>
      </c>
      <c r="B261" s="46" t="s">
        <v>344</v>
      </c>
      <c r="C261" s="47">
        <f>EnrollExtract!F257</f>
        <v>384.76600000000002</v>
      </c>
      <c r="D261" s="48">
        <f>Table34B!D257</f>
        <v>36.56</v>
      </c>
      <c r="E261" s="49">
        <f t="shared" si="36"/>
        <v>10.524234135667395</v>
      </c>
      <c r="F261" s="50">
        <f t="shared" si="37"/>
        <v>95.018790641584758</v>
      </c>
      <c r="G261" s="48">
        <f>Table36B!D257</f>
        <v>3.8</v>
      </c>
      <c r="H261" s="49">
        <f t="shared" si="38"/>
        <v>101.2542105263158</v>
      </c>
      <c r="I261" s="51">
        <f t="shared" si="39"/>
        <v>9.8761325065104497</v>
      </c>
      <c r="J261" s="52">
        <f>Table38B!D257</f>
        <v>32.380000000000003</v>
      </c>
      <c r="K261" s="53">
        <f t="shared" si="40"/>
        <v>11.88282890673255</v>
      </c>
      <c r="L261" s="54">
        <f t="shared" si="41"/>
        <v>84.155044884423262</v>
      </c>
    </row>
    <row r="262" spans="1:12" x14ac:dyDescent="0.3">
      <c r="A262" s="45">
        <v>33070</v>
      </c>
      <c r="B262" s="46" t="s">
        <v>345</v>
      </c>
      <c r="C262" s="47">
        <f>EnrollExtract!F258</f>
        <v>1086.8209999999999</v>
      </c>
      <c r="D262" s="48">
        <f>Table34B!D258</f>
        <v>51.97</v>
      </c>
      <c r="E262" s="49">
        <f t="shared" si="36"/>
        <v>20.912468731960747</v>
      </c>
      <c r="F262" s="50">
        <f t="shared" si="37"/>
        <v>47.818361993373337</v>
      </c>
      <c r="G262" s="48">
        <f>Table36B!D258</f>
        <v>5</v>
      </c>
      <c r="H262" s="49">
        <f t="shared" si="38"/>
        <v>217.36419999999998</v>
      </c>
      <c r="I262" s="51">
        <f t="shared" si="39"/>
        <v>4.6005735995163883</v>
      </c>
      <c r="J262" s="52">
        <f>Table38B!D258</f>
        <v>55.29</v>
      </c>
      <c r="K262" s="53">
        <f t="shared" si="40"/>
        <v>19.656737203834325</v>
      </c>
      <c r="L262" s="54">
        <f t="shared" si="41"/>
        <v>50.873142863452216</v>
      </c>
    </row>
    <row r="263" spans="1:12" x14ac:dyDescent="0.3">
      <c r="A263" s="45">
        <v>33115</v>
      </c>
      <c r="B263" s="46" t="s">
        <v>346</v>
      </c>
      <c r="C263" s="47">
        <f>EnrollExtract!F259</f>
        <v>1600.2049999999999</v>
      </c>
      <c r="D263" s="48">
        <f>Table34B!D259</f>
        <v>114.02</v>
      </c>
      <c r="E263" s="49">
        <f t="shared" si="36"/>
        <v>14.034423785300824</v>
      </c>
      <c r="F263" s="50">
        <f t="shared" si="37"/>
        <v>71.253370661883949</v>
      </c>
      <c r="G263" s="48">
        <f>Table36B!D259</f>
        <v>9.91</v>
      </c>
      <c r="H263" s="49">
        <f t="shared" si="38"/>
        <v>161.47376387487387</v>
      </c>
      <c r="I263" s="51">
        <f t="shared" si="39"/>
        <v>6.1929565274449212</v>
      </c>
      <c r="J263" s="52">
        <f>Table38B!D259</f>
        <v>63.52</v>
      </c>
      <c r="K263" s="53">
        <f t="shared" si="40"/>
        <v>25.192144206549116</v>
      </c>
      <c r="L263" s="54">
        <f t="shared" si="41"/>
        <v>39.694914089132332</v>
      </c>
    </row>
    <row r="264" spans="1:12" x14ac:dyDescent="0.3">
      <c r="A264" s="45">
        <v>33183</v>
      </c>
      <c r="B264" s="46" t="s">
        <v>347</v>
      </c>
      <c r="C264" s="47">
        <f>EnrollExtract!F260</f>
        <v>233.7</v>
      </c>
      <c r="D264" s="48">
        <f>Table34B!D260</f>
        <v>12.5</v>
      </c>
      <c r="E264" s="49">
        <f t="shared" si="36"/>
        <v>18.695999999999998</v>
      </c>
      <c r="F264" s="50">
        <f t="shared" si="37"/>
        <v>53.487376979032945</v>
      </c>
      <c r="G264" s="48">
        <f>Table36B!D260</f>
        <v>1</v>
      </c>
      <c r="H264" s="49">
        <f t="shared" si="38"/>
        <v>233.7</v>
      </c>
      <c r="I264" s="51">
        <f t="shared" si="39"/>
        <v>4.2789901583226362</v>
      </c>
      <c r="J264" s="52">
        <f>Table38B!D260</f>
        <v>11.22</v>
      </c>
      <c r="K264" s="53">
        <f t="shared" si="40"/>
        <v>20.828877005347593</v>
      </c>
      <c r="L264" s="54">
        <f t="shared" si="41"/>
        <v>48.010269576379983</v>
      </c>
    </row>
    <row r="265" spans="1:12" x14ac:dyDescent="0.3">
      <c r="A265" s="45">
        <v>33202</v>
      </c>
      <c r="B265" s="46" t="s">
        <v>348</v>
      </c>
      <c r="C265" s="47">
        <f>EnrollExtract!F261</f>
        <v>70.09</v>
      </c>
      <c r="D265" s="48">
        <f>Table34B!D261</f>
        <v>5.41</v>
      </c>
      <c r="E265" s="49">
        <f t="shared" si="36"/>
        <v>12.955637707948243</v>
      </c>
      <c r="F265" s="50">
        <f t="shared" si="37"/>
        <v>77.186474532743617</v>
      </c>
      <c r="G265" s="48">
        <f>Table36B!D261</f>
        <v>0.59</v>
      </c>
      <c r="H265" s="49">
        <f t="shared" si="38"/>
        <v>118.79661016949154</v>
      </c>
      <c r="I265" s="51">
        <f t="shared" si="39"/>
        <v>8.4177486089313724</v>
      </c>
      <c r="J265" s="52">
        <f>Table38B!D261</f>
        <v>2.37</v>
      </c>
      <c r="K265" s="53">
        <f t="shared" si="40"/>
        <v>29.573839662447259</v>
      </c>
      <c r="L265" s="54">
        <f t="shared" si="41"/>
        <v>33.813668140961624</v>
      </c>
    </row>
    <row r="266" spans="1:12" x14ac:dyDescent="0.3">
      <c r="A266" s="45">
        <v>33205</v>
      </c>
      <c r="B266" s="46" t="s">
        <v>54</v>
      </c>
      <c r="C266" s="47">
        <f>EnrollExtract!F262</f>
        <v>27</v>
      </c>
      <c r="D266" s="48">
        <f>Table34B!D262</f>
        <v>2.6</v>
      </c>
      <c r="E266" s="49">
        <f t="shared" si="36"/>
        <v>10.384615384615385</v>
      </c>
      <c r="F266" s="50">
        <f t="shared" si="37"/>
        <v>96.296296296296291</v>
      </c>
      <c r="G266" s="48">
        <f>Table36B!D262</f>
        <v>1</v>
      </c>
      <c r="H266" s="49">
        <f t="shared" si="38"/>
        <v>27</v>
      </c>
      <c r="I266" s="51">
        <f t="shared" si="39"/>
        <v>37.037037037037038</v>
      </c>
      <c r="J266" s="52">
        <f>Table38B!D262</f>
        <v>2.36</v>
      </c>
      <c r="K266" s="53">
        <f t="shared" si="40"/>
        <v>11.440677966101696</v>
      </c>
      <c r="L266" s="54">
        <f t="shared" si="41"/>
        <v>87.407407407407405</v>
      </c>
    </row>
    <row r="267" spans="1:12" x14ac:dyDescent="0.3">
      <c r="A267" s="45">
        <v>33206</v>
      </c>
      <c r="B267" s="46" t="s">
        <v>55</v>
      </c>
      <c r="C267" s="47">
        <f>EnrollExtract!F263</f>
        <v>109.348</v>
      </c>
      <c r="D267" s="48">
        <f>Table34B!D263</f>
        <v>12.93</v>
      </c>
      <c r="E267" s="49">
        <f t="shared" si="36"/>
        <v>8.4569218870843006</v>
      </c>
      <c r="F267" s="50">
        <f t="shared" si="37"/>
        <v>118.24633280901342</v>
      </c>
      <c r="G267" s="48">
        <f>Table36B!D263</f>
        <v>1.4</v>
      </c>
      <c r="H267" s="49">
        <f t="shared" si="38"/>
        <v>78.105714285714285</v>
      </c>
      <c r="I267" s="51">
        <f t="shared" si="39"/>
        <v>12.803160551633317</v>
      </c>
      <c r="J267" s="52">
        <f>Table38B!D263</f>
        <v>10.71</v>
      </c>
      <c r="K267" s="53">
        <f t="shared" si="40"/>
        <v>10.209897292250233</v>
      </c>
      <c r="L267" s="54">
        <f t="shared" si="41"/>
        <v>97.944178219994896</v>
      </c>
    </row>
    <row r="268" spans="1:12" x14ac:dyDescent="0.3">
      <c r="A268" s="45">
        <v>33207</v>
      </c>
      <c r="B268" s="46" t="s">
        <v>0</v>
      </c>
      <c r="C268" s="47">
        <f>EnrollExtract!F264</f>
        <v>454.17999999999995</v>
      </c>
      <c r="D268" s="48">
        <f>Table34B!D264</f>
        <v>27.05</v>
      </c>
      <c r="E268" s="49">
        <f t="shared" si="36"/>
        <v>16.790388170055451</v>
      </c>
      <c r="F268" s="50">
        <f t="shared" si="37"/>
        <v>59.5578845391695</v>
      </c>
      <c r="G268" s="48">
        <f>Table36B!D264</f>
        <v>3</v>
      </c>
      <c r="H268" s="49">
        <f t="shared" si="38"/>
        <v>151.39333333333332</v>
      </c>
      <c r="I268" s="51">
        <f t="shared" si="39"/>
        <v>6.6053106697785022</v>
      </c>
      <c r="J268" s="52">
        <f>Table38B!D264</f>
        <v>23.09</v>
      </c>
      <c r="K268" s="53">
        <f t="shared" si="40"/>
        <v>19.669987007362494</v>
      </c>
      <c r="L268" s="54">
        <f t="shared" si="41"/>
        <v>50.838874455061877</v>
      </c>
    </row>
    <row r="269" spans="1:12" x14ac:dyDescent="0.3">
      <c r="A269" s="45">
        <v>33211</v>
      </c>
      <c r="B269" s="46" t="s">
        <v>1</v>
      </c>
      <c r="C269" s="47">
        <f>EnrollExtract!F265</f>
        <v>248.04400000000004</v>
      </c>
      <c r="D269" s="48">
        <f>Table34B!D265</f>
        <v>21.1</v>
      </c>
      <c r="E269" s="49">
        <f t="shared" si="36"/>
        <v>11.75563981042654</v>
      </c>
      <c r="F269" s="50">
        <f t="shared" si="37"/>
        <v>85.065552885778331</v>
      </c>
      <c r="G269" s="48">
        <f>Table36B!D265</f>
        <v>2</v>
      </c>
      <c r="H269" s="49">
        <f t="shared" si="38"/>
        <v>124.02200000000002</v>
      </c>
      <c r="I269" s="51">
        <f t="shared" si="39"/>
        <v>8.0630855815903626</v>
      </c>
      <c r="J269" s="52">
        <f>Table38B!D265</f>
        <v>16.12</v>
      </c>
      <c r="K269" s="53">
        <f t="shared" si="40"/>
        <v>15.387344913151367</v>
      </c>
      <c r="L269" s="54">
        <f t="shared" si="41"/>
        <v>64.988469787618328</v>
      </c>
    </row>
    <row r="270" spans="1:12" x14ac:dyDescent="0.3">
      <c r="A270" s="45">
        <v>33212</v>
      </c>
      <c r="B270" s="46" t="s">
        <v>2</v>
      </c>
      <c r="C270" s="47">
        <f>EnrollExtract!F266</f>
        <v>1022.7629999999999</v>
      </c>
      <c r="D270" s="48">
        <f>Table34B!D266</f>
        <v>61.83</v>
      </c>
      <c r="E270" s="49">
        <f t="shared" si="36"/>
        <v>16.541533236293059</v>
      </c>
      <c r="F270" s="50">
        <f t="shared" si="37"/>
        <v>60.453888144174172</v>
      </c>
      <c r="G270" s="48">
        <f>Table36B!D266</f>
        <v>5.6</v>
      </c>
      <c r="H270" s="49">
        <f t="shared" si="38"/>
        <v>182.63624999999999</v>
      </c>
      <c r="I270" s="51">
        <f t="shared" si="39"/>
        <v>5.4753642828299416</v>
      </c>
      <c r="J270" s="52">
        <f>Table38B!D266</f>
        <v>47.02</v>
      </c>
      <c r="K270" s="53">
        <f t="shared" si="40"/>
        <v>21.751658868566565</v>
      </c>
      <c r="L270" s="54">
        <f t="shared" si="41"/>
        <v>45.97350510333284</v>
      </c>
    </row>
    <row r="271" spans="1:12" x14ac:dyDescent="0.3">
      <c r="A271" s="45">
        <v>34002</v>
      </c>
      <c r="B271" s="46" t="s">
        <v>3</v>
      </c>
      <c r="C271" s="47">
        <f>EnrollExtract!F267</f>
        <v>5243.8979999999992</v>
      </c>
      <c r="D271" s="48">
        <f>Table34B!D267</f>
        <v>387.86</v>
      </c>
      <c r="E271" s="49">
        <f t="shared" ref="E271:E326" si="48">IF(D271=0,0,C271/D271)</f>
        <v>13.520079410096423</v>
      </c>
      <c r="F271" s="50">
        <f t="shared" ref="F271:F326" si="49">(+D271/C271)*1000</f>
        <v>73.964062611439061</v>
      </c>
      <c r="G271" s="48">
        <f>Table36B!D267</f>
        <v>27</v>
      </c>
      <c r="H271" s="49">
        <f t="shared" ref="H271:H326" si="50">IF(G271=0,0,C271/G271)</f>
        <v>194.21844444444443</v>
      </c>
      <c r="I271" s="51">
        <f t="shared" ref="I271:I326" si="51">(+G271/C271)*1000</f>
        <v>5.148841567856584</v>
      </c>
      <c r="J271" s="52">
        <f>Table38B!D267</f>
        <v>231.87</v>
      </c>
      <c r="K271" s="53">
        <f t="shared" ref="K271:K326" si="52">IF(J271=0,0,C271/J271)</f>
        <v>22.615681200672785</v>
      </c>
      <c r="L271" s="54">
        <f t="shared" ref="L271:L326" si="53">(+J271/C271)*1000</f>
        <v>44.217107197737263</v>
      </c>
    </row>
    <row r="272" spans="1:12" x14ac:dyDescent="0.3">
      <c r="A272" s="45">
        <v>34003</v>
      </c>
      <c r="B272" s="46" t="s">
        <v>4</v>
      </c>
      <c r="C272" s="47">
        <f>EnrollExtract!F268</f>
        <v>14448.730000000001</v>
      </c>
      <c r="D272" s="48">
        <f>Table34B!D268</f>
        <v>1029.74</v>
      </c>
      <c r="E272" s="49">
        <f t="shared" si="48"/>
        <v>14.03143511954474</v>
      </c>
      <c r="F272" s="50">
        <f t="shared" si="49"/>
        <v>71.268547477875217</v>
      </c>
      <c r="G272" s="48">
        <f>Table36B!D268</f>
        <v>61.26</v>
      </c>
      <c r="H272" s="49">
        <f t="shared" si="50"/>
        <v>235.85912504080969</v>
      </c>
      <c r="I272" s="51">
        <f t="shared" si="51"/>
        <v>4.2398190013932009</v>
      </c>
      <c r="J272" s="52">
        <f>Table38B!D268</f>
        <v>590.41</v>
      </c>
      <c r="K272" s="53">
        <f t="shared" si="52"/>
        <v>24.472366660456295</v>
      </c>
      <c r="L272" s="54">
        <f t="shared" si="53"/>
        <v>40.862414897364673</v>
      </c>
    </row>
    <row r="273" spans="1:12" x14ac:dyDescent="0.3">
      <c r="A273" s="45">
        <v>34033</v>
      </c>
      <c r="B273" s="46" t="s">
        <v>5</v>
      </c>
      <c r="C273" s="47">
        <f>EnrollExtract!F269</f>
        <v>6423.2640000000001</v>
      </c>
      <c r="D273" s="48">
        <f>Table34B!D269</f>
        <v>415.52</v>
      </c>
      <c r="E273" s="49">
        <f t="shared" si="48"/>
        <v>15.458375048132462</v>
      </c>
      <c r="F273" s="50">
        <f t="shared" si="49"/>
        <v>64.689852386574799</v>
      </c>
      <c r="G273" s="48">
        <f>Table36B!D269</f>
        <v>27.79</v>
      </c>
      <c r="H273" s="49">
        <f t="shared" si="50"/>
        <v>231.13580424613173</v>
      </c>
      <c r="I273" s="51">
        <f t="shared" si="51"/>
        <v>4.3264608149377013</v>
      </c>
      <c r="J273" s="52">
        <f>Table38B!D269</f>
        <v>242.36</v>
      </c>
      <c r="K273" s="53">
        <f t="shared" si="52"/>
        <v>26.50298729163228</v>
      </c>
      <c r="L273" s="54">
        <f t="shared" si="53"/>
        <v>37.731595649812931</v>
      </c>
    </row>
    <row r="274" spans="1:12" x14ac:dyDescent="0.3">
      <c r="A274" s="45">
        <v>34111</v>
      </c>
      <c r="B274" s="46" t="s">
        <v>6</v>
      </c>
      <c r="C274" s="47">
        <f>EnrollExtract!F270</f>
        <v>9198.8459999999995</v>
      </c>
      <c r="D274" s="48">
        <f>Table34B!D270</f>
        <v>676.65</v>
      </c>
      <c r="E274" s="49">
        <f t="shared" si="48"/>
        <v>13.594688539126579</v>
      </c>
      <c r="F274" s="50">
        <f t="shared" si="49"/>
        <v>73.558139792752257</v>
      </c>
      <c r="G274" s="48">
        <f>Table36B!D270</f>
        <v>44.83</v>
      </c>
      <c r="H274" s="49">
        <f t="shared" si="50"/>
        <v>205.193977247379</v>
      </c>
      <c r="I274" s="51">
        <f t="shared" si="51"/>
        <v>4.8734373855155315</v>
      </c>
      <c r="J274" s="52">
        <f>Table38B!D270</f>
        <v>424.63</v>
      </c>
      <c r="K274" s="53">
        <f t="shared" si="52"/>
        <v>21.663203259308101</v>
      </c>
      <c r="L274" s="54">
        <f t="shared" si="53"/>
        <v>46.161225005832257</v>
      </c>
    </row>
    <row r="275" spans="1:12" x14ac:dyDescent="0.3">
      <c r="A275" s="45">
        <v>34307</v>
      </c>
      <c r="B275" s="46" t="s">
        <v>7</v>
      </c>
      <c r="C275" s="47">
        <f>EnrollExtract!F271</f>
        <v>858.01299999999992</v>
      </c>
      <c r="D275" s="48">
        <f>Table34B!D271</f>
        <v>58.1</v>
      </c>
      <c r="E275" s="49">
        <f t="shared" si="48"/>
        <v>14.76786574870912</v>
      </c>
      <c r="F275" s="50">
        <f t="shared" si="49"/>
        <v>67.714591736955043</v>
      </c>
      <c r="G275" s="48">
        <f>Table36B!D271</f>
        <v>5.9</v>
      </c>
      <c r="H275" s="49">
        <f t="shared" si="50"/>
        <v>145.42593220338981</v>
      </c>
      <c r="I275" s="51">
        <f t="shared" si="51"/>
        <v>6.8763526892949187</v>
      </c>
      <c r="J275" s="52">
        <f>Table38B!D271</f>
        <v>35.619999999999997</v>
      </c>
      <c r="K275" s="53">
        <f t="shared" si="52"/>
        <v>24.087956204379562</v>
      </c>
      <c r="L275" s="54">
        <f t="shared" si="53"/>
        <v>41.514522507234737</v>
      </c>
    </row>
    <row r="276" spans="1:12" x14ac:dyDescent="0.3">
      <c r="A276" s="45">
        <v>34324</v>
      </c>
      <c r="B276" s="46" t="s">
        <v>8</v>
      </c>
      <c r="C276" s="47">
        <f>EnrollExtract!F272</f>
        <v>602.64099999999996</v>
      </c>
      <c r="D276" s="48">
        <f>Table34B!D272</f>
        <v>39.21</v>
      </c>
      <c r="E276" s="49">
        <f t="shared" si="48"/>
        <v>15.369574088242794</v>
      </c>
      <c r="F276" s="50">
        <f t="shared" si="49"/>
        <v>65.06361166930229</v>
      </c>
      <c r="G276" s="48">
        <f>Table36B!D272</f>
        <v>5.05</v>
      </c>
      <c r="H276" s="49">
        <f t="shared" si="50"/>
        <v>119.3348514851485</v>
      </c>
      <c r="I276" s="51">
        <f t="shared" si="51"/>
        <v>8.3797816610552545</v>
      </c>
      <c r="J276" s="52">
        <f>Table38B!D272</f>
        <v>32.270000000000003</v>
      </c>
      <c r="K276" s="53">
        <f t="shared" si="52"/>
        <v>18.674961264332193</v>
      </c>
      <c r="L276" s="54">
        <f t="shared" si="53"/>
        <v>53.547634495495672</v>
      </c>
    </row>
    <row r="277" spans="1:12" x14ac:dyDescent="0.3">
      <c r="A277" s="45">
        <v>34401</v>
      </c>
      <c r="B277" s="46" t="s">
        <v>9</v>
      </c>
      <c r="C277" s="47">
        <f>EnrollExtract!F273</f>
        <v>1994.3720000000003</v>
      </c>
      <c r="D277" s="48">
        <f>Table34B!D273</f>
        <v>146.71</v>
      </c>
      <c r="E277" s="49">
        <f t="shared" si="48"/>
        <v>13.593974507531867</v>
      </c>
      <c r="F277" s="50">
        <f t="shared" si="49"/>
        <v>73.562003477786476</v>
      </c>
      <c r="G277" s="48">
        <f>Table36B!D273</f>
        <v>12</v>
      </c>
      <c r="H277" s="49">
        <f t="shared" si="50"/>
        <v>166.19766666666669</v>
      </c>
      <c r="I277" s="51">
        <f t="shared" si="51"/>
        <v>6.0169316456508604</v>
      </c>
      <c r="J277" s="52">
        <f>Table38B!D273</f>
        <v>75.930000000000007</v>
      </c>
      <c r="K277" s="53">
        <f t="shared" si="52"/>
        <v>26.265929145265378</v>
      </c>
      <c r="L277" s="54">
        <f t="shared" si="53"/>
        <v>38.072134987855826</v>
      </c>
    </row>
    <row r="278" spans="1:12" x14ac:dyDescent="0.3">
      <c r="A278" s="45">
        <v>34402</v>
      </c>
      <c r="B278" s="46" t="s">
        <v>10</v>
      </c>
      <c r="C278" s="47">
        <f>EnrollExtract!F274</f>
        <v>1204.9849999999999</v>
      </c>
      <c r="D278" s="48">
        <f>Table34B!D274</f>
        <v>75.19</v>
      </c>
      <c r="E278" s="49">
        <f t="shared" si="48"/>
        <v>16.025867801569358</v>
      </c>
      <c r="F278" s="50">
        <f t="shared" si="49"/>
        <v>62.399117001456453</v>
      </c>
      <c r="G278" s="48">
        <f>Table36B!D274</f>
        <v>7.85</v>
      </c>
      <c r="H278" s="49">
        <f t="shared" si="50"/>
        <v>153.50127388535032</v>
      </c>
      <c r="I278" s="51">
        <f t="shared" si="51"/>
        <v>6.5146039162313221</v>
      </c>
      <c r="J278" s="52">
        <f>Table38B!D274</f>
        <v>58.74</v>
      </c>
      <c r="K278" s="53">
        <f t="shared" si="52"/>
        <v>20.513874702076947</v>
      </c>
      <c r="L278" s="54">
        <f t="shared" si="53"/>
        <v>48.74749478209273</v>
      </c>
    </row>
    <row r="279" spans="1:12" x14ac:dyDescent="0.3">
      <c r="A279" s="45" t="s">
        <v>666</v>
      </c>
      <c r="B279" s="46" t="s">
        <v>667</v>
      </c>
      <c r="C279" s="47">
        <f>EnrollExtract!F275</f>
        <v>127.4</v>
      </c>
      <c r="D279" s="48">
        <f>Table34B!D275</f>
        <v>12.45</v>
      </c>
      <c r="E279" s="49">
        <f t="shared" si="48"/>
        <v>10.232931726907632</v>
      </c>
      <c r="F279" s="50">
        <f t="shared" si="49"/>
        <v>97.723704866562002</v>
      </c>
      <c r="G279" s="48">
        <f>Table36B!D275</f>
        <v>1</v>
      </c>
      <c r="H279" s="49">
        <f t="shared" si="50"/>
        <v>127.4</v>
      </c>
      <c r="I279" s="51">
        <f t="shared" si="51"/>
        <v>7.8492935635792769</v>
      </c>
      <c r="J279" s="52">
        <f>Table38B!D275</f>
        <v>3.54</v>
      </c>
      <c r="K279" s="53">
        <f t="shared" si="52"/>
        <v>35.988700564971751</v>
      </c>
      <c r="L279" s="54">
        <f t="shared" si="53"/>
        <v>27.786499215070641</v>
      </c>
    </row>
    <row r="280" spans="1:12" x14ac:dyDescent="0.3">
      <c r="A280" s="45">
        <v>35200</v>
      </c>
      <c r="B280" s="46" t="s">
        <v>11</v>
      </c>
      <c r="C280" s="47">
        <f>EnrollExtract!F276</f>
        <v>439.12000000000006</v>
      </c>
      <c r="D280" s="48">
        <f>Table34B!D276</f>
        <v>26.78</v>
      </c>
      <c r="E280" s="49">
        <f t="shared" si="48"/>
        <v>16.397311426437643</v>
      </c>
      <c r="F280" s="50">
        <f t="shared" si="49"/>
        <v>60.985607578793946</v>
      </c>
      <c r="G280" s="48">
        <f>Table36B!D276</f>
        <v>3</v>
      </c>
      <c r="H280" s="49">
        <f t="shared" si="50"/>
        <v>146.37333333333336</v>
      </c>
      <c r="I280" s="51">
        <f t="shared" si="51"/>
        <v>6.8318455092002184</v>
      </c>
      <c r="J280" s="52">
        <f>Table38B!D276</f>
        <v>18.52</v>
      </c>
      <c r="K280" s="53">
        <f t="shared" si="52"/>
        <v>23.710583153347738</v>
      </c>
      <c r="L280" s="54">
        <f t="shared" si="53"/>
        <v>42.175259610129345</v>
      </c>
    </row>
    <row r="281" spans="1:12" x14ac:dyDescent="0.3">
      <c r="A281" s="45">
        <v>36101</v>
      </c>
      <c r="B281" s="46" t="s">
        <v>12</v>
      </c>
      <c r="C281" s="47">
        <f>EnrollExtract!F277</f>
        <v>17.3</v>
      </c>
      <c r="D281" s="48">
        <f>Table34B!D277</f>
        <v>2</v>
      </c>
      <c r="E281" s="49">
        <f t="shared" si="48"/>
        <v>8.65</v>
      </c>
      <c r="F281" s="50">
        <f t="shared" si="49"/>
        <v>115.60693641618496</v>
      </c>
      <c r="G281" s="48">
        <f>Table36B!D277</f>
        <v>1</v>
      </c>
      <c r="H281" s="49">
        <f t="shared" si="50"/>
        <v>17.3</v>
      </c>
      <c r="I281" s="51">
        <f t="shared" si="51"/>
        <v>57.803468208092482</v>
      </c>
      <c r="J281" s="52">
        <f>Table38B!D277</f>
        <v>3.96</v>
      </c>
      <c r="K281" s="53">
        <f t="shared" si="52"/>
        <v>4.3686868686868685</v>
      </c>
      <c r="L281" s="54">
        <f t="shared" si="53"/>
        <v>228.90173410404623</v>
      </c>
    </row>
    <row r="282" spans="1:12" x14ac:dyDescent="0.3">
      <c r="A282" s="45">
        <v>36140</v>
      </c>
      <c r="B282" s="46" t="s">
        <v>13</v>
      </c>
      <c r="C282" s="47">
        <f>EnrollExtract!F278</f>
        <v>5388.4000000000005</v>
      </c>
      <c r="D282" s="48">
        <f>Table34B!D278</f>
        <v>397.3</v>
      </c>
      <c r="E282" s="49">
        <f t="shared" si="48"/>
        <v>13.562547193556508</v>
      </c>
      <c r="F282" s="50">
        <f t="shared" si="49"/>
        <v>73.732462326479094</v>
      </c>
      <c r="G282" s="48">
        <f>Table36B!D278</f>
        <v>24.75</v>
      </c>
      <c r="H282" s="49">
        <f t="shared" si="50"/>
        <v>217.71313131313133</v>
      </c>
      <c r="I282" s="51">
        <f t="shared" si="51"/>
        <v>4.5932002078539078</v>
      </c>
      <c r="J282" s="52">
        <f>Table38B!D278</f>
        <v>284.64</v>
      </c>
      <c r="K282" s="53">
        <f t="shared" si="52"/>
        <v>18.930578976953349</v>
      </c>
      <c r="L282" s="54">
        <f t="shared" si="53"/>
        <v>52.824586148021673</v>
      </c>
    </row>
    <row r="283" spans="1:12" x14ac:dyDescent="0.3">
      <c r="A283" s="45">
        <v>36250</v>
      </c>
      <c r="B283" s="46" t="s">
        <v>14</v>
      </c>
      <c r="C283" s="47">
        <f>EnrollExtract!F279</f>
        <v>1477.9110000000001</v>
      </c>
      <c r="D283" s="48">
        <f>Table34B!D279</f>
        <v>107</v>
      </c>
      <c r="E283" s="49">
        <f t="shared" si="48"/>
        <v>13.812252336448598</v>
      </c>
      <c r="F283" s="50">
        <f t="shared" si="49"/>
        <v>72.399488196515222</v>
      </c>
      <c r="G283" s="48">
        <f>Table36B!D279</f>
        <v>8</v>
      </c>
      <c r="H283" s="49">
        <f t="shared" si="50"/>
        <v>184.73887500000001</v>
      </c>
      <c r="I283" s="51">
        <f t="shared" si="51"/>
        <v>5.4130458464684272</v>
      </c>
      <c r="J283" s="52">
        <f>Table38B!D279</f>
        <v>65.56</v>
      </c>
      <c r="K283" s="53">
        <f t="shared" si="52"/>
        <v>22.542876754118364</v>
      </c>
      <c r="L283" s="54">
        <f t="shared" si="53"/>
        <v>44.359910711808759</v>
      </c>
    </row>
    <row r="284" spans="1:12" x14ac:dyDescent="0.3">
      <c r="A284" s="45">
        <v>36300</v>
      </c>
      <c r="B284" s="46" t="s">
        <v>15</v>
      </c>
      <c r="C284" s="47">
        <f>EnrollExtract!F280</f>
        <v>195.14499999999998</v>
      </c>
      <c r="D284" s="48">
        <f>Table34B!D280</f>
        <v>18</v>
      </c>
      <c r="E284" s="49">
        <f t="shared" si="48"/>
        <v>10.841388888888888</v>
      </c>
      <c r="F284" s="50">
        <f t="shared" si="49"/>
        <v>92.239104255809792</v>
      </c>
      <c r="G284" s="48">
        <f>Table36B!D280</f>
        <v>2</v>
      </c>
      <c r="H284" s="49">
        <f t="shared" si="50"/>
        <v>97.572499999999991</v>
      </c>
      <c r="I284" s="51">
        <f t="shared" si="51"/>
        <v>10.248789361756643</v>
      </c>
      <c r="J284" s="52">
        <f>Table38B!D280</f>
        <v>13.26</v>
      </c>
      <c r="K284" s="53">
        <f t="shared" si="52"/>
        <v>14.716817496229259</v>
      </c>
      <c r="L284" s="54">
        <f t="shared" si="53"/>
        <v>67.949473468446541</v>
      </c>
    </row>
    <row r="285" spans="1:12" x14ac:dyDescent="0.3">
      <c r="A285" s="45">
        <v>36400</v>
      </c>
      <c r="B285" s="46" t="s">
        <v>56</v>
      </c>
      <c r="C285" s="47">
        <f>EnrollExtract!F281</f>
        <v>703.03000000000009</v>
      </c>
      <c r="D285" s="48">
        <f>Table34B!D281</f>
        <v>50.8</v>
      </c>
      <c r="E285" s="49">
        <f t="shared" si="48"/>
        <v>13.839173228346459</v>
      </c>
      <c r="F285" s="50">
        <f t="shared" si="49"/>
        <v>72.258651835625784</v>
      </c>
      <c r="G285" s="48">
        <f>Table36B!D281</f>
        <v>4.7</v>
      </c>
      <c r="H285" s="49">
        <f t="shared" si="50"/>
        <v>149.58085106382981</v>
      </c>
      <c r="I285" s="51">
        <f t="shared" si="51"/>
        <v>6.685347709201598</v>
      </c>
      <c r="J285" s="52">
        <f>Table38B!D281</f>
        <v>38.520000000000003</v>
      </c>
      <c r="K285" s="53">
        <f t="shared" si="52"/>
        <v>18.251038421599169</v>
      </c>
      <c r="L285" s="54">
        <f t="shared" si="53"/>
        <v>54.791402927328846</v>
      </c>
    </row>
    <row r="286" spans="1:12" x14ac:dyDescent="0.3">
      <c r="A286" s="45">
        <v>36401</v>
      </c>
      <c r="B286" s="46" t="s">
        <v>16</v>
      </c>
      <c r="C286" s="47">
        <f>EnrollExtract!F282</f>
        <v>255.90700000000001</v>
      </c>
      <c r="D286" s="48">
        <f>Table34B!D282</f>
        <v>17</v>
      </c>
      <c r="E286" s="49">
        <f t="shared" si="48"/>
        <v>15.05335294117647</v>
      </c>
      <c r="F286" s="50">
        <f t="shared" si="49"/>
        <v>66.430382912542441</v>
      </c>
      <c r="G286" s="48">
        <f>Table36B!D282</f>
        <v>2</v>
      </c>
      <c r="H286" s="49">
        <f t="shared" si="50"/>
        <v>127.95350000000001</v>
      </c>
      <c r="I286" s="51">
        <f t="shared" si="51"/>
        <v>7.815339166181464</v>
      </c>
      <c r="J286" s="52">
        <f>Table38B!D282</f>
        <v>14.78</v>
      </c>
      <c r="K286" s="53">
        <f t="shared" si="52"/>
        <v>17.314411366711774</v>
      </c>
      <c r="L286" s="54">
        <f t="shared" si="53"/>
        <v>57.755356438081016</v>
      </c>
    </row>
    <row r="287" spans="1:12" x14ac:dyDescent="0.3">
      <c r="A287" s="45">
        <v>36402</v>
      </c>
      <c r="B287" s="46" t="s">
        <v>17</v>
      </c>
      <c r="C287" s="47">
        <f>EnrollExtract!F283</f>
        <v>247.02200000000002</v>
      </c>
      <c r="D287" s="48">
        <f>Table34B!D283</f>
        <v>24.08</v>
      </c>
      <c r="E287" s="49">
        <f t="shared" si="48"/>
        <v>10.258388704318939</v>
      </c>
      <c r="F287" s="50">
        <f t="shared" si="49"/>
        <v>97.481196006833386</v>
      </c>
      <c r="G287" s="48">
        <f>Table36B!D283</f>
        <v>1.1000000000000001</v>
      </c>
      <c r="H287" s="49">
        <f t="shared" si="50"/>
        <v>224.56545454545454</v>
      </c>
      <c r="I287" s="51">
        <f t="shared" si="51"/>
        <v>4.4530446680862434</v>
      </c>
      <c r="J287" s="52">
        <f>Table38B!D283</f>
        <v>19.95</v>
      </c>
      <c r="K287" s="53">
        <f t="shared" si="52"/>
        <v>12.382055137844613</v>
      </c>
      <c r="L287" s="54">
        <f t="shared" si="53"/>
        <v>80.762037389382314</v>
      </c>
    </row>
    <row r="288" spans="1:12" x14ac:dyDescent="0.3">
      <c r="A288" s="45">
        <v>37501</v>
      </c>
      <c r="B288" s="46" t="s">
        <v>18</v>
      </c>
      <c r="C288" s="47">
        <f>EnrollExtract!F284</f>
        <v>10973.586000000001</v>
      </c>
      <c r="D288" s="48">
        <f>Table34B!D284</f>
        <v>829.34</v>
      </c>
      <c r="E288" s="49">
        <f t="shared" si="48"/>
        <v>13.231709552174019</v>
      </c>
      <c r="F288" s="50">
        <f t="shared" si="49"/>
        <v>75.576024100052607</v>
      </c>
      <c r="G288" s="48">
        <f>Table36B!D284</f>
        <v>53.03</v>
      </c>
      <c r="H288" s="49">
        <f t="shared" si="50"/>
        <v>206.931661323779</v>
      </c>
      <c r="I288" s="51">
        <f t="shared" si="51"/>
        <v>4.8325132732362963</v>
      </c>
      <c r="J288" s="52">
        <f>Table38B!D284</f>
        <v>470.49</v>
      </c>
      <c r="K288" s="53">
        <f t="shared" si="52"/>
        <v>23.323739080533063</v>
      </c>
      <c r="L288" s="54">
        <f t="shared" si="53"/>
        <v>42.874772202997264</v>
      </c>
    </row>
    <row r="289" spans="1:12" x14ac:dyDescent="0.3">
      <c r="A289" s="45">
        <v>37502</v>
      </c>
      <c r="B289" s="46" t="s">
        <v>19</v>
      </c>
      <c r="C289" s="47">
        <f>EnrollExtract!F285</f>
        <v>4267.54</v>
      </c>
      <c r="D289" s="48">
        <f>Table34B!D285</f>
        <v>313.10000000000002</v>
      </c>
      <c r="E289" s="49">
        <f t="shared" si="48"/>
        <v>13.629958479718939</v>
      </c>
      <c r="F289" s="50">
        <f t="shared" si="49"/>
        <v>73.367795029454911</v>
      </c>
      <c r="G289" s="48">
        <f>Table36B!D285</f>
        <v>23.25</v>
      </c>
      <c r="H289" s="49">
        <f t="shared" si="50"/>
        <v>183.55010752688173</v>
      </c>
      <c r="I289" s="51">
        <f t="shared" si="51"/>
        <v>5.4481035912961566</v>
      </c>
      <c r="J289" s="52">
        <f>Table38B!D285</f>
        <v>200.1</v>
      </c>
      <c r="K289" s="53">
        <f t="shared" si="52"/>
        <v>21.327036481759119</v>
      </c>
      <c r="L289" s="54">
        <f t="shared" si="53"/>
        <v>46.888839940574663</v>
      </c>
    </row>
    <row r="290" spans="1:12" x14ac:dyDescent="0.3">
      <c r="A290" s="45">
        <v>37503</v>
      </c>
      <c r="B290" s="46" t="s">
        <v>20</v>
      </c>
      <c r="C290" s="47">
        <f>EnrollExtract!F286</f>
        <v>2046.7010000000002</v>
      </c>
      <c r="D290" s="48">
        <f>Table34B!D286</f>
        <v>152.93</v>
      </c>
      <c r="E290" s="49">
        <f t="shared" si="48"/>
        <v>13.383253776237495</v>
      </c>
      <c r="F290" s="50">
        <f t="shared" si="49"/>
        <v>74.720244920972817</v>
      </c>
      <c r="G290" s="48">
        <f>Table36B!D286</f>
        <v>14</v>
      </c>
      <c r="H290" s="49">
        <f t="shared" si="50"/>
        <v>146.19292857142858</v>
      </c>
      <c r="I290" s="51">
        <f t="shared" si="51"/>
        <v>6.8402761321756316</v>
      </c>
      <c r="J290" s="52">
        <f>Table38B!D286</f>
        <v>94.97</v>
      </c>
      <c r="K290" s="53">
        <f t="shared" si="52"/>
        <v>21.55102663999158</v>
      </c>
      <c r="L290" s="54">
        <f t="shared" si="53"/>
        <v>46.401501733765699</v>
      </c>
    </row>
    <row r="291" spans="1:12" x14ac:dyDescent="0.3">
      <c r="A291" s="45">
        <v>37504</v>
      </c>
      <c r="B291" s="46" t="s">
        <v>21</v>
      </c>
      <c r="C291" s="47">
        <f>EnrollExtract!F287</f>
        <v>3196.6790000000001</v>
      </c>
      <c r="D291" s="48">
        <f>Table34B!D287</f>
        <v>226.24</v>
      </c>
      <c r="E291" s="49">
        <f t="shared" si="48"/>
        <v>14.129592468175389</v>
      </c>
      <c r="F291" s="50">
        <f t="shared" si="49"/>
        <v>70.773449570632536</v>
      </c>
      <c r="G291" s="48">
        <f>Table36B!D287</f>
        <v>14.5</v>
      </c>
      <c r="H291" s="49">
        <f t="shared" si="50"/>
        <v>220.46062068965517</v>
      </c>
      <c r="I291" s="51">
        <f t="shared" si="51"/>
        <v>4.5359574733653272</v>
      </c>
      <c r="J291" s="52">
        <f>Table38B!D287</f>
        <v>142.04</v>
      </c>
      <c r="K291" s="53">
        <f t="shared" si="52"/>
        <v>22.505484370599834</v>
      </c>
      <c r="L291" s="54">
        <f t="shared" si="53"/>
        <v>44.433613759780066</v>
      </c>
    </row>
    <row r="292" spans="1:12" x14ac:dyDescent="0.3">
      <c r="A292" s="45">
        <v>37505</v>
      </c>
      <c r="B292" s="46" t="s">
        <v>22</v>
      </c>
      <c r="C292" s="47">
        <f>EnrollExtract!F288</f>
        <v>1687.5120000000004</v>
      </c>
      <c r="D292" s="48">
        <f>Table34B!D288</f>
        <v>117.93</v>
      </c>
      <c r="E292" s="49">
        <f t="shared" si="48"/>
        <v>14.309437802085986</v>
      </c>
      <c r="F292" s="50">
        <f t="shared" si="49"/>
        <v>69.883947491928936</v>
      </c>
      <c r="G292" s="48">
        <f>Table36B!D288</f>
        <v>9.5</v>
      </c>
      <c r="H292" s="49">
        <f t="shared" si="50"/>
        <v>177.63284210526319</v>
      </c>
      <c r="I292" s="51">
        <f t="shared" si="51"/>
        <v>5.6295895969924947</v>
      </c>
      <c r="J292" s="52">
        <f>Table38B!D288</f>
        <v>74.84</v>
      </c>
      <c r="K292" s="53">
        <f t="shared" si="52"/>
        <v>22.548262960983436</v>
      </c>
      <c r="L292" s="54">
        <f t="shared" si="53"/>
        <v>44.349314256728235</v>
      </c>
    </row>
    <row r="293" spans="1:12" x14ac:dyDescent="0.3">
      <c r="A293" s="45">
        <v>37506</v>
      </c>
      <c r="B293" s="46" t="s">
        <v>23</v>
      </c>
      <c r="C293" s="47">
        <f>EnrollExtract!F289</f>
        <v>1777.6180000000002</v>
      </c>
      <c r="D293" s="48">
        <f>Table34B!D289</f>
        <v>139.41999999999999</v>
      </c>
      <c r="E293" s="49">
        <f t="shared" si="48"/>
        <v>12.750093243437099</v>
      </c>
      <c r="F293" s="50">
        <f t="shared" si="49"/>
        <v>78.430798968057246</v>
      </c>
      <c r="G293" s="48">
        <f>Table36B!D289</f>
        <v>9.67</v>
      </c>
      <c r="H293" s="49">
        <f t="shared" si="50"/>
        <v>183.82812823164429</v>
      </c>
      <c r="I293" s="51">
        <f t="shared" si="51"/>
        <v>5.4398639077687108</v>
      </c>
      <c r="J293" s="52">
        <f>Table38B!D289</f>
        <v>79.42</v>
      </c>
      <c r="K293" s="53">
        <f t="shared" si="52"/>
        <v>22.382498111306976</v>
      </c>
      <c r="L293" s="54">
        <f t="shared" si="53"/>
        <v>44.677765414166601</v>
      </c>
    </row>
    <row r="294" spans="1:12" x14ac:dyDescent="0.3">
      <c r="A294" s="45">
        <v>37507</v>
      </c>
      <c r="B294" s="46" t="s">
        <v>24</v>
      </c>
      <c r="C294" s="47">
        <f>EnrollExtract!F290</f>
        <v>1588.5489999999998</v>
      </c>
      <c r="D294" s="48">
        <f>Table34B!D290</f>
        <v>137.25</v>
      </c>
      <c r="E294" s="49">
        <f t="shared" si="48"/>
        <v>11.574127504553733</v>
      </c>
      <c r="F294" s="50">
        <f t="shared" si="49"/>
        <v>86.399601145447846</v>
      </c>
      <c r="G294" s="48">
        <f>Table36B!D290</f>
        <v>10</v>
      </c>
      <c r="H294" s="49">
        <f t="shared" si="50"/>
        <v>158.85489999999999</v>
      </c>
      <c r="I294" s="51">
        <f t="shared" si="51"/>
        <v>6.2950529067721561</v>
      </c>
      <c r="J294" s="52">
        <f>Table38B!D290</f>
        <v>96.46</v>
      </c>
      <c r="K294" s="53">
        <f t="shared" si="52"/>
        <v>16.468473978851335</v>
      </c>
      <c r="L294" s="54">
        <f t="shared" si="53"/>
        <v>60.722080338724211</v>
      </c>
    </row>
    <row r="295" spans="1:12" x14ac:dyDescent="0.3">
      <c r="A295" s="45" t="s">
        <v>716</v>
      </c>
      <c r="B295" s="46" t="s">
        <v>709</v>
      </c>
      <c r="C295" s="47">
        <f>EnrollExtract!F291</f>
        <v>49.419000000000004</v>
      </c>
      <c r="D295" s="48">
        <f>Table34B!D291</f>
        <v>7</v>
      </c>
      <c r="E295" s="49">
        <f t="shared" ref="E295" si="54">IF(D295=0,0,C295/D295)</f>
        <v>7.0598571428571431</v>
      </c>
      <c r="F295" s="50">
        <f t="shared" ref="F295" si="55">(+D295/C295)*1000</f>
        <v>141.64592565612415</v>
      </c>
      <c r="G295" s="48">
        <f>Table36B!D291</f>
        <v>1</v>
      </c>
      <c r="H295" s="49">
        <f t="shared" ref="H295" si="56">IF(G295=0,0,C295/G295)</f>
        <v>49.419000000000004</v>
      </c>
      <c r="I295" s="51">
        <f t="shared" ref="I295" si="57">(+G295/C295)*1000</f>
        <v>20.235132236589163</v>
      </c>
      <c r="J295" s="52">
        <f>Table38B!D291</f>
        <v>1.73</v>
      </c>
      <c r="K295" s="53">
        <f t="shared" ref="K295" si="58">IF(J295=0,0,C295/J295)</f>
        <v>28.565895953757227</v>
      </c>
      <c r="L295" s="54">
        <f t="shared" ref="L295" si="59">(+J295/C295)*1000</f>
        <v>35.006778769299252</v>
      </c>
    </row>
    <row r="296" spans="1:12" x14ac:dyDescent="0.3">
      <c r="A296" s="45">
        <v>37903</v>
      </c>
      <c r="B296" s="46" t="s">
        <v>613</v>
      </c>
      <c r="C296" s="47">
        <f>EnrollExtract!F292</f>
        <v>392.15500000000003</v>
      </c>
      <c r="D296" s="48">
        <f>Table34B!D292</f>
        <v>55</v>
      </c>
      <c r="E296" s="49">
        <f t="shared" si="48"/>
        <v>7.1300909090909093</v>
      </c>
      <c r="F296" s="50">
        <f t="shared" si="49"/>
        <v>140.25066619066439</v>
      </c>
      <c r="G296" s="48">
        <f>Table36B!D292</f>
        <v>2</v>
      </c>
      <c r="H296" s="49">
        <f t="shared" si="50"/>
        <v>196.07750000000001</v>
      </c>
      <c r="I296" s="51">
        <f t="shared" si="51"/>
        <v>5.1000242251150691</v>
      </c>
      <c r="J296" s="52">
        <f>Table38B!D292</f>
        <v>0</v>
      </c>
      <c r="K296" s="53">
        <f t="shared" si="52"/>
        <v>0</v>
      </c>
      <c r="L296" s="54">
        <f t="shared" si="53"/>
        <v>0</v>
      </c>
    </row>
    <row r="297" spans="1:12" x14ac:dyDescent="0.3">
      <c r="A297" s="45">
        <v>38126</v>
      </c>
      <c r="B297" s="46" t="s">
        <v>60</v>
      </c>
      <c r="C297" s="47">
        <f>EnrollExtract!F293</f>
        <v>80.397999999999996</v>
      </c>
      <c r="D297" s="48">
        <f>Table34B!D293</f>
        <v>14</v>
      </c>
      <c r="E297" s="49">
        <f t="shared" si="48"/>
        <v>5.7427142857142854</v>
      </c>
      <c r="F297" s="50">
        <f t="shared" si="49"/>
        <v>174.13368491753528</v>
      </c>
      <c r="G297" s="48">
        <f>Table36B!D293</f>
        <v>1.81</v>
      </c>
      <c r="H297" s="49">
        <f t="shared" si="50"/>
        <v>44.418784530386738</v>
      </c>
      <c r="I297" s="51">
        <f t="shared" si="51"/>
        <v>22.512997835767059</v>
      </c>
      <c r="J297" s="52">
        <f>Table38B!D293</f>
        <v>9.6199999999999992</v>
      </c>
      <c r="K297" s="53">
        <f t="shared" si="52"/>
        <v>8.357380457380458</v>
      </c>
      <c r="L297" s="54">
        <f t="shared" si="53"/>
        <v>119.65471777904922</v>
      </c>
    </row>
    <row r="298" spans="1:12" x14ac:dyDescent="0.3">
      <c r="A298" s="45">
        <v>38264</v>
      </c>
      <c r="B298" s="46" t="s">
        <v>51</v>
      </c>
      <c r="C298" s="47">
        <f>EnrollExtract!F294</f>
        <v>35.6</v>
      </c>
      <c r="D298" s="48">
        <f>Table34B!D294</f>
        <v>5</v>
      </c>
      <c r="E298" s="49">
        <f t="shared" si="48"/>
        <v>7.12</v>
      </c>
      <c r="F298" s="50">
        <f t="shared" si="49"/>
        <v>140.44943820224717</v>
      </c>
      <c r="G298" s="48">
        <f>Table36B!D294</f>
        <v>1</v>
      </c>
      <c r="H298" s="49">
        <f t="shared" si="50"/>
        <v>35.6</v>
      </c>
      <c r="I298" s="51">
        <f t="shared" si="51"/>
        <v>28.089887640449437</v>
      </c>
      <c r="J298" s="52">
        <f>Table38B!D294</f>
        <v>2.7</v>
      </c>
      <c r="K298" s="53">
        <f t="shared" si="52"/>
        <v>13.185185185185185</v>
      </c>
      <c r="L298" s="54">
        <f t="shared" si="53"/>
        <v>75.842696629213492</v>
      </c>
    </row>
    <row r="299" spans="1:12" x14ac:dyDescent="0.3">
      <c r="A299" s="45">
        <v>38265</v>
      </c>
      <c r="B299" s="46" t="s">
        <v>25</v>
      </c>
      <c r="C299" s="47">
        <f>EnrollExtract!F295</f>
        <v>185.24600000000004</v>
      </c>
      <c r="D299" s="48">
        <f>Table34B!D295</f>
        <v>17.5</v>
      </c>
      <c r="E299" s="49">
        <f t="shared" si="48"/>
        <v>10.585485714285717</v>
      </c>
      <c r="F299" s="50">
        <f t="shared" si="49"/>
        <v>94.468976388154118</v>
      </c>
      <c r="G299" s="48">
        <f>Table36B!D295</f>
        <v>1</v>
      </c>
      <c r="H299" s="49">
        <f t="shared" si="50"/>
        <v>185.24600000000004</v>
      </c>
      <c r="I299" s="51">
        <f t="shared" si="51"/>
        <v>5.3982272221802345</v>
      </c>
      <c r="J299" s="52">
        <f>Table38B!D295</f>
        <v>13.28</v>
      </c>
      <c r="K299" s="53">
        <f t="shared" si="52"/>
        <v>13.949246987951812</v>
      </c>
      <c r="L299" s="54">
        <f t="shared" si="53"/>
        <v>71.688457510553519</v>
      </c>
    </row>
    <row r="300" spans="1:12" x14ac:dyDescent="0.3">
      <c r="A300" s="45">
        <v>38267</v>
      </c>
      <c r="B300" s="46" t="s">
        <v>26</v>
      </c>
      <c r="C300" s="47">
        <f>EnrollExtract!F296</f>
        <v>2565.3100000000004</v>
      </c>
      <c r="D300" s="48">
        <f>Table34B!D296</f>
        <v>196.95</v>
      </c>
      <c r="E300" s="49">
        <f t="shared" si="48"/>
        <v>13.025184056867229</v>
      </c>
      <c r="F300" s="50">
        <f t="shared" si="49"/>
        <v>76.774346960016516</v>
      </c>
      <c r="G300" s="48">
        <f>Table36B!D296</f>
        <v>16</v>
      </c>
      <c r="H300" s="49">
        <f t="shared" si="50"/>
        <v>160.33187500000003</v>
      </c>
      <c r="I300" s="51">
        <f t="shared" si="51"/>
        <v>6.237062967048816</v>
      </c>
      <c r="J300" s="52">
        <f>Table38B!D296</f>
        <v>105.59</v>
      </c>
      <c r="K300" s="53">
        <f t="shared" si="52"/>
        <v>24.295008997064119</v>
      </c>
      <c r="L300" s="54">
        <f t="shared" si="53"/>
        <v>41.160717418167778</v>
      </c>
    </row>
    <row r="301" spans="1:12" x14ac:dyDescent="0.3">
      <c r="A301" s="45">
        <v>38300</v>
      </c>
      <c r="B301" s="46" t="s">
        <v>27</v>
      </c>
      <c r="C301" s="47">
        <f>EnrollExtract!F297</f>
        <v>511.09900000000005</v>
      </c>
      <c r="D301" s="48">
        <f>Table34B!D297</f>
        <v>36.119999999999997</v>
      </c>
      <c r="E301" s="49">
        <f t="shared" si="48"/>
        <v>14.150027685492804</v>
      </c>
      <c r="F301" s="50">
        <f t="shared" si="49"/>
        <v>70.671239818508724</v>
      </c>
      <c r="G301" s="48">
        <f>Table36B!D297</f>
        <v>3.17</v>
      </c>
      <c r="H301" s="49">
        <f t="shared" si="50"/>
        <v>161.22996845425868</v>
      </c>
      <c r="I301" s="51">
        <f t="shared" si="51"/>
        <v>6.2023208810817465</v>
      </c>
      <c r="J301" s="52">
        <f>Table38B!D297</f>
        <v>23.72</v>
      </c>
      <c r="K301" s="53">
        <f t="shared" si="52"/>
        <v>21.547175379426648</v>
      </c>
      <c r="L301" s="54">
        <f t="shared" si="53"/>
        <v>46.409795362542276</v>
      </c>
    </row>
    <row r="302" spans="1:12" x14ac:dyDescent="0.3">
      <c r="A302" s="45">
        <v>38301</v>
      </c>
      <c r="B302" s="46" t="s">
        <v>28</v>
      </c>
      <c r="C302" s="47">
        <f>EnrollExtract!F298</f>
        <v>153.99200000000005</v>
      </c>
      <c r="D302" s="48">
        <f>Table34B!D298</f>
        <v>17.09</v>
      </c>
      <c r="E302" s="49">
        <f t="shared" si="48"/>
        <v>9.0106495026331217</v>
      </c>
      <c r="F302" s="50">
        <f t="shared" si="49"/>
        <v>110.97979115798219</v>
      </c>
      <c r="G302" s="48">
        <f>Table36B!D298</f>
        <v>1</v>
      </c>
      <c r="H302" s="49">
        <f t="shared" si="50"/>
        <v>153.99200000000005</v>
      </c>
      <c r="I302" s="51">
        <f t="shared" si="51"/>
        <v>6.4938438360434292</v>
      </c>
      <c r="J302" s="52">
        <f>Table38B!D298</f>
        <v>8.86</v>
      </c>
      <c r="K302" s="53">
        <f t="shared" si="52"/>
        <v>17.380586907449217</v>
      </c>
      <c r="L302" s="54">
        <f t="shared" si="53"/>
        <v>57.535456387344773</v>
      </c>
    </row>
    <row r="303" spans="1:12" x14ac:dyDescent="0.3">
      <c r="A303" s="45">
        <v>38302</v>
      </c>
      <c r="B303" s="46" t="s">
        <v>29</v>
      </c>
      <c r="C303" s="47">
        <f>EnrollExtract!F299</f>
        <v>103.11199999999999</v>
      </c>
      <c r="D303" s="48">
        <f>Table34B!D299</f>
        <v>12.47</v>
      </c>
      <c r="E303" s="49">
        <f t="shared" si="48"/>
        <v>8.2688051323175618</v>
      </c>
      <c r="F303" s="50">
        <f t="shared" si="49"/>
        <v>120.93645744433239</v>
      </c>
      <c r="G303" s="48">
        <f>Table36B!D299</f>
        <v>1.1499999999999999</v>
      </c>
      <c r="H303" s="49">
        <f t="shared" si="50"/>
        <v>89.662608695652182</v>
      </c>
      <c r="I303" s="51">
        <f t="shared" si="51"/>
        <v>11.152921095507798</v>
      </c>
      <c r="J303" s="52">
        <f>Table38B!D299</f>
        <v>11.21</v>
      </c>
      <c r="K303" s="53">
        <f t="shared" si="52"/>
        <v>9.1982158786797488</v>
      </c>
      <c r="L303" s="54">
        <f t="shared" si="53"/>
        <v>108.71673520055863</v>
      </c>
    </row>
    <row r="304" spans="1:12" x14ac:dyDescent="0.3">
      <c r="A304" s="45">
        <v>38304</v>
      </c>
      <c r="B304" s="46" t="s">
        <v>30</v>
      </c>
      <c r="C304" s="47">
        <f>EnrollExtract!F300</f>
        <v>38.799999999999997</v>
      </c>
      <c r="D304" s="48">
        <f>Table34B!D300</f>
        <v>4.67</v>
      </c>
      <c r="E304" s="49">
        <f t="shared" si="48"/>
        <v>8.3083511777301915</v>
      </c>
      <c r="F304" s="50">
        <f t="shared" si="49"/>
        <v>120.36082474226805</v>
      </c>
      <c r="G304" s="48">
        <f>Table36B!D300</f>
        <v>0.09</v>
      </c>
      <c r="H304" s="49">
        <f t="shared" si="50"/>
        <v>431.11111111111109</v>
      </c>
      <c r="I304" s="51">
        <f t="shared" si="51"/>
        <v>2.3195876288659796</v>
      </c>
      <c r="J304" s="52">
        <f>Table38B!D300</f>
        <v>2.5099999999999998</v>
      </c>
      <c r="K304" s="53">
        <f t="shared" si="52"/>
        <v>15.458167330677291</v>
      </c>
      <c r="L304" s="54">
        <f t="shared" si="53"/>
        <v>64.690721649484544</v>
      </c>
    </row>
    <row r="305" spans="1:12" x14ac:dyDescent="0.3">
      <c r="A305" s="45">
        <v>38306</v>
      </c>
      <c r="B305" s="46" t="s">
        <v>31</v>
      </c>
      <c r="C305" s="47">
        <f>EnrollExtract!F301</f>
        <v>154.46999999999997</v>
      </c>
      <c r="D305" s="48">
        <f>Table34B!D301</f>
        <v>18.149999999999999</v>
      </c>
      <c r="E305" s="49">
        <f t="shared" si="48"/>
        <v>8.5107438016528913</v>
      </c>
      <c r="F305" s="50">
        <f t="shared" si="49"/>
        <v>117.49854340648672</v>
      </c>
      <c r="G305" s="48">
        <f>Table36B!D301</f>
        <v>1.5</v>
      </c>
      <c r="H305" s="49">
        <f t="shared" si="50"/>
        <v>102.97999999999998</v>
      </c>
      <c r="I305" s="51">
        <f t="shared" si="51"/>
        <v>9.710623422023696</v>
      </c>
      <c r="J305" s="52">
        <f>Table38B!D301</f>
        <v>11.2</v>
      </c>
      <c r="K305" s="53">
        <f t="shared" si="52"/>
        <v>13.791964285714284</v>
      </c>
      <c r="L305" s="54">
        <f t="shared" si="53"/>
        <v>72.505988217776931</v>
      </c>
    </row>
    <row r="306" spans="1:12" x14ac:dyDescent="0.3">
      <c r="A306" s="45">
        <v>38308</v>
      </c>
      <c r="B306" s="46" t="s">
        <v>32</v>
      </c>
      <c r="C306" s="47">
        <f>EnrollExtract!F302</f>
        <v>72.963999999999984</v>
      </c>
      <c r="D306" s="48">
        <f>Table34B!D302</f>
        <v>13.31</v>
      </c>
      <c r="E306" s="49">
        <f t="shared" si="48"/>
        <v>5.4818933132982703</v>
      </c>
      <c r="F306" s="50">
        <f t="shared" si="49"/>
        <v>182.41872704347352</v>
      </c>
      <c r="G306" s="48">
        <f>Table36B!D302</f>
        <v>1.5</v>
      </c>
      <c r="H306" s="49">
        <f t="shared" si="50"/>
        <v>48.642666666666656</v>
      </c>
      <c r="I306" s="51">
        <f t="shared" si="51"/>
        <v>20.558083438407984</v>
      </c>
      <c r="J306" s="52">
        <f>Table38B!D302</f>
        <v>10.79</v>
      </c>
      <c r="K306" s="53">
        <f t="shared" si="52"/>
        <v>6.7621872103799809</v>
      </c>
      <c r="L306" s="54">
        <f t="shared" si="53"/>
        <v>147.88114686694811</v>
      </c>
    </row>
    <row r="307" spans="1:12" x14ac:dyDescent="0.3">
      <c r="A307" s="45">
        <v>38320</v>
      </c>
      <c r="B307" s="46" t="s">
        <v>33</v>
      </c>
      <c r="C307" s="47">
        <f>EnrollExtract!F303</f>
        <v>148.77900000000005</v>
      </c>
      <c r="D307" s="48">
        <f>Table34B!D303</f>
        <v>18.11</v>
      </c>
      <c r="E307" s="49">
        <f t="shared" si="48"/>
        <v>8.2152954168967458</v>
      </c>
      <c r="F307" s="50">
        <f t="shared" si="49"/>
        <v>121.7241680613527</v>
      </c>
      <c r="G307" s="48">
        <f>Table36B!D303</f>
        <v>1.5</v>
      </c>
      <c r="H307" s="49">
        <f t="shared" si="50"/>
        <v>99.186000000000035</v>
      </c>
      <c r="I307" s="51">
        <f t="shared" si="51"/>
        <v>10.082068033795087</v>
      </c>
      <c r="J307" s="52">
        <f>Table38B!D303</f>
        <v>13.36</v>
      </c>
      <c r="K307" s="53">
        <f t="shared" si="52"/>
        <v>11.136152694610782</v>
      </c>
      <c r="L307" s="54">
        <f t="shared" si="53"/>
        <v>89.79761928766824</v>
      </c>
    </row>
    <row r="308" spans="1:12" x14ac:dyDescent="0.3">
      <c r="A308" s="45">
        <v>38322</v>
      </c>
      <c r="B308" s="46" t="s">
        <v>353</v>
      </c>
      <c r="C308" s="47">
        <f>EnrollExtract!F304</f>
        <v>120.76299999999999</v>
      </c>
      <c r="D308" s="48">
        <f>Table34B!D304</f>
        <v>15.04</v>
      </c>
      <c r="E308" s="49">
        <f t="shared" si="48"/>
        <v>8.0294547872340427</v>
      </c>
      <c r="F308" s="50">
        <f t="shared" si="49"/>
        <v>124.54145723441782</v>
      </c>
      <c r="G308" s="48">
        <f>Table36B!D304</f>
        <v>1.5</v>
      </c>
      <c r="H308" s="49">
        <f t="shared" si="50"/>
        <v>80.508666666666656</v>
      </c>
      <c r="I308" s="51">
        <f t="shared" si="51"/>
        <v>12.421022995453907</v>
      </c>
      <c r="J308" s="52">
        <f>Table38B!D304</f>
        <v>9.68</v>
      </c>
      <c r="K308" s="53">
        <f t="shared" si="52"/>
        <v>12.475516528925619</v>
      </c>
      <c r="L308" s="54">
        <f t="shared" si="53"/>
        <v>80.157001730662529</v>
      </c>
    </row>
    <row r="309" spans="1:12" x14ac:dyDescent="0.3">
      <c r="A309" s="45">
        <v>38324</v>
      </c>
      <c r="B309" s="46" t="s">
        <v>34</v>
      </c>
      <c r="C309" s="47">
        <f>EnrollExtract!F305</f>
        <v>142.83099999999999</v>
      </c>
      <c r="D309" s="48">
        <f>Table34B!D305</f>
        <v>11.22</v>
      </c>
      <c r="E309" s="49">
        <f t="shared" si="48"/>
        <v>12.730035650623885</v>
      </c>
      <c r="F309" s="50">
        <f t="shared" si="49"/>
        <v>78.554375450707496</v>
      </c>
      <c r="G309" s="48">
        <f>Table36B!D305</f>
        <v>1.29</v>
      </c>
      <c r="H309" s="49">
        <f t="shared" si="50"/>
        <v>110.72170542635658</v>
      </c>
      <c r="I309" s="51">
        <f t="shared" si="51"/>
        <v>9.0316527924610224</v>
      </c>
      <c r="J309" s="52">
        <f>Table38B!D305</f>
        <v>11.74</v>
      </c>
      <c r="K309" s="53">
        <f t="shared" si="52"/>
        <v>12.166183986371379</v>
      </c>
      <c r="L309" s="54">
        <f t="shared" si="53"/>
        <v>82.195041692629758</v>
      </c>
    </row>
    <row r="310" spans="1:12" x14ac:dyDescent="0.3">
      <c r="A310" s="45" t="s">
        <v>715</v>
      </c>
      <c r="B310" s="46" t="s">
        <v>710</v>
      </c>
      <c r="C310" s="47">
        <f>EnrollExtract!F306</f>
        <v>72.7</v>
      </c>
      <c r="D310" s="48">
        <f>Table34B!D306</f>
        <v>5</v>
      </c>
      <c r="E310" s="49">
        <f t="shared" ref="E310" si="60">IF(D310=0,0,C310/D310)</f>
        <v>14.540000000000001</v>
      </c>
      <c r="F310" s="50">
        <f t="shared" ref="F310" si="61">(+D310/C310)*1000</f>
        <v>68.7757909215956</v>
      </c>
      <c r="G310" s="48">
        <f>Table36B!D306</f>
        <v>1.3</v>
      </c>
      <c r="H310" s="49">
        <f t="shared" ref="H310" si="62">IF(G310=0,0,C310/G310)</f>
        <v>55.923076923076927</v>
      </c>
      <c r="I310" s="51">
        <f t="shared" ref="I310" si="63">(+G310/C310)*1000</f>
        <v>17.881705639614854</v>
      </c>
      <c r="J310" s="52">
        <f>Table38B!D306</f>
        <v>3.74</v>
      </c>
      <c r="K310" s="53">
        <f t="shared" ref="K310" si="64">IF(J310=0,0,C310/J310)</f>
        <v>19.438502673796791</v>
      </c>
      <c r="L310" s="54">
        <f t="shared" ref="L310" si="65">(+J310/C310)*1000</f>
        <v>51.444291609353506</v>
      </c>
    </row>
    <row r="311" spans="1:12" x14ac:dyDescent="0.3">
      <c r="A311" s="45">
        <v>39002</v>
      </c>
      <c r="B311" s="46" t="s">
        <v>35</v>
      </c>
      <c r="C311" s="47">
        <f>EnrollExtract!F307</f>
        <v>577.59899999999993</v>
      </c>
      <c r="D311" s="48">
        <f>Table34B!D307</f>
        <v>38</v>
      </c>
      <c r="E311" s="49">
        <f t="shared" si="48"/>
        <v>15.199973684210525</v>
      </c>
      <c r="F311" s="50">
        <f t="shared" si="49"/>
        <v>65.789587585851081</v>
      </c>
      <c r="G311" s="48">
        <f>Table36B!D307</f>
        <v>3</v>
      </c>
      <c r="H311" s="49">
        <f t="shared" si="50"/>
        <v>192.53299999999999</v>
      </c>
      <c r="I311" s="51">
        <f t="shared" si="51"/>
        <v>5.1939148094092964</v>
      </c>
      <c r="J311" s="52">
        <f>Table38B!D307</f>
        <v>26.74</v>
      </c>
      <c r="K311" s="53">
        <f t="shared" si="52"/>
        <v>21.600560957367239</v>
      </c>
      <c r="L311" s="54">
        <f t="shared" si="53"/>
        <v>46.295094001201527</v>
      </c>
    </row>
    <row r="312" spans="1:12" x14ac:dyDescent="0.3">
      <c r="A312" s="45">
        <v>39003</v>
      </c>
      <c r="B312" s="46" t="s">
        <v>36</v>
      </c>
      <c r="C312" s="47">
        <f>EnrollExtract!F308</f>
        <v>1208.778</v>
      </c>
      <c r="D312" s="48">
        <f>Table34B!D308</f>
        <v>93.68</v>
      </c>
      <c r="E312" s="49">
        <f t="shared" si="48"/>
        <v>12.903266438941076</v>
      </c>
      <c r="F312" s="50">
        <f t="shared" si="49"/>
        <v>77.499755951878683</v>
      </c>
      <c r="G312" s="48">
        <f>Table36B!D308</f>
        <v>8</v>
      </c>
      <c r="H312" s="49">
        <f t="shared" si="50"/>
        <v>151.09725</v>
      </c>
      <c r="I312" s="51">
        <f t="shared" si="51"/>
        <v>6.6182541376497586</v>
      </c>
      <c r="J312" s="52">
        <f>Table38B!D308</f>
        <v>51.56</v>
      </c>
      <c r="K312" s="53">
        <f t="shared" si="52"/>
        <v>23.44410395655547</v>
      </c>
      <c r="L312" s="54">
        <f t="shared" si="53"/>
        <v>42.654647917152701</v>
      </c>
    </row>
    <row r="313" spans="1:12" x14ac:dyDescent="0.3">
      <c r="A313" s="45">
        <v>39007</v>
      </c>
      <c r="B313" s="46" t="s">
        <v>37</v>
      </c>
      <c r="C313" s="47">
        <f>EnrollExtract!F309</f>
        <v>15340.941000000006</v>
      </c>
      <c r="D313" s="48">
        <f>Table34B!D309</f>
        <v>1050.71</v>
      </c>
      <c r="E313" s="49">
        <f t="shared" si="48"/>
        <v>14.600547249003061</v>
      </c>
      <c r="F313" s="50">
        <f t="shared" si="49"/>
        <v>68.490583465512287</v>
      </c>
      <c r="G313" s="48">
        <f>Table36B!D309</f>
        <v>81</v>
      </c>
      <c r="H313" s="49">
        <f t="shared" si="50"/>
        <v>189.39433333333341</v>
      </c>
      <c r="I313" s="51">
        <f t="shared" si="51"/>
        <v>5.2799890176228415</v>
      </c>
      <c r="J313" s="52">
        <f>Table38B!D309</f>
        <v>685.05</v>
      </c>
      <c r="K313" s="53">
        <f t="shared" si="52"/>
        <v>22.393899715349256</v>
      </c>
      <c r="L313" s="54">
        <f t="shared" si="53"/>
        <v>44.655018228673178</v>
      </c>
    </row>
    <row r="314" spans="1:12" x14ac:dyDescent="0.3">
      <c r="A314" s="45">
        <v>39090</v>
      </c>
      <c r="B314" s="46" t="s">
        <v>57</v>
      </c>
      <c r="C314" s="47">
        <f>EnrollExtract!F310</f>
        <v>3226.8940000000002</v>
      </c>
      <c r="D314" s="48">
        <f>Table34B!D310</f>
        <v>209.15</v>
      </c>
      <c r="E314" s="49">
        <f t="shared" si="48"/>
        <v>15.428611044704757</v>
      </c>
      <c r="F314" s="50">
        <f t="shared" si="49"/>
        <v>64.814648389441984</v>
      </c>
      <c r="G314" s="48">
        <f>Table36B!D310</f>
        <v>18.5</v>
      </c>
      <c r="H314" s="49">
        <f t="shared" si="50"/>
        <v>174.42670270270273</v>
      </c>
      <c r="I314" s="51">
        <f t="shared" si="51"/>
        <v>5.7330671537397881</v>
      </c>
      <c r="J314" s="52">
        <f>Table38B!D310</f>
        <v>126.26</v>
      </c>
      <c r="K314" s="53">
        <f t="shared" si="52"/>
        <v>25.557532076667197</v>
      </c>
      <c r="L314" s="54">
        <f t="shared" si="53"/>
        <v>39.127408585469496</v>
      </c>
    </row>
    <row r="315" spans="1:12" x14ac:dyDescent="0.3">
      <c r="A315" s="45">
        <v>39119</v>
      </c>
      <c r="B315" s="46" t="s">
        <v>38</v>
      </c>
      <c r="C315" s="47">
        <f>EnrollExtract!F311</f>
        <v>3589.5450000000005</v>
      </c>
      <c r="D315" s="48">
        <f>Table34B!D311</f>
        <v>253.18</v>
      </c>
      <c r="E315" s="49">
        <f t="shared" si="48"/>
        <v>14.177837901887987</v>
      </c>
      <c r="F315" s="50">
        <f t="shared" si="49"/>
        <v>70.532616250806143</v>
      </c>
      <c r="G315" s="48">
        <f>Table36B!D311</f>
        <v>22.25</v>
      </c>
      <c r="H315" s="49">
        <f t="shared" si="50"/>
        <v>161.32786516853935</v>
      </c>
      <c r="I315" s="51">
        <f t="shared" si="51"/>
        <v>6.1985571987536012</v>
      </c>
      <c r="J315" s="52">
        <f>Table38B!D311</f>
        <v>135.82</v>
      </c>
      <c r="K315" s="53">
        <f t="shared" si="52"/>
        <v>26.428692386982778</v>
      </c>
      <c r="L315" s="54">
        <f t="shared" si="53"/>
        <v>37.837664662234346</v>
      </c>
    </row>
    <row r="316" spans="1:12" x14ac:dyDescent="0.3">
      <c r="A316" s="45">
        <v>39120</v>
      </c>
      <c r="B316" s="46" t="s">
        <v>39</v>
      </c>
      <c r="C316" s="47">
        <f>EnrollExtract!F312</f>
        <v>792.13799999999992</v>
      </c>
      <c r="D316" s="48">
        <f>Table34B!D312</f>
        <v>52.92</v>
      </c>
      <c r="E316" s="49">
        <f t="shared" si="48"/>
        <v>14.968594104308387</v>
      </c>
      <c r="F316" s="50">
        <f t="shared" si="49"/>
        <v>66.80654128447317</v>
      </c>
      <c r="G316" s="48">
        <f>Table36B!D312</f>
        <v>7</v>
      </c>
      <c r="H316" s="49">
        <f t="shared" si="50"/>
        <v>113.16257142857141</v>
      </c>
      <c r="I316" s="51">
        <f t="shared" si="51"/>
        <v>8.8368440852477743</v>
      </c>
      <c r="J316" s="52">
        <f>Table38B!D312</f>
        <v>33.200000000000003</v>
      </c>
      <c r="K316" s="53">
        <f t="shared" si="52"/>
        <v>23.859578313253007</v>
      </c>
      <c r="L316" s="54">
        <f t="shared" si="53"/>
        <v>41.911889090032304</v>
      </c>
    </row>
    <row r="317" spans="1:12" x14ac:dyDescent="0.3">
      <c r="A317" s="45">
        <v>39200</v>
      </c>
      <c r="B317" s="46" t="s">
        <v>40</v>
      </c>
      <c r="C317" s="47">
        <f>EnrollExtract!F313</f>
        <v>3446.7840000000001</v>
      </c>
      <c r="D317" s="48">
        <f>Table34B!D313</f>
        <v>231.83</v>
      </c>
      <c r="E317" s="49">
        <f t="shared" si="48"/>
        <v>14.867722037700039</v>
      </c>
      <c r="F317" s="50">
        <f t="shared" si="49"/>
        <v>67.259799279560312</v>
      </c>
      <c r="G317" s="48">
        <f>Table36B!D313</f>
        <v>18.329999999999998</v>
      </c>
      <c r="H317" s="49">
        <f t="shared" si="50"/>
        <v>188.04058919803603</v>
      </c>
      <c r="I317" s="51">
        <f t="shared" si="51"/>
        <v>5.3180007798573969</v>
      </c>
      <c r="J317" s="52">
        <f>Table38B!D313</f>
        <v>170.52</v>
      </c>
      <c r="K317" s="53">
        <f t="shared" si="52"/>
        <v>20.213370865587613</v>
      </c>
      <c r="L317" s="54">
        <f t="shared" si="53"/>
        <v>49.472203654188952</v>
      </c>
    </row>
    <row r="318" spans="1:12" x14ac:dyDescent="0.3">
      <c r="A318" s="45">
        <v>39201</v>
      </c>
      <c r="B318" s="46" t="s">
        <v>41</v>
      </c>
      <c r="C318" s="47">
        <f>EnrollExtract!F314</f>
        <v>6351.4830000000002</v>
      </c>
      <c r="D318" s="48">
        <f>Table34B!D314</f>
        <v>420.11</v>
      </c>
      <c r="E318" s="49">
        <f t="shared" si="48"/>
        <v>15.11861893313656</v>
      </c>
      <c r="F318" s="50">
        <f t="shared" si="49"/>
        <v>66.143607721220377</v>
      </c>
      <c r="G318" s="48">
        <f>Table36B!D314</f>
        <v>29.7</v>
      </c>
      <c r="H318" s="49">
        <f t="shared" si="50"/>
        <v>213.85464646464646</v>
      </c>
      <c r="I318" s="51">
        <f t="shared" si="51"/>
        <v>4.6760732887106835</v>
      </c>
      <c r="J318" s="52">
        <f>Table38B!D314</f>
        <v>325.92</v>
      </c>
      <c r="K318" s="53">
        <f t="shared" si="52"/>
        <v>19.487858983799704</v>
      </c>
      <c r="L318" s="54">
        <f t="shared" si="53"/>
        <v>51.314000210659465</v>
      </c>
    </row>
    <row r="319" spans="1:12" x14ac:dyDescent="0.3">
      <c r="A319" s="45">
        <v>39202</v>
      </c>
      <c r="B319" s="46" t="s">
        <v>42</v>
      </c>
      <c r="C319" s="47">
        <f>EnrollExtract!F315</f>
        <v>4227.6460000000006</v>
      </c>
      <c r="D319" s="48">
        <f>Table34B!D315</f>
        <v>232.21</v>
      </c>
      <c r="E319" s="49">
        <f t="shared" si="48"/>
        <v>18.20613238017312</v>
      </c>
      <c r="F319" s="50">
        <f t="shared" si="49"/>
        <v>54.926547776232908</v>
      </c>
      <c r="G319" s="48">
        <f>Table36B!D315</f>
        <v>29.25</v>
      </c>
      <c r="H319" s="49">
        <f t="shared" si="50"/>
        <v>144.534905982906</v>
      </c>
      <c r="I319" s="51">
        <f t="shared" si="51"/>
        <v>6.9187439061832503</v>
      </c>
      <c r="J319" s="52">
        <f>Table38B!D315</f>
        <v>206.35</v>
      </c>
      <c r="K319" s="53">
        <f t="shared" si="52"/>
        <v>20.487744124061066</v>
      </c>
      <c r="L319" s="54">
        <f t="shared" si="53"/>
        <v>48.809668548407309</v>
      </c>
    </row>
    <row r="320" spans="1:12" x14ac:dyDescent="0.3">
      <c r="A320" s="45">
        <v>39203</v>
      </c>
      <c r="B320" s="46" t="s">
        <v>43</v>
      </c>
      <c r="C320" s="47">
        <f>EnrollExtract!F316</f>
        <v>1026.953</v>
      </c>
      <c r="D320" s="48">
        <f>Table34B!D316</f>
        <v>66.56</v>
      </c>
      <c r="E320" s="49">
        <f t="shared" si="48"/>
        <v>15.428981370192307</v>
      </c>
      <c r="F320" s="50">
        <f t="shared" si="49"/>
        <v>64.813092712129972</v>
      </c>
      <c r="G320" s="48">
        <f>Table36B!D316</f>
        <v>10.3</v>
      </c>
      <c r="H320" s="49">
        <f t="shared" si="50"/>
        <v>99.70417475728155</v>
      </c>
      <c r="I320" s="51">
        <f t="shared" si="51"/>
        <v>10.029670296498479</v>
      </c>
      <c r="J320" s="52">
        <f>Table38B!D316</f>
        <v>51.59</v>
      </c>
      <c r="K320" s="53">
        <f t="shared" si="52"/>
        <v>19.906047683659622</v>
      </c>
      <c r="L320" s="54">
        <f t="shared" si="53"/>
        <v>50.235989378287037</v>
      </c>
    </row>
    <row r="321" spans="1:12" x14ac:dyDescent="0.3">
      <c r="A321" s="45">
        <v>39204</v>
      </c>
      <c r="B321" s="46" t="s">
        <v>44</v>
      </c>
      <c r="C321" s="47">
        <f>EnrollExtract!F317</f>
        <v>1431.925</v>
      </c>
      <c r="D321" s="48">
        <f>Table34B!D317</f>
        <v>94.46</v>
      </c>
      <c r="E321" s="49">
        <f t="shared" si="48"/>
        <v>15.159062036840991</v>
      </c>
      <c r="F321" s="50">
        <f t="shared" si="49"/>
        <v>65.967142133840809</v>
      </c>
      <c r="G321" s="48">
        <f>Table36B!D317</f>
        <v>10</v>
      </c>
      <c r="H321" s="49">
        <f t="shared" si="50"/>
        <v>143.1925</v>
      </c>
      <c r="I321" s="51">
        <f t="shared" si="51"/>
        <v>6.9836059849503291</v>
      </c>
      <c r="J321" s="52">
        <f>Table38B!D317</f>
        <v>71.66</v>
      </c>
      <c r="K321" s="53">
        <f t="shared" si="52"/>
        <v>19.982207647222999</v>
      </c>
      <c r="L321" s="54">
        <f t="shared" si="53"/>
        <v>50.044520488154063</v>
      </c>
    </row>
    <row r="322" spans="1:12" x14ac:dyDescent="0.3">
      <c r="A322" s="45">
        <v>39205</v>
      </c>
      <c r="B322" s="46" t="s">
        <v>45</v>
      </c>
      <c r="C322" s="47">
        <f>EnrollExtract!F318</f>
        <v>1250.1110000000003</v>
      </c>
      <c r="D322" s="48">
        <f>Table34B!D318</f>
        <v>82.03</v>
      </c>
      <c r="E322" s="49">
        <f t="shared" si="48"/>
        <v>15.239680604656836</v>
      </c>
      <c r="F322" s="50">
        <f t="shared" si="49"/>
        <v>65.618173106228156</v>
      </c>
      <c r="G322" s="48">
        <f>Table36B!D318</f>
        <v>8.0299999999999994</v>
      </c>
      <c r="H322" s="49">
        <f t="shared" si="50"/>
        <v>155.68007471980081</v>
      </c>
      <c r="I322" s="51">
        <f t="shared" si="51"/>
        <v>6.4234295994515662</v>
      </c>
      <c r="J322" s="52">
        <f>Table38B!D318</f>
        <v>48.44</v>
      </c>
      <c r="K322" s="53">
        <f t="shared" si="52"/>
        <v>25.807411230388116</v>
      </c>
      <c r="L322" s="54">
        <f t="shared" si="53"/>
        <v>38.748559127949427</v>
      </c>
    </row>
    <row r="323" spans="1:12" x14ac:dyDescent="0.3">
      <c r="A323" s="45">
        <v>39207</v>
      </c>
      <c r="B323" s="46" t="s">
        <v>46</v>
      </c>
      <c r="C323" s="47">
        <f>EnrollExtract!F319</f>
        <v>3057.306</v>
      </c>
      <c r="D323" s="48">
        <f>Table34B!D319</f>
        <v>219.38</v>
      </c>
      <c r="E323" s="49">
        <f t="shared" si="48"/>
        <v>13.936119974473517</v>
      </c>
      <c r="F323" s="50">
        <f t="shared" si="49"/>
        <v>71.755983862917219</v>
      </c>
      <c r="G323" s="48">
        <f>Table36B!D319</f>
        <v>21</v>
      </c>
      <c r="H323" s="49">
        <f t="shared" si="50"/>
        <v>145.58600000000001</v>
      </c>
      <c r="I323" s="51">
        <f t="shared" si="51"/>
        <v>6.8687923289327273</v>
      </c>
      <c r="J323" s="52">
        <f>Table38B!D319</f>
        <v>158.31</v>
      </c>
      <c r="K323" s="53">
        <f t="shared" si="52"/>
        <v>19.312147053249952</v>
      </c>
      <c r="L323" s="54">
        <f t="shared" si="53"/>
        <v>51.780881599682857</v>
      </c>
    </row>
    <row r="324" spans="1:12" x14ac:dyDescent="0.3">
      <c r="A324" s="45">
        <v>39208</v>
      </c>
      <c r="B324" s="46" t="s">
        <v>58</v>
      </c>
      <c r="C324" s="47">
        <f>EnrollExtract!F320</f>
        <v>5146.3350000000009</v>
      </c>
      <c r="D324" s="48">
        <f>Table34B!D320</f>
        <v>309.19</v>
      </c>
      <c r="E324" s="49">
        <f t="shared" si="48"/>
        <v>16.644571299201143</v>
      </c>
      <c r="F324" s="50">
        <f t="shared" si="49"/>
        <v>60.07964891519886</v>
      </c>
      <c r="G324" s="48">
        <f>Table36B!D320</f>
        <v>21.33</v>
      </c>
      <c r="H324" s="49">
        <f t="shared" si="50"/>
        <v>241.27215189873425</v>
      </c>
      <c r="I324" s="51">
        <f t="shared" si="51"/>
        <v>4.1446971485532895</v>
      </c>
      <c r="J324" s="52">
        <f>Table38B!D320</f>
        <v>208.96</v>
      </c>
      <c r="K324" s="53">
        <f t="shared" si="52"/>
        <v>24.628325995405824</v>
      </c>
      <c r="L324" s="54">
        <f t="shared" si="53"/>
        <v>40.603652890843676</v>
      </c>
    </row>
    <row r="325" spans="1:12" x14ac:dyDescent="0.3">
      <c r="A325" s="45">
        <v>39209</v>
      </c>
      <c r="B325" s="46" t="s">
        <v>47</v>
      </c>
      <c r="C325" s="47">
        <f>EnrollExtract!F321</f>
        <v>839.82299999999987</v>
      </c>
      <c r="D325" s="48">
        <f>Table34B!D321</f>
        <v>64.66</v>
      </c>
      <c r="E325" s="49">
        <f t="shared" ref="E325" si="66">IF(D325=0,0,C325/D325)</f>
        <v>12.988292607485306</v>
      </c>
      <c r="F325" s="50">
        <f t="shared" ref="F325" si="67">(+D325/C325)*1000</f>
        <v>76.992413877686147</v>
      </c>
      <c r="G325" s="48">
        <f>Table36B!D321</f>
        <v>7.3</v>
      </c>
      <c r="H325" s="49">
        <f t="shared" ref="H325" si="68">IF(G325=0,0,C325/G325)</f>
        <v>115.04424657534246</v>
      </c>
      <c r="I325" s="51">
        <f t="shared" ref="I325" si="69">(+G325/C325)*1000</f>
        <v>8.6923077839020859</v>
      </c>
      <c r="J325" s="52">
        <f>Table38B!D321</f>
        <v>45.97</v>
      </c>
      <c r="K325" s="53">
        <f t="shared" ref="K325" si="70">IF(J325=0,0,C325/J325)</f>
        <v>18.26893626278007</v>
      </c>
      <c r="L325" s="54">
        <f t="shared" ref="L325" si="71">(+J325/C325)*1000</f>
        <v>54.737724496709433</v>
      </c>
    </row>
    <row r="326" spans="1:12" x14ac:dyDescent="0.3">
      <c r="A326" s="45" t="s">
        <v>683</v>
      </c>
      <c r="B326" s="46" t="s">
        <v>686</v>
      </c>
      <c r="C326" s="47">
        <f>EnrollExtract!F322</f>
        <v>127.5</v>
      </c>
      <c r="D326" s="48">
        <f>Table34B!D322</f>
        <v>13</v>
      </c>
      <c r="E326" s="49">
        <f t="shared" si="48"/>
        <v>9.8076923076923084</v>
      </c>
      <c r="F326" s="50">
        <f t="shared" si="49"/>
        <v>101.96078431372548</v>
      </c>
      <c r="G326" s="48">
        <f>Table36B!D322</f>
        <v>2</v>
      </c>
      <c r="H326" s="49">
        <f t="shared" si="50"/>
        <v>63.75</v>
      </c>
      <c r="I326" s="51">
        <f t="shared" si="51"/>
        <v>15.686274509803921</v>
      </c>
      <c r="J326" s="52">
        <f>Table38B!D322</f>
        <v>0</v>
      </c>
      <c r="K326" s="53">
        <f t="shared" si="52"/>
        <v>0</v>
      </c>
      <c r="L326" s="54">
        <f t="shared" si="53"/>
        <v>0</v>
      </c>
    </row>
    <row r="328" spans="1:12" x14ac:dyDescent="0.3">
      <c r="A328" s="27" t="s">
        <v>702</v>
      </c>
      <c r="J328" s="2"/>
      <c r="K328" s="2"/>
      <c r="L328" s="2"/>
    </row>
    <row r="329" spans="1:12" x14ac:dyDescent="0.3">
      <c r="A329" s="27" t="s">
        <v>703</v>
      </c>
      <c r="J329" s="2"/>
      <c r="K329" s="2"/>
      <c r="L329" s="2"/>
    </row>
    <row r="330" spans="1:12" x14ac:dyDescent="0.3">
      <c r="A330" s="27" t="s">
        <v>704</v>
      </c>
      <c r="J330" s="2"/>
      <c r="K330" s="2"/>
      <c r="L330" s="2"/>
    </row>
    <row r="331" spans="1:12" x14ac:dyDescent="0.3">
      <c r="A331" s="27" t="s">
        <v>705</v>
      </c>
    </row>
  </sheetData>
  <autoFilter ref="A8:L8" xr:uid="{00000000-0009-0000-0000-000001000000}"/>
  <mergeCells count="3">
    <mergeCell ref="D3:F3"/>
    <mergeCell ref="G3:I3"/>
    <mergeCell ref="J3:L3"/>
  </mergeCells>
  <phoneticPr fontId="3" type="noConversion"/>
  <pageMargins left="0.75" right="0.75" top="1.25" bottom="1" header="0.5" footer="0.5"/>
  <pageSetup scale="95" orientation="landscape" r:id="rId1"/>
  <headerFooter alignWithMargins="0">
    <oddHeader>&amp;C&amp;"Segoe UI,Regular"&amp;9Washington State Superintendent of Public Instruction
School Apportionment and Financial Services
Staff Summary Profiles—2021–22 Final</oddHeader>
    <oddFooter>&amp;L&amp;"Segoe UI,Regular"&amp;9See introduction for explanation of column headings, glossary for explanation of terms, and appendix for explanation of duty codes.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3"/>
  <sheetViews>
    <sheetView workbookViewId="0">
      <pane ySplit="4" topLeftCell="A5" activePane="bottomLeft" state="frozen"/>
      <selection pane="bottomLeft" activeCell="D4" sqref="D4"/>
    </sheetView>
  </sheetViews>
  <sheetFormatPr defaultRowHeight="14.25" x14ac:dyDescent="0.25"/>
  <cols>
    <col min="1" max="1" width="22.85546875" style="1" bestFit="1" customWidth="1"/>
    <col min="2" max="2" width="10.42578125" style="20" customWidth="1"/>
    <col min="3" max="3" width="9.140625" style="1" customWidth="1"/>
    <col min="4" max="4" width="9.42578125" style="19" customWidth="1"/>
    <col min="5" max="16384" width="9.140625" style="1"/>
  </cols>
  <sheetData>
    <row r="1" spans="1:4" x14ac:dyDescent="0.25">
      <c r="A1" s="7"/>
      <c r="B1" s="8" t="s">
        <v>717</v>
      </c>
      <c r="D1" s="6"/>
    </row>
    <row r="2" spans="1:4" x14ac:dyDescent="0.25">
      <c r="B2" s="7" t="s">
        <v>61</v>
      </c>
      <c r="D2" s="6"/>
    </row>
    <row r="3" spans="1:4" ht="15" thickBot="1" x14ac:dyDescent="0.3">
      <c r="B3" s="7" t="s">
        <v>62</v>
      </c>
      <c r="D3" s="6" t="s">
        <v>76</v>
      </c>
    </row>
    <row r="4" spans="1:4" ht="15" thickBot="1" x14ac:dyDescent="0.3">
      <c r="A4" s="9" t="s">
        <v>77</v>
      </c>
      <c r="B4" s="7" t="s">
        <v>63</v>
      </c>
      <c r="D4" s="10">
        <f>SUM(D5:D322)</f>
        <v>56351.290000000015</v>
      </c>
    </row>
    <row r="5" spans="1:4" x14ac:dyDescent="0.25">
      <c r="A5" s="11" t="s">
        <v>83</v>
      </c>
      <c r="B5" s="12" t="s">
        <v>82</v>
      </c>
      <c r="C5" s="13" t="s">
        <v>82</v>
      </c>
      <c r="D5" s="14">
        <v>9.5</v>
      </c>
    </row>
    <row r="6" spans="1:4" x14ac:dyDescent="0.25">
      <c r="A6" s="11" t="s">
        <v>85</v>
      </c>
      <c r="B6" s="12" t="s">
        <v>84</v>
      </c>
      <c r="C6" s="13" t="s">
        <v>84</v>
      </c>
      <c r="D6" s="14">
        <v>2</v>
      </c>
    </row>
    <row r="7" spans="1:4" x14ac:dyDescent="0.25">
      <c r="A7" s="11" t="s">
        <v>87</v>
      </c>
      <c r="B7" s="12" t="s">
        <v>86</v>
      </c>
      <c r="C7" s="13" t="s">
        <v>86</v>
      </c>
      <c r="D7" s="14">
        <v>229.31</v>
      </c>
    </row>
    <row r="8" spans="1:4" x14ac:dyDescent="0.25">
      <c r="A8" s="11" t="s">
        <v>89</v>
      </c>
      <c r="B8" s="12" t="s">
        <v>88</v>
      </c>
      <c r="C8" s="13" t="s">
        <v>88</v>
      </c>
      <c r="D8" s="14">
        <v>14.45</v>
      </c>
    </row>
    <row r="9" spans="1:4" x14ac:dyDescent="0.25">
      <c r="A9" s="11" t="s">
        <v>91</v>
      </c>
      <c r="B9" s="12" t="s">
        <v>90</v>
      </c>
      <c r="C9" s="13" t="s">
        <v>90</v>
      </c>
      <c r="D9" s="14">
        <v>20.85</v>
      </c>
    </row>
    <row r="10" spans="1:4" x14ac:dyDescent="0.25">
      <c r="A10" s="11" t="s">
        <v>93</v>
      </c>
      <c r="B10" s="12" t="s">
        <v>92</v>
      </c>
      <c r="C10" s="13" t="s">
        <v>92</v>
      </c>
      <c r="D10" s="14">
        <v>123.92</v>
      </c>
    </row>
    <row r="11" spans="1:4" x14ac:dyDescent="0.25">
      <c r="A11" s="11" t="s">
        <v>95</v>
      </c>
      <c r="B11" s="12" t="s">
        <v>94</v>
      </c>
      <c r="C11" s="13" t="s">
        <v>94</v>
      </c>
      <c r="D11" s="14">
        <v>36.61</v>
      </c>
    </row>
    <row r="12" spans="1:4" x14ac:dyDescent="0.25">
      <c r="A12" s="11" t="s">
        <v>97</v>
      </c>
      <c r="B12" s="12" t="s">
        <v>96</v>
      </c>
      <c r="C12" s="13" t="s">
        <v>96</v>
      </c>
      <c r="D12" s="14">
        <v>919.35</v>
      </c>
    </row>
    <row r="13" spans="1:4" x14ac:dyDescent="0.25">
      <c r="A13" s="11" t="s">
        <v>99</v>
      </c>
      <c r="B13" s="12" t="s">
        <v>98</v>
      </c>
      <c r="C13" s="13" t="s">
        <v>98</v>
      </c>
      <c r="D13" s="14">
        <v>9.7899999999999991</v>
      </c>
    </row>
    <row r="14" spans="1:4" x14ac:dyDescent="0.25">
      <c r="A14" s="11" t="s">
        <v>643</v>
      </c>
      <c r="B14" s="12" t="s">
        <v>100</v>
      </c>
      <c r="C14" s="13" t="s">
        <v>100</v>
      </c>
      <c r="D14" s="14">
        <v>71.55</v>
      </c>
    </row>
    <row r="15" spans="1:4" x14ac:dyDescent="0.25">
      <c r="A15" s="11" t="s">
        <v>102</v>
      </c>
      <c r="B15" s="12" t="s">
        <v>101</v>
      </c>
      <c r="C15" s="13" t="s">
        <v>101</v>
      </c>
      <c r="D15" s="14">
        <v>45.4</v>
      </c>
    </row>
    <row r="16" spans="1:4" x14ac:dyDescent="0.25">
      <c r="A16" s="11" t="s">
        <v>104</v>
      </c>
      <c r="B16" s="12" t="s">
        <v>103</v>
      </c>
      <c r="C16" s="13" t="s">
        <v>103</v>
      </c>
      <c r="D16" s="14">
        <v>125.8</v>
      </c>
    </row>
    <row r="17" spans="1:4" x14ac:dyDescent="0.25">
      <c r="A17" s="11" t="s">
        <v>106</v>
      </c>
      <c r="B17" s="12" t="s">
        <v>105</v>
      </c>
      <c r="C17" s="13" t="s">
        <v>105</v>
      </c>
      <c r="D17" s="14">
        <v>666.09</v>
      </c>
    </row>
    <row r="18" spans="1:4" x14ac:dyDescent="0.25">
      <c r="A18" s="11" t="s">
        <v>108</v>
      </c>
      <c r="B18" s="12" t="s">
        <v>107</v>
      </c>
      <c r="C18" s="13" t="s">
        <v>107</v>
      </c>
      <c r="D18" s="14">
        <v>35.4</v>
      </c>
    </row>
    <row r="19" spans="1:4" x14ac:dyDescent="0.25">
      <c r="A19" s="11" t="s">
        <v>110</v>
      </c>
      <c r="B19" s="12" t="s">
        <v>109</v>
      </c>
      <c r="C19" s="13" t="s">
        <v>109</v>
      </c>
      <c r="D19" s="14">
        <v>1</v>
      </c>
    </row>
    <row r="20" spans="1:4" x14ac:dyDescent="0.25">
      <c r="A20" s="11" t="s">
        <v>112</v>
      </c>
      <c r="B20" s="12" t="s">
        <v>111</v>
      </c>
      <c r="C20" s="13" t="s">
        <v>111</v>
      </c>
      <c r="D20" s="14">
        <v>20.05</v>
      </c>
    </row>
    <row r="21" spans="1:4" x14ac:dyDescent="0.25">
      <c r="A21" s="11" t="s">
        <v>114</v>
      </c>
      <c r="B21" s="12" t="s">
        <v>113</v>
      </c>
      <c r="C21" s="13" t="s">
        <v>113</v>
      </c>
      <c r="D21" s="14">
        <v>74.28</v>
      </c>
    </row>
    <row r="22" spans="1:4" x14ac:dyDescent="0.25">
      <c r="A22" s="11" t="s">
        <v>116</v>
      </c>
      <c r="B22" s="12" t="s">
        <v>115</v>
      </c>
      <c r="C22" s="13" t="s">
        <v>115</v>
      </c>
      <c r="D22" s="14">
        <v>79.78</v>
      </c>
    </row>
    <row r="23" spans="1:4" x14ac:dyDescent="0.25">
      <c r="A23" s="11" t="s">
        <v>118</v>
      </c>
      <c r="B23" s="12" t="s">
        <v>117</v>
      </c>
      <c r="C23" s="13" t="s">
        <v>117</v>
      </c>
      <c r="D23" s="14">
        <v>69.5</v>
      </c>
    </row>
    <row r="24" spans="1:4" x14ac:dyDescent="0.25">
      <c r="A24" s="11" t="s">
        <v>120</v>
      </c>
      <c r="B24" s="12" t="s">
        <v>119</v>
      </c>
      <c r="C24" s="13" t="s">
        <v>119</v>
      </c>
      <c r="D24" s="14">
        <v>405.12</v>
      </c>
    </row>
    <row r="25" spans="1:4" x14ac:dyDescent="0.25">
      <c r="A25" s="11" t="s">
        <v>706</v>
      </c>
      <c r="B25" s="12" t="s">
        <v>711</v>
      </c>
      <c r="C25" s="13" t="s">
        <v>711</v>
      </c>
      <c r="D25" s="14">
        <v>4.6100000000000003</v>
      </c>
    </row>
    <row r="26" spans="1:4" x14ac:dyDescent="0.25">
      <c r="A26" s="11" t="s">
        <v>122</v>
      </c>
      <c r="B26" s="12" t="s">
        <v>121</v>
      </c>
      <c r="C26" s="13" t="s">
        <v>121</v>
      </c>
      <c r="D26" s="14">
        <v>179.36</v>
      </c>
    </row>
    <row r="27" spans="1:4" x14ac:dyDescent="0.25">
      <c r="A27" s="11" t="s">
        <v>124</v>
      </c>
      <c r="B27" s="12" t="s">
        <v>123</v>
      </c>
      <c r="C27" s="13" t="s">
        <v>123</v>
      </c>
      <c r="D27" s="14">
        <v>19.5</v>
      </c>
    </row>
    <row r="28" spans="1:4" x14ac:dyDescent="0.25">
      <c r="A28" s="11" t="s">
        <v>126</v>
      </c>
      <c r="B28" s="12" t="s">
        <v>125</v>
      </c>
      <c r="C28" s="13" t="s">
        <v>125</v>
      </c>
      <c r="D28" s="14">
        <v>141.49</v>
      </c>
    </row>
    <row r="29" spans="1:4" x14ac:dyDescent="0.25">
      <c r="A29" s="15" t="s">
        <v>128</v>
      </c>
      <c r="B29" s="12" t="s">
        <v>127</v>
      </c>
      <c r="C29" s="13" t="s">
        <v>127</v>
      </c>
      <c r="D29" s="17">
        <v>38.04</v>
      </c>
    </row>
    <row r="30" spans="1:4" x14ac:dyDescent="0.25">
      <c r="A30" s="15" t="s">
        <v>130</v>
      </c>
      <c r="B30" s="12" t="s">
        <v>129</v>
      </c>
      <c r="C30" s="13" t="s">
        <v>129</v>
      </c>
      <c r="D30" s="17">
        <v>154.03</v>
      </c>
    </row>
    <row r="31" spans="1:4" x14ac:dyDescent="0.25">
      <c r="A31" s="15" t="s">
        <v>644</v>
      </c>
      <c r="B31" s="12" t="s">
        <v>639</v>
      </c>
      <c r="C31" s="13" t="s">
        <v>639</v>
      </c>
      <c r="D31" s="17">
        <v>15</v>
      </c>
    </row>
    <row r="32" spans="1:4" x14ac:dyDescent="0.25">
      <c r="A32" s="15" t="s">
        <v>132</v>
      </c>
      <c r="B32" s="12" t="s">
        <v>131</v>
      </c>
      <c r="C32" s="13" t="s">
        <v>131</v>
      </c>
      <c r="D32" s="17">
        <v>1061.1199999999999</v>
      </c>
    </row>
    <row r="33" spans="1:4" x14ac:dyDescent="0.25">
      <c r="A33" s="15" t="s">
        <v>134</v>
      </c>
      <c r="B33" s="12" t="s">
        <v>133</v>
      </c>
      <c r="C33" s="13" t="s">
        <v>133</v>
      </c>
      <c r="D33" s="17">
        <v>92.5</v>
      </c>
    </row>
    <row r="34" spans="1:4" x14ac:dyDescent="0.25">
      <c r="A34" s="15" t="s">
        <v>606</v>
      </c>
      <c r="B34" s="12" t="s">
        <v>135</v>
      </c>
      <c r="C34" s="13" t="s">
        <v>135</v>
      </c>
      <c r="D34" s="17">
        <v>88.74</v>
      </c>
    </row>
    <row r="35" spans="1:4" x14ac:dyDescent="0.25">
      <c r="A35" s="15" t="s">
        <v>137</v>
      </c>
      <c r="B35" s="12" t="s">
        <v>136</v>
      </c>
      <c r="C35" s="13" t="s">
        <v>136</v>
      </c>
      <c r="D35" s="17">
        <v>9.24</v>
      </c>
    </row>
    <row r="36" spans="1:4" x14ac:dyDescent="0.25">
      <c r="A36" s="15" t="s">
        <v>139</v>
      </c>
      <c r="B36" s="12" t="s">
        <v>138</v>
      </c>
      <c r="C36" s="13" t="s">
        <v>138</v>
      </c>
      <c r="D36" s="17">
        <v>155.58000000000001</v>
      </c>
    </row>
    <row r="37" spans="1:4" x14ac:dyDescent="0.25">
      <c r="A37" s="15" t="s">
        <v>141</v>
      </c>
      <c r="B37" s="12" t="s">
        <v>140</v>
      </c>
      <c r="C37" s="13" t="s">
        <v>140</v>
      </c>
      <c r="D37" s="17">
        <v>1228.74</v>
      </c>
    </row>
    <row r="38" spans="1:4" x14ac:dyDescent="0.25">
      <c r="A38" s="15" t="s">
        <v>143</v>
      </c>
      <c r="B38" s="12" t="s">
        <v>142</v>
      </c>
      <c r="C38" s="13" t="s">
        <v>142</v>
      </c>
      <c r="D38" s="17">
        <v>383.12</v>
      </c>
    </row>
    <row r="39" spans="1:4" x14ac:dyDescent="0.25">
      <c r="A39" s="15" t="s">
        <v>145</v>
      </c>
      <c r="B39" s="12" t="s">
        <v>144</v>
      </c>
      <c r="C39" s="13" t="s">
        <v>144</v>
      </c>
      <c r="D39" s="17">
        <v>596.47</v>
      </c>
    </row>
    <row r="40" spans="1:4" x14ac:dyDescent="0.25">
      <c r="A40" s="15" t="s">
        <v>147</v>
      </c>
      <c r="B40" s="12" t="s">
        <v>146</v>
      </c>
      <c r="C40" s="13" t="s">
        <v>146</v>
      </c>
      <c r="D40" s="17">
        <v>184.95</v>
      </c>
    </row>
    <row r="41" spans="1:4" x14ac:dyDescent="0.25">
      <c r="A41" s="15" t="s">
        <v>149</v>
      </c>
      <c r="B41" s="12" t="s">
        <v>148</v>
      </c>
      <c r="C41" s="13" t="s">
        <v>148</v>
      </c>
      <c r="D41" s="17">
        <v>29.21</v>
      </c>
    </row>
    <row r="42" spans="1:4" x14ac:dyDescent="0.25">
      <c r="A42" s="15" t="s">
        <v>151</v>
      </c>
      <c r="B42" s="12" t="s">
        <v>150</v>
      </c>
      <c r="C42" s="13" t="s">
        <v>150</v>
      </c>
      <c r="D42" s="17">
        <v>4</v>
      </c>
    </row>
    <row r="43" spans="1:4" x14ac:dyDescent="0.25">
      <c r="A43" s="15" t="s">
        <v>153</v>
      </c>
      <c r="B43" s="12" t="s">
        <v>152</v>
      </c>
      <c r="C43" s="13" t="s">
        <v>152</v>
      </c>
      <c r="D43" s="17">
        <v>334.87</v>
      </c>
    </row>
    <row r="44" spans="1:4" x14ac:dyDescent="0.25">
      <c r="A44" s="15" t="s">
        <v>155</v>
      </c>
      <c r="B44" s="12" t="s">
        <v>154</v>
      </c>
      <c r="C44" s="13" t="s">
        <v>154</v>
      </c>
      <c r="D44" s="17">
        <v>37.630000000000003</v>
      </c>
    </row>
    <row r="45" spans="1:4" x14ac:dyDescent="0.25">
      <c r="A45" s="15" t="s">
        <v>157</v>
      </c>
      <c r="B45" s="12" t="s">
        <v>156</v>
      </c>
      <c r="C45" s="13" t="s">
        <v>156</v>
      </c>
      <c r="D45" s="17">
        <v>70.040000000000006</v>
      </c>
    </row>
    <row r="46" spans="1:4" x14ac:dyDescent="0.25">
      <c r="A46" s="15" t="s">
        <v>159</v>
      </c>
      <c r="B46" s="12" t="s">
        <v>158</v>
      </c>
      <c r="C46" s="13" t="s">
        <v>158</v>
      </c>
      <c r="D46" s="17">
        <v>59.17</v>
      </c>
    </row>
    <row r="47" spans="1:4" x14ac:dyDescent="0.25">
      <c r="A47" s="15" t="s">
        <v>161</v>
      </c>
      <c r="B47" s="12" t="s">
        <v>160</v>
      </c>
      <c r="C47" s="13" t="s">
        <v>160</v>
      </c>
      <c r="D47" s="17">
        <v>123.22</v>
      </c>
    </row>
    <row r="48" spans="1:4" x14ac:dyDescent="0.25">
      <c r="A48" s="15" t="s">
        <v>163</v>
      </c>
      <c r="B48" s="12" t="s">
        <v>162</v>
      </c>
      <c r="C48" s="13" t="s">
        <v>162</v>
      </c>
      <c r="D48" s="17">
        <v>231.4</v>
      </c>
    </row>
    <row r="49" spans="1:4" x14ac:dyDescent="0.25">
      <c r="A49" s="15" t="s">
        <v>165</v>
      </c>
      <c r="B49" s="12" t="s">
        <v>164</v>
      </c>
      <c r="C49" s="13" t="s">
        <v>164</v>
      </c>
      <c r="D49" s="17">
        <v>7.43</v>
      </c>
    </row>
    <row r="50" spans="1:4" x14ac:dyDescent="0.25">
      <c r="A50" s="15" t="s">
        <v>167</v>
      </c>
      <c r="B50" s="12" t="s">
        <v>166</v>
      </c>
      <c r="C50" s="13" t="s">
        <v>166</v>
      </c>
      <c r="D50" s="17">
        <v>43.85</v>
      </c>
    </row>
    <row r="51" spans="1:4" x14ac:dyDescent="0.25">
      <c r="A51" s="15" t="s">
        <v>169</v>
      </c>
      <c r="B51" s="12" t="s">
        <v>168</v>
      </c>
      <c r="C51" s="13" t="s">
        <v>168</v>
      </c>
      <c r="D51" s="17">
        <v>1.99</v>
      </c>
    </row>
    <row r="52" spans="1:4" x14ac:dyDescent="0.25">
      <c r="A52" s="15" t="s">
        <v>171</v>
      </c>
      <c r="B52" s="12" t="s">
        <v>170</v>
      </c>
      <c r="C52" s="13" t="s">
        <v>170</v>
      </c>
      <c r="D52" s="17">
        <v>288.57</v>
      </c>
    </row>
    <row r="53" spans="1:4" x14ac:dyDescent="0.25">
      <c r="A53" s="15" t="s">
        <v>173</v>
      </c>
      <c r="B53" s="12" t="s">
        <v>172</v>
      </c>
      <c r="C53" s="13" t="s">
        <v>172</v>
      </c>
      <c r="D53" s="17">
        <v>10.94</v>
      </c>
    </row>
    <row r="54" spans="1:4" x14ac:dyDescent="0.25">
      <c r="A54" s="15" t="s">
        <v>175</v>
      </c>
      <c r="B54" s="12" t="s">
        <v>174</v>
      </c>
      <c r="C54" s="13" t="s">
        <v>174</v>
      </c>
      <c r="D54" s="17">
        <v>19</v>
      </c>
    </row>
    <row r="55" spans="1:4" x14ac:dyDescent="0.25">
      <c r="A55" s="15" t="s">
        <v>176</v>
      </c>
      <c r="B55" s="12" t="s">
        <v>357</v>
      </c>
      <c r="C55" s="13" t="s">
        <v>357</v>
      </c>
      <c r="D55" s="17">
        <v>1.52</v>
      </c>
    </row>
    <row r="56" spans="1:4" x14ac:dyDescent="0.25">
      <c r="A56" s="15" t="s">
        <v>177</v>
      </c>
      <c r="B56" s="12" t="s">
        <v>358</v>
      </c>
      <c r="C56" s="13" t="s">
        <v>358</v>
      </c>
      <c r="D56" s="17">
        <v>15.5</v>
      </c>
    </row>
    <row r="57" spans="1:4" x14ac:dyDescent="0.25">
      <c r="A57" s="15" t="s">
        <v>178</v>
      </c>
      <c r="B57" s="12" t="s">
        <v>359</v>
      </c>
      <c r="C57" s="13" t="s">
        <v>359</v>
      </c>
      <c r="D57" s="17">
        <v>2.2599999999999998</v>
      </c>
    </row>
    <row r="58" spans="1:4" x14ac:dyDescent="0.25">
      <c r="A58" s="15" t="s">
        <v>179</v>
      </c>
      <c r="B58" s="12" t="s">
        <v>360</v>
      </c>
      <c r="C58" s="13" t="s">
        <v>360</v>
      </c>
      <c r="D58" s="17">
        <v>17.100000000000001</v>
      </c>
    </row>
    <row r="59" spans="1:4" x14ac:dyDescent="0.25">
      <c r="A59" s="15" t="s">
        <v>180</v>
      </c>
      <c r="B59" s="12" t="s">
        <v>361</v>
      </c>
      <c r="C59" s="13" t="s">
        <v>361</v>
      </c>
      <c r="D59" s="17">
        <v>18.84</v>
      </c>
    </row>
    <row r="60" spans="1:4" x14ac:dyDescent="0.25">
      <c r="A60" s="15" t="s">
        <v>181</v>
      </c>
      <c r="B60" s="12" t="s">
        <v>362</v>
      </c>
      <c r="C60" s="13" t="s">
        <v>362</v>
      </c>
      <c r="D60" s="17">
        <v>976.5</v>
      </c>
    </row>
    <row r="61" spans="1:4" x14ac:dyDescent="0.25">
      <c r="A61" s="15" t="s">
        <v>182</v>
      </c>
      <c r="B61" s="12" t="s">
        <v>363</v>
      </c>
      <c r="C61" s="13" t="s">
        <v>363</v>
      </c>
      <c r="D61" s="17">
        <v>106.62</v>
      </c>
    </row>
    <row r="62" spans="1:4" x14ac:dyDescent="0.25">
      <c r="A62" s="15" t="s">
        <v>183</v>
      </c>
      <c r="B62" s="12" t="s">
        <v>364</v>
      </c>
      <c r="C62" s="13" t="s">
        <v>364</v>
      </c>
      <c r="D62" s="17">
        <v>2</v>
      </c>
    </row>
    <row r="63" spans="1:4" x14ac:dyDescent="0.25">
      <c r="A63" s="15" t="s">
        <v>184</v>
      </c>
      <c r="B63" s="12" t="s">
        <v>365</v>
      </c>
      <c r="C63" s="13" t="s">
        <v>365</v>
      </c>
      <c r="D63" s="17">
        <v>9.3800000000000008</v>
      </c>
    </row>
    <row r="64" spans="1:4" x14ac:dyDescent="0.25">
      <c r="A64" s="15" t="s">
        <v>185</v>
      </c>
      <c r="B64" s="12" t="s">
        <v>366</v>
      </c>
      <c r="C64" s="13" t="s">
        <v>366</v>
      </c>
      <c r="D64" s="17">
        <v>22.41</v>
      </c>
    </row>
    <row r="65" spans="1:4" x14ac:dyDescent="0.25">
      <c r="A65" s="15" t="s">
        <v>186</v>
      </c>
      <c r="B65" s="12" t="s">
        <v>367</v>
      </c>
      <c r="C65" s="13" t="s">
        <v>367</v>
      </c>
      <c r="D65" s="17">
        <v>137.19</v>
      </c>
    </row>
    <row r="66" spans="1:4" x14ac:dyDescent="0.25">
      <c r="A66" s="15" t="s">
        <v>187</v>
      </c>
      <c r="B66" s="12" t="s">
        <v>368</v>
      </c>
      <c r="C66" s="13" t="s">
        <v>368</v>
      </c>
      <c r="D66" s="17">
        <v>163.76</v>
      </c>
    </row>
    <row r="67" spans="1:4" x14ac:dyDescent="0.25">
      <c r="A67" s="15" t="s">
        <v>188</v>
      </c>
      <c r="B67" s="12" t="s">
        <v>369</v>
      </c>
      <c r="C67" s="13" t="s">
        <v>369</v>
      </c>
      <c r="D67" s="17">
        <v>48.43</v>
      </c>
    </row>
    <row r="68" spans="1:4" x14ac:dyDescent="0.25">
      <c r="A68" s="15" t="s">
        <v>645</v>
      </c>
      <c r="B68" s="12" t="s">
        <v>370</v>
      </c>
      <c r="C68" s="13" t="s">
        <v>370</v>
      </c>
      <c r="D68" s="17">
        <v>15.5</v>
      </c>
    </row>
    <row r="69" spans="1:4" x14ac:dyDescent="0.25">
      <c r="A69" s="15" t="s">
        <v>189</v>
      </c>
      <c r="B69" s="12" t="s">
        <v>371</v>
      </c>
      <c r="C69" s="13" t="s">
        <v>371</v>
      </c>
      <c r="D69" s="17">
        <v>32.74</v>
      </c>
    </row>
    <row r="70" spans="1:4" x14ac:dyDescent="0.25">
      <c r="A70" s="15" t="s">
        <v>190</v>
      </c>
      <c r="B70" s="12" t="s">
        <v>372</v>
      </c>
      <c r="C70" s="13" t="s">
        <v>372</v>
      </c>
      <c r="D70" s="17">
        <v>91.03</v>
      </c>
    </row>
    <row r="71" spans="1:4" x14ac:dyDescent="0.25">
      <c r="A71" s="15" t="s">
        <v>191</v>
      </c>
      <c r="B71" s="12" t="s">
        <v>373</v>
      </c>
      <c r="C71" s="13" t="s">
        <v>373</v>
      </c>
      <c r="D71" s="17">
        <v>422.46</v>
      </c>
    </row>
    <row r="72" spans="1:4" x14ac:dyDescent="0.25">
      <c r="A72" s="15" t="s">
        <v>192</v>
      </c>
      <c r="B72" s="12" t="s">
        <v>374</v>
      </c>
      <c r="C72" s="13" t="s">
        <v>374</v>
      </c>
      <c r="D72" s="17">
        <v>129.35</v>
      </c>
    </row>
    <row r="73" spans="1:4" x14ac:dyDescent="0.25">
      <c r="A73" s="15" t="s">
        <v>193</v>
      </c>
      <c r="B73" s="12" t="s">
        <v>375</v>
      </c>
      <c r="C73" s="13" t="s">
        <v>375</v>
      </c>
      <c r="D73" s="17">
        <v>9.99</v>
      </c>
    </row>
    <row r="74" spans="1:4" x14ac:dyDescent="0.25">
      <c r="A74" s="15" t="s">
        <v>194</v>
      </c>
      <c r="B74" s="12" t="s">
        <v>376</v>
      </c>
      <c r="C74" s="13" t="s">
        <v>376</v>
      </c>
      <c r="D74" s="17">
        <v>38.590000000000003</v>
      </c>
    </row>
    <row r="75" spans="1:4" x14ac:dyDescent="0.25">
      <c r="A75" s="15" t="s">
        <v>195</v>
      </c>
      <c r="B75" s="12" t="s">
        <v>377</v>
      </c>
      <c r="C75" s="13" t="s">
        <v>377</v>
      </c>
      <c r="D75" s="17">
        <v>148.49</v>
      </c>
    </row>
    <row r="76" spans="1:4" x14ac:dyDescent="0.25">
      <c r="A76" s="15" t="s">
        <v>196</v>
      </c>
      <c r="B76" s="12" t="s">
        <v>378</v>
      </c>
      <c r="C76" s="13" t="s">
        <v>378</v>
      </c>
      <c r="D76" s="17">
        <v>78.06</v>
      </c>
    </row>
    <row r="77" spans="1:4" x14ac:dyDescent="0.25">
      <c r="A77" s="15" t="s">
        <v>197</v>
      </c>
      <c r="B77" s="12" t="s">
        <v>379</v>
      </c>
      <c r="C77" s="13" t="s">
        <v>379</v>
      </c>
      <c r="D77" s="17">
        <v>37.39</v>
      </c>
    </row>
    <row r="78" spans="1:4" x14ac:dyDescent="0.25">
      <c r="A78" s="15" t="s">
        <v>646</v>
      </c>
      <c r="B78" s="12" t="s">
        <v>380</v>
      </c>
      <c r="C78" s="13" t="s">
        <v>380</v>
      </c>
      <c r="D78" s="17">
        <v>16.600000000000001</v>
      </c>
    </row>
    <row r="79" spans="1:4" x14ac:dyDescent="0.25">
      <c r="A79" s="15" t="s">
        <v>198</v>
      </c>
      <c r="B79" s="12" t="s">
        <v>381</v>
      </c>
      <c r="C79" s="13" t="s">
        <v>381</v>
      </c>
      <c r="D79" s="17">
        <v>71.39</v>
      </c>
    </row>
    <row r="80" spans="1:4" x14ac:dyDescent="0.25">
      <c r="A80" s="15" t="s">
        <v>199</v>
      </c>
      <c r="B80" s="12" t="s">
        <v>382</v>
      </c>
      <c r="C80" s="13" t="s">
        <v>382</v>
      </c>
      <c r="D80" s="17">
        <v>76.05</v>
      </c>
    </row>
    <row r="81" spans="1:4" x14ac:dyDescent="0.25">
      <c r="A81" s="15" t="s">
        <v>200</v>
      </c>
      <c r="B81" s="12" t="s">
        <v>383</v>
      </c>
      <c r="C81" s="13" t="s">
        <v>383</v>
      </c>
      <c r="D81" s="17">
        <v>12.84</v>
      </c>
    </row>
    <row r="82" spans="1:4" x14ac:dyDescent="0.25">
      <c r="A82" s="15" t="s">
        <v>647</v>
      </c>
      <c r="B82" s="12" t="s">
        <v>384</v>
      </c>
      <c r="C82" s="13" t="s">
        <v>384</v>
      </c>
      <c r="D82" s="17">
        <v>11.72</v>
      </c>
    </row>
    <row r="83" spans="1:4" x14ac:dyDescent="0.25">
      <c r="A83" s="15" t="s">
        <v>201</v>
      </c>
      <c r="B83" s="12" t="s">
        <v>385</v>
      </c>
      <c r="C83" s="13" t="s">
        <v>385</v>
      </c>
      <c r="D83" s="17">
        <v>11.25</v>
      </c>
    </row>
    <row r="84" spans="1:4" x14ac:dyDescent="0.25">
      <c r="A84" s="15" t="s">
        <v>202</v>
      </c>
      <c r="B84" s="12" t="s">
        <v>386</v>
      </c>
      <c r="C84" s="13" t="s">
        <v>386</v>
      </c>
      <c r="D84" s="17">
        <v>3</v>
      </c>
    </row>
    <row r="85" spans="1:4" x14ac:dyDescent="0.25">
      <c r="A85" s="15" t="s">
        <v>203</v>
      </c>
      <c r="B85" s="12" t="s">
        <v>387</v>
      </c>
      <c r="C85" s="13" t="s">
        <v>387</v>
      </c>
      <c r="D85" s="17">
        <v>14.47</v>
      </c>
    </row>
    <row r="86" spans="1:4" x14ac:dyDescent="0.25">
      <c r="A86" s="15" t="s">
        <v>204</v>
      </c>
      <c r="B86" s="12" t="s">
        <v>388</v>
      </c>
      <c r="C86" s="13" t="s">
        <v>388</v>
      </c>
      <c r="D86" s="17">
        <v>34.590000000000003</v>
      </c>
    </row>
    <row r="87" spans="1:4" x14ac:dyDescent="0.25">
      <c r="A87" s="15" t="s">
        <v>205</v>
      </c>
      <c r="B87" s="12" t="s">
        <v>389</v>
      </c>
      <c r="C87" s="13" t="s">
        <v>389</v>
      </c>
      <c r="D87" s="17">
        <v>19.57</v>
      </c>
    </row>
    <row r="88" spans="1:4" x14ac:dyDescent="0.25">
      <c r="A88" s="15" t="s">
        <v>206</v>
      </c>
      <c r="B88" s="12" t="s">
        <v>390</v>
      </c>
      <c r="C88" s="13" t="s">
        <v>390</v>
      </c>
      <c r="D88" s="17">
        <v>308.51</v>
      </c>
    </row>
    <row r="89" spans="1:4" x14ac:dyDescent="0.25">
      <c r="A89" s="15" t="s">
        <v>207</v>
      </c>
      <c r="B89" s="12" t="s">
        <v>391</v>
      </c>
      <c r="C89" s="13" t="s">
        <v>391</v>
      </c>
      <c r="D89" s="17">
        <v>53.72</v>
      </c>
    </row>
    <row r="90" spans="1:4" x14ac:dyDescent="0.25">
      <c r="A90" s="15" t="s">
        <v>208</v>
      </c>
      <c r="B90" s="12" t="s">
        <v>392</v>
      </c>
      <c r="C90" s="13" t="s">
        <v>392</v>
      </c>
      <c r="D90" s="17">
        <v>60.29</v>
      </c>
    </row>
    <row r="91" spans="1:4" x14ac:dyDescent="0.25">
      <c r="A91" s="15" t="s">
        <v>209</v>
      </c>
      <c r="B91" s="12" t="s">
        <v>393</v>
      </c>
      <c r="C91" s="13" t="s">
        <v>393</v>
      </c>
      <c r="D91" s="17">
        <v>1.76</v>
      </c>
    </row>
    <row r="92" spans="1:4" x14ac:dyDescent="0.25">
      <c r="A92" s="15" t="s">
        <v>210</v>
      </c>
      <c r="B92" s="12" t="s">
        <v>394</v>
      </c>
      <c r="C92" s="13" t="s">
        <v>394</v>
      </c>
      <c r="D92" s="17">
        <v>4</v>
      </c>
    </row>
    <row r="93" spans="1:4" x14ac:dyDescent="0.25">
      <c r="A93" s="15" t="s">
        <v>211</v>
      </c>
      <c r="B93" s="12" t="s">
        <v>395</v>
      </c>
      <c r="C93" s="13" t="s">
        <v>395</v>
      </c>
      <c r="D93" s="17">
        <v>29.42</v>
      </c>
    </row>
    <row r="94" spans="1:4" x14ac:dyDescent="0.25">
      <c r="A94" s="15" t="s">
        <v>212</v>
      </c>
      <c r="B94" s="12" t="s">
        <v>396</v>
      </c>
      <c r="C94" s="13" t="s">
        <v>396</v>
      </c>
      <c r="D94" s="17">
        <v>37.299999999999997</v>
      </c>
    </row>
    <row r="95" spans="1:4" x14ac:dyDescent="0.25">
      <c r="A95" s="15" t="s">
        <v>213</v>
      </c>
      <c r="B95" s="12" t="s">
        <v>397</v>
      </c>
      <c r="C95" s="13" t="s">
        <v>397</v>
      </c>
      <c r="D95" s="17">
        <v>63.48</v>
      </c>
    </row>
    <row r="96" spans="1:4" x14ac:dyDescent="0.25">
      <c r="A96" s="15" t="s">
        <v>214</v>
      </c>
      <c r="B96" s="12" t="s">
        <v>398</v>
      </c>
      <c r="C96" s="13" t="s">
        <v>398</v>
      </c>
      <c r="D96" s="17">
        <v>2782.57</v>
      </c>
    </row>
    <row r="97" spans="1:4" x14ac:dyDescent="0.25">
      <c r="A97" s="15" t="s">
        <v>215</v>
      </c>
      <c r="B97" s="12" t="s">
        <v>399</v>
      </c>
      <c r="C97" s="13" t="s">
        <v>399</v>
      </c>
      <c r="D97" s="17">
        <v>1078.68</v>
      </c>
    </row>
    <row r="98" spans="1:4" x14ac:dyDescent="0.25">
      <c r="A98" s="15" t="s">
        <v>216</v>
      </c>
      <c r="B98" s="12" t="s">
        <v>400</v>
      </c>
      <c r="C98" s="13" t="s">
        <v>400</v>
      </c>
      <c r="D98" s="17">
        <v>214.1</v>
      </c>
    </row>
    <row r="99" spans="1:4" x14ac:dyDescent="0.25">
      <c r="A99" s="15" t="s">
        <v>217</v>
      </c>
      <c r="B99" s="12" t="s">
        <v>401</v>
      </c>
      <c r="C99" s="13" t="s">
        <v>401</v>
      </c>
      <c r="D99" s="17">
        <v>228.03</v>
      </c>
    </row>
    <row r="100" spans="1:4" x14ac:dyDescent="0.25">
      <c r="A100" s="15" t="s">
        <v>218</v>
      </c>
      <c r="B100" s="12" t="s">
        <v>402</v>
      </c>
      <c r="C100" s="13" t="s">
        <v>402</v>
      </c>
      <c r="D100" s="17">
        <v>938.19</v>
      </c>
    </row>
    <row r="101" spans="1:4" x14ac:dyDescent="0.25">
      <c r="A101" s="15" t="s">
        <v>219</v>
      </c>
      <c r="B101" s="12" t="s">
        <v>403</v>
      </c>
      <c r="C101" s="13" t="s">
        <v>403</v>
      </c>
      <c r="D101" s="17">
        <v>78.069999999999993</v>
      </c>
    </row>
    <row r="102" spans="1:4" x14ac:dyDescent="0.25">
      <c r="A102" s="15" t="s">
        <v>220</v>
      </c>
      <c r="B102" s="12" t="s">
        <v>404</v>
      </c>
      <c r="C102" s="13" t="s">
        <v>404</v>
      </c>
      <c r="D102" s="17">
        <v>755.47</v>
      </c>
    </row>
    <row r="103" spans="1:4" x14ac:dyDescent="0.25">
      <c r="A103" s="15" t="s">
        <v>221</v>
      </c>
      <c r="B103" s="12" t="s">
        <v>405</v>
      </c>
      <c r="C103" s="13" t="s">
        <v>405</v>
      </c>
      <c r="D103" s="17">
        <v>10</v>
      </c>
    </row>
    <row r="104" spans="1:4" x14ac:dyDescent="0.25">
      <c r="A104" s="15" t="s">
        <v>222</v>
      </c>
      <c r="B104" s="12" t="s">
        <v>406</v>
      </c>
      <c r="C104" s="13" t="s">
        <v>406</v>
      </c>
      <c r="D104" s="17">
        <v>1043.4100000000001</v>
      </c>
    </row>
    <row r="105" spans="1:4" x14ac:dyDescent="0.25">
      <c r="A105" s="15" t="s">
        <v>52</v>
      </c>
      <c r="B105" s="12" t="s">
        <v>407</v>
      </c>
      <c r="C105" s="13" t="s">
        <v>407</v>
      </c>
      <c r="D105" s="17">
        <v>144.27000000000001</v>
      </c>
    </row>
    <row r="106" spans="1:4" x14ac:dyDescent="0.25">
      <c r="A106" s="15" t="s">
        <v>223</v>
      </c>
      <c r="B106" s="12" t="s">
        <v>408</v>
      </c>
      <c r="C106" s="13" t="s">
        <v>408</v>
      </c>
      <c r="D106" s="17">
        <v>181.47</v>
      </c>
    </row>
    <row r="107" spans="1:4" x14ac:dyDescent="0.25">
      <c r="A107" s="15" t="s">
        <v>224</v>
      </c>
      <c r="B107" s="12" t="s">
        <v>409</v>
      </c>
      <c r="C107" s="13" t="s">
        <v>409</v>
      </c>
      <c r="D107" s="17">
        <v>860.94</v>
      </c>
    </row>
    <row r="108" spans="1:4" x14ac:dyDescent="0.25">
      <c r="A108" s="15" t="s">
        <v>225</v>
      </c>
      <c r="B108" s="12" t="s">
        <v>410</v>
      </c>
      <c r="C108" s="13" t="s">
        <v>410</v>
      </c>
      <c r="D108" s="17">
        <v>454.58</v>
      </c>
    </row>
    <row r="109" spans="1:4" x14ac:dyDescent="0.25">
      <c r="A109" s="15" t="s">
        <v>226</v>
      </c>
      <c r="B109" s="12" t="s">
        <v>411</v>
      </c>
      <c r="C109" s="13" t="s">
        <v>411</v>
      </c>
      <c r="D109" s="17">
        <v>399</v>
      </c>
    </row>
    <row r="110" spans="1:4" x14ac:dyDescent="0.25">
      <c r="A110" s="15" t="s">
        <v>227</v>
      </c>
      <c r="B110" s="12" t="s">
        <v>412</v>
      </c>
      <c r="C110" s="13" t="s">
        <v>412</v>
      </c>
      <c r="D110" s="17">
        <v>1039.05</v>
      </c>
    </row>
    <row r="111" spans="1:4" x14ac:dyDescent="0.25">
      <c r="A111" s="15" t="s">
        <v>228</v>
      </c>
      <c r="B111" s="12" t="s">
        <v>413</v>
      </c>
      <c r="C111" s="13" t="s">
        <v>413</v>
      </c>
      <c r="D111" s="17">
        <v>453.48</v>
      </c>
    </row>
    <row r="112" spans="1:4" x14ac:dyDescent="0.25">
      <c r="A112" s="15" t="s">
        <v>229</v>
      </c>
      <c r="B112" s="12" t="s">
        <v>414</v>
      </c>
      <c r="C112" s="13" t="s">
        <v>414</v>
      </c>
      <c r="D112" s="17">
        <v>1677.32</v>
      </c>
    </row>
    <row r="113" spans="1:4" x14ac:dyDescent="0.25">
      <c r="A113" s="15" t="s">
        <v>230</v>
      </c>
      <c r="B113" s="12" t="s">
        <v>415</v>
      </c>
      <c r="C113" s="13" t="s">
        <v>415</v>
      </c>
      <c r="D113" s="17">
        <v>1430.32</v>
      </c>
    </row>
    <row r="114" spans="1:4" x14ac:dyDescent="0.25">
      <c r="A114" s="15" t="s">
        <v>231</v>
      </c>
      <c r="B114" s="12" t="s">
        <v>416</v>
      </c>
      <c r="C114" s="13" t="s">
        <v>416</v>
      </c>
      <c r="D114" s="17">
        <v>1218.58</v>
      </c>
    </row>
    <row r="115" spans="1:4" x14ac:dyDescent="0.25">
      <c r="A115" s="15" t="s">
        <v>675</v>
      </c>
      <c r="B115" s="12" t="s">
        <v>615</v>
      </c>
      <c r="C115" s="13" t="s">
        <v>615</v>
      </c>
      <c r="D115" s="17">
        <v>17.07</v>
      </c>
    </row>
    <row r="116" spans="1:4" x14ac:dyDescent="0.25">
      <c r="A116" s="15" t="s">
        <v>608</v>
      </c>
      <c r="B116" s="12" t="s">
        <v>607</v>
      </c>
      <c r="C116" s="13" t="s">
        <v>607</v>
      </c>
      <c r="D116" s="17">
        <v>51.15</v>
      </c>
    </row>
    <row r="117" spans="1:4" x14ac:dyDescent="0.25">
      <c r="A117" s="15" t="s">
        <v>676</v>
      </c>
      <c r="B117" s="12" t="s">
        <v>664</v>
      </c>
      <c r="C117" s="13" t="s">
        <v>664</v>
      </c>
      <c r="D117" s="17">
        <v>23.02</v>
      </c>
    </row>
    <row r="118" spans="1:4" x14ac:dyDescent="0.25">
      <c r="A118" s="15" t="s">
        <v>677</v>
      </c>
      <c r="B118" s="12" t="s">
        <v>616</v>
      </c>
      <c r="C118" s="13" t="s">
        <v>616</v>
      </c>
      <c r="D118" s="17">
        <v>18.5</v>
      </c>
    </row>
    <row r="119" spans="1:4" x14ac:dyDescent="0.25">
      <c r="A119" s="15" t="s">
        <v>714</v>
      </c>
      <c r="B119" s="12" t="s">
        <v>665</v>
      </c>
      <c r="C119" s="13" t="s">
        <v>665</v>
      </c>
      <c r="D119" s="17">
        <v>10.36</v>
      </c>
    </row>
    <row r="120" spans="1:4" x14ac:dyDescent="0.25">
      <c r="A120" s="15" t="s">
        <v>713</v>
      </c>
      <c r="B120" s="12" t="s">
        <v>672</v>
      </c>
      <c r="C120" s="13" t="s">
        <v>672</v>
      </c>
      <c r="D120" s="17">
        <v>39.9</v>
      </c>
    </row>
    <row r="121" spans="1:4" x14ac:dyDescent="0.25">
      <c r="A121" s="15" t="s">
        <v>689</v>
      </c>
      <c r="B121" s="12" t="s">
        <v>688</v>
      </c>
      <c r="C121" s="13" t="s">
        <v>688</v>
      </c>
      <c r="D121" s="17">
        <v>19.7</v>
      </c>
    </row>
    <row r="122" spans="1:4" x14ac:dyDescent="0.25">
      <c r="A122" s="15" t="s">
        <v>707</v>
      </c>
      <c r="B122" s="12" t="s">
        <v>712</v>
      </c>
      <c r="C122" s="13" t="s">
        <v>712</v>
      </c>
      <c r="D122" s="17">
        <v>4.7699999999999996</v>
      </c>
    </row>
    <row r="123" spans="1:4" x14ac:dyDescent="0.25">
      <c r="A123" s="15" t="s">
        <v>232</v>
      </c>
      <c r="B123" s="12" t="s">
        <v>417</v>
      </c>
      <c r="C123" s="13" t="s">
        <v>417</v>
      </c>
      <c r="D123" s="17">
        <v>237.71</v>
      </c>
    </row>
    <row r="124" spans="1:4" x14ac:dyDescent="0.25">
      <c r="A124" s="15" t="s">
        <v>609</v>
      </c>
      <c r="B124" s="12" t="s">
        <v>418</v>
      </c>
      <c r="C124" s="13" t="s">
        <v>418</v>
      </c>
      <c r="D124" s="14">
        <v>195.7</v>
      </c>
    </row>
    <row r="125" spans="1:4" x14ac:dyDescent="0.25">
      <c r="A125" s="15" t="s">
        <v>233</v>
      </c>
      <c r="B125" s="12" t="s">
        <v>419</v>
      </c>
      <c r="C125" s="13" t="s">
        <v>419</v>
      </c>
      <c r="D125" s="17">
        <v>279.07</v>
      </c>
    </row>
    <row r="126" spans="1:4" x14ac:dyDescent="0.25">
      <c r="A126" s="15" t="s">
        <v>234</v>
      </c>
      <c r="B126" s="12" t="s">
        <v>420</v>
      </c>
      <c r="C126" s="13" t="s">
        <v>420</v>
      </c>
      <c r="D126" s="17">
        <v>577.28</v>
      </c>
    </row>
    <row r="127" spans="1:4" x14ac:dyDescent="0.25">
      <c r="A127" s="15" t="s">
        <v>235</v>
      </c>
      <c r="B127" s="12" t="s">
        <v>421</v>
      </c>
      <c r="C127" s="13" t="s">
        <v>421</v>
      </c>
      <c r="D127" s="17">
        <v>506.7</v>
      </c>
    </row>
    <row r="128" spans="1:4" x14ac:dyDescent="0.25">
      <c r="A128" s="15" t="s">
        <v>691</v>
      </c>
      <c r="B128" s="12" t="s">
        <v>690</v>
      </c>
      <c r="C128" s="13" t="s">
        <v>690</v>
      </c>
      <c r="D128" s="17">
        <v>18.46</v>
      </c>
    </row>
    <row r="129" spans="1:4" x14ac:dyDescent="0.25">
      <c r="A129" s="15" t="s">
        <v>610</v>
      </c>
      <c r="B129" s="12" t="s">
        <v>617</v>
      </c>
      <c r="C129" s="13" t="s">
        <v>617</v>
      </c>
      <c r="D129" s="17">
        <v>12</v>
      </c>
    </row>
    <row r="130" spans="1:4" x14ac:dyDescent="0.25">
      <c r="A130" s="15" t="s">
        <v>236</v>
      </c>
      <c r="B130" s="12" t="s">
        <v>422</v>
      </c>
      <c r="C130" s="13" t="s">
        <v>422</v>
      </c>
      <c r="D130" s="17">
        <v>2</v>
      </c>
    </row>
    <row r="131" spans="1:4" x14ac:dyDescent="0.25">
      <c r="A131" s="15" t="s">
        <v>237</v>
      </c>
      <c r="B131" s="12" t="s">
        <v>423</v>
      </c>
      <c r="C131" s="13" t="s">
        <v>423</v>
      </c>
      <c r="D131" s="17">
        <v>10.210000000000001</v>
      </c>
    </row>
    <row r="132" spans="1:4" x14ac:dyDescent="0.25">
      <c r="A132" s="15" t="s">
        <v>238</v>
      </c>
      <c r="B132" s="12" t="s">
        <v>424</v>
      </c>
      <c r="C132" s="13" t="s">
        <v>424</v>
      </c>
      <c r="D132" s="17">
        <v>19.399999999999999</v>
      </c>
    </row>
    <row r="133" spans="1:4" x14ac:dyDescent="0.25">
      <c r="A133" s="15" t="s">
        <v>239</v>
      </c>
      <c r="B133" s="12" t="s">
        <v>425</v>
      </c>
      <c r="C133" s="13" t="s">
        <v>425</v>
      </c>
      <c r="D133" s="17">
        <v>170.46</v>
      </c>
    </row>
    <row r="134" spans="1:4" x14ac:dyDescent="0.25">
      <c r="A134" s="15" t="s">
        <v>240</v>
      </c>
      <c r="B134" s="12" t="s">
        <v>426</v>
      </c>
      <c r="C134" s="13" t="s">
        <v>426</v>
      </c>
      <c r="D134" s="17">
        <v>35.21</v>
      </c>
    </row>
    <row r="135" spans="1:4" x14ac:dyDescent="0.25">
      <c r="A135" s="15" t="s">
        <v>241</v>
      </c>
      <c r="B135" s="12" t="s">
        <v>427</v>
      </c>
      <c r="C135" s="13" t="s">
        <v>427</v>
      </c>
      <c r="D135" s="17">
        <v>51.07</v>
      </c>
    </row>
    <row r="136" spans="1:4" x14ac:dyDescent="0.25">
      <c r="A136" s="15" t="s">
        <v>242</v>
      </c>
      <c r="B136" s="12" t="s">
        <v>428</v>
      </c>
      <c r="C136" s="13" t="s">
        <v>428</v>
      </c>
      <c r="D136" s="17">
        <v>9.5</v>
      </c>
    </row>
    <row r="137" spans="1:4" x14ac:dyDescent="0.25">
      <c r="A137" s="15" t="s">
        <v>243</v>
      </c>
      <c r="B137" s="12" t="s">
        <v>429</v>
      </c>
      <c r="C137" s="13" t="s">
        <v>429</v>
      </c>
      <c r="D137" s="17">
        <v>12</v>
      </c>
    </row>
    <row r="138" spans="1:4" x14ac:dyDescent="0.25">
      <c r="A138" s="15" t="s">
        <v>244</v>
      </c>
      <c r="B138" s="12" t="s">
        <v>430</v>
      </c>
      <c r="C138" s="13" t="s">
        <v>430</v>
      </c>
      <c r="D138" s="17">
        <v>5</v>
      </c>
    </row>
    <row r="139" spans="1:4" x14ac:dyDescent="0.25">
      <c r="A139" s="15" t="s">
        <v>245</v>
      </c>
      <c r="B139" s="12" t="s">
        <v>431</v>
      </c>
      <c r="C139" s="13" t="s">
        <v>431</v>
      </c>
      <c r="D139" s="17">
        <v>16</v>
      </c>
    </row>
    <row r="140" spans="1:4" x14ac:dyDescent="0.25">
      <c r="A140" s="15" t="s">
        <v>246</v>
      </c>
      <c r="B140" s="12" t="s">
        <v>432</v>
      </c>
      <c r="C140" s="13" t="s">
        <v>432</v>
      </c>
      <c r="D140" s="17">
        <v>9.9600000000000009</v>
      </c>
    </row>
    <row r="141" spans="1:4" x14ac:dyDescent="0.25">
      <c r="A141" s="15" t="s">
        <v>247</v>
      </c>
      <c r="B141" s="12" t="s">
        <v>433</v>
      </c>
      <c r="C141" s="13" t="s">
        <v>433</v>
      </c>
      <c r="D141" s="17">
        <v>8.1199999999999992</v>
      </c>
    </row>
    <row r="142" spans="1:4" x14ac:dyDescent="0.25">
      <c r="A142" s="15" t="s">
        <v>248</v>
      </c>
      <c r="B142" s="12" t="s">
        <v>434</v>
      </c>
      <c r="C142" s="13" t="s">
        <v>434</v>
      </c>
      <c r="D142" s="17">
        <v>2.8</v>
      </c>
    </row>
    <row r="143" spans="1:4" x14ac:dyDescent="0.25">
      <c r="A143" s="15" t="s">
        <v>249</v>
      </c>
      <c r="B143" s="12" t="s">
        <v>435</v>
      </c>
      <c r="C143" s="13" t="s">
        <v>435</v>
      </c>
      <c r="D143" s="17">
        <v>90.32</v>
      </c>
    </row>
    <row r="144" spans="1:4" x14ac:dyDescent="0.25">
      <c r="A144" s="15" t="s">
        <v>250</v>
      </c>
      <c r="B144" s="12" t="s">
        <v>436</v>
      </c>
      <c r="C144" s="13" t="s">
        <v>436</v>
      </c>
      <c r="D144" s="17">
        <v>68.349999999999994</v>
      </c>
    </row>
    <row r="145" spans="1:4" x14ac:dyDescent="0.25">
      <c r="A145" s="15" t="s">
        <v>251</v>
      </c>
      <c r="B145" s="12" t="s">
        <v>437</v>
      </c>
      <c r="C145" s="13" t="s">
        <v>437</v>
      </c>
      <c r="D145" s="17">
        <v>15.4</v>
      </c>
    </row>
    <row r="146" spans="1:4" x14ac:dyDescent="0.25">
      <c r="A146" s="15" t="s">
        <v>252</v>
      </c>
      <c r="B146" s="12" t="s">
        <v>438</v>
      </c>
      <c r="C146" s="13" t="s">
        <v>438</v>
      </c>
      <c r="D146" s="17">
        <v>44.13</v>
      </c>
    </row>
    <row r="147" spans="1:4" x14ac:dyDescent="0.25">
      <c r="A147" s="15" t="s">
        <v>253</v>
      </c>
      <c r="B147" s="12" t="s">
        <v>439</v>
      </c>
      <c r="C147" s="13" t="s">
        <v>439</v>
      </c>
      <c r="D147" s="17">
        <v>4</v>
      </c>
    </row>
    <row r="148" spans="1:4" x14ac:dyDescent="0.25">
      <c r="A148" s="15" t="s">
        <v>254</v>
      </c>
      <c r="B148" s="12" t="s">
        <v>440</v>
      </c>
      <c r="C148" s="13" t="s">
        <v>440</v>
      </c>
      <c r="D148" s="17">
        <v>31.25</v>
      </c>
    </row>
    <row r="149" spans="1:4" x14ac:dyDescent="0.25">
      <c r="A149" s="15" t="s">
        <v>255</v>
      </c>
      <c r="B149" s="12" t="s">
        <v>441</v>
      </c>
      <c r="C149" s="13" t="s">
        <v>441</v>
      </c>
      <c r="D149" s="17">
        <v>21.57</v>
      </c>
    </row>
    <row r="150" spans="1:4" x14ac:dyDescent="0.25">
      <c r="A150" s="15" t="s">
        <v>256</v>
      </c>
      <c r="B150" s="12" t="s">
        <v>442</v>
      </c>
      <c r="C150" s="13" t="s">
        <v>442</v>
      </c>
      <c r="D150" s="17">
        <v>33.17</v>
      </c>
    </row>
    <row r="151" spans="1:4" x14ac:dyDescent="0.25">
      <c r="A151" s="15" t="s">
        <v>257</v>
      </c>
      <c r="B151" s="12" t="s">
        <v>443</v>
      </c>
      <c r="C151" s="13" t="s">
        <v>443</v>
      </c>
      <c r="D151" s="17">
        <v>35.22</v>
      </c>
    </row>
    <row r="152" spans="1:4" x14ac:dyDescent="0.25">
      <c r="A152" s="15" t="s">
        <v>258</v>
      </c>
      <c r="B152" s="12" t="s">
        <v>444</v>
      </c>
      <c r="C152" s="13" t="s">
        <v>444</v>
      </c>
      <c r="D152" s="17">
        <v>3.48</v>
      </c>
    </row>
    <row r="153" spans="1:4" x14ac:dyDescent="0.25">
      <c r="A153" s="15" t="s">
        <v>259</v>
      </c>
      <c r="B153" s="12" t="s">
        <v>445</v>
      </c>
      <c r="C153" s="13" t="s">
        <v>445</v>
      </c>
      <c r="D153" s="17">
        <v>42.26</v>
      </c>
    </row>
    <row r="154" spans="1:4" x14ac:dyDescent="0.25">
      <c r="A154" s="15" t="s">
        <v>260</v>
      </c>
      <c r="B154" s="12" t="s">
        <v>446</v>
      </c>
      <c r="C154" s="13" t="s">
        <v>446</v>
      </c>
      <c r="D154" s="17">
        <v>41.45</v>
      </c>
    </row>
    <row r="155" spans="1:4" x14ac:dyDescent="0.25">
      <c r="A155" s="15" t="s">
        <v>261</v>
      </c>
      <c r="B155" s="12" t="s">
        <v>447</v>
      </c>
      <c r="C155" s="13" t="s">
        <v>447</v>
      </c>
      <c r="D155" s="17">
        <v>18.79</v>
      </c>
    </row>
    <row r="156" spans="1:4" x14ac:dyDescent="0.25">
      <c r="A156" s="15" t="s">
        <v>262</v>
      </c>
      <c r="B156" s="12" t="s">
        <v>448</v>
      </c>
      <c r="C156" s="13" t="s">
        <v>448</v>
      </c>
      <c r="D156" s="17">
        <v>147.65</v>
      </c>
    </row>
    <row r="157" spans="1:4" x14ac:dyDescent="0.25">
      <c r="A157" s="15" t="s">
        <v>263</v>
      </c>
      <c r="B157" s="12" t="s">
        <v>449</v>
      </c>
      <c r="C157" s="13" t="s">
        <v>449</v>
      </c>
      <c r="D157" s="17">
        <v>18.25</v>
      </c>
    </row>
    <row r="158" spans="1:4" x14ac:dyDescent="0.25">
      <c r="A158" s="15" t="s">
        <v>264</v>
      </c>
      <c r="B158" s="12" t="s">
        <v>450</v>
      </c>
      <c r="C158" s="13" t="s">
        <v>450</v>
      </c>
      <c r="D158" s="17">
        <v>150.78</v>
      </c>
    </row>
    <row r="159" spans="1:4" x14ac:dyDescent="0.25">
      <c r="A159" s="15" t="s">
        <v>265</v>
      </c>
      <c r="B159" s="12" t="s">
        <v>451</v>
      </c>
      <c r="C159" s="13" t="s">
        <v>451</v>
      </c>
      <c r="D159" s="17">
        <v>10</v>
      </c>
    </row>
    <row r="160" spans="1:4" x14ac:dyDescent="0.25">
      <c r="A160" s="15" t="s">
        <v>611</v>
      </c>
      <c r="B160" s="12" t="s">
        <v>452</v>
      </c>
      <c r="C160" s="13" t="s">
        <v>452</v>
      </c>
      <c r="D160" s="17">
        <v>37.6</v>
      </c>
    </row>
    <row r="161" spans="1:4" x14ac:dyDescent="0.25">
      <c r="A161" s="15" t="s">
        <v>266</v>
      </c>
      <c r="B161" s="12" t="s">
        <v>453</v>
      </c>
      <c r="C161" s="13" t="s">
        <v>453</v>
      </c>
      <c r="D161" s="17">
        <v>9.1999999999999993</v>
      </c>
    </row>
    <row r="162" spans="1:4" x14ac:dyDescent="0.25">
      <c r="A162" s="15" t="s">
        <v>267</v>
      </c>
      <c r="B162" s="12" t="s">
        <v>454</v>
      </c>
      <c r="C162" s="13" t="s">
        <v>454</v>
      </c>
      <c r="D162" s="17">
        <v>7.97</v>
      </c>
    </row>
    <row r="163" spans="1:4" x14ac:dyDescent="0.25">
      <c r="A163" s="15" t="s">
        <v>268</v>
      </c>
      <c r="B163" s="12" t="s">
        <v>455</v>
      </c>
      <c r="C163" s="13" t="s">
        <v>455</v>
      </c>
      <c r="D163" s="17">
        <v>17.3</v>
      </c>
    </row>
    <row r="164" spans="1:4" x14ac:dyDescent="0.25">
      <c r="A164" s="15" t="s">
        <v>269</v>
      </c>
      <c r="B164" s="12" t="s">
        <v>456</v>
      </c>
      <c r="C164" s="13" t="s">
        <v>456</v>
      </c>
      <c r="D164" s="17">
        <v>18.3</v>
      </c>
    </row>
    <row r="165" spans="1:4" x14ac:dyDescent="0.25">
      <c r="A165" s="15" t="s">
        <v>270</v>
      </c>
      <c r="B165" s="12" t="s">
        <v>457</v>
      </c>
      <c r="C165" s="13" t="s">
        <v>457</v>
      </c>
      <c r="D165" s="17">
        <v>14.66</v>
      </c>
    </row>
    <row r="166" spans="1:4" x14ac:dyDescent="0.25">
      <c r="A166" s="15" t="s">
        <v>271</v>
      </c>
      <c r="B166" s="12" t="s">
        <v>458</v>
      </c>
      <c r="C166" s="13" t="s">
        <v>458</v>
      </c>
      <c r="D166" s="17">
        <v>35.04</v>
      </c>
    </row>
    <row r="167" spans="1:4" x14ac:dyDescent="0.25">
      <c r="A167" s="15" t="s">
        <v>272</v>
      </c>
      <c r="B167" s="12" t="s">
        <v>459</v>
      </c>
      <c r="C167" s="13" t="s">
        <v>459</v>
      </c>
      <c r="D167" s="17">
        <v>12.59</v>
      </c>
    </row>
    <row r="168" spans="1:4" x14ac:dyDescent="0.25">
      <c r="A168" s="15" t="s">
        <v>273</v>
      </c>
      <c r="B168" s="12" t="s">
        <v>460</v>
      </c>
      <c r="C168" s="13" t="s">
        <v>460</v>
      </c>
      <c r="D168" s="17">
        <v>13.3</v>
      </c>
    </row>
    <row r="169" spans="1:4" x14ac:dyDescent="0.25">
      <c r="A169" s="15" t="s">
        <v>274</v>
      </c>
      <c r="B169" s="12" t="s">
        <v>461</v>
      </c>
      <c r="C169" s="13" t="s">
        <v>461</v>
      </c>
      <c r="D169" s="17">
        <v>236.88</v>
      </c>
    </row>
    <row r="170" spans="1:4" x14ac:dyDescent="0.25">
      <c r="A170" s="15" t="s">
        <v>648</v>
      </c>
      <c r="B170" s="12" t="s">
        <v>462</v>
      </c>
      <c r="C170" s="13" t="s">
        <v>462</v>
      </c>
      <c r="D170" s="17">
        <v>43.6</v>
      </c>
    </row>
    <row r="171" spans="1:4" x14ac:dyDescent="0.25">
      <c r="A171" s="15" t="s">
        <v>275</v>
      </c>
      <c r="B171" s="12" t="s">
        <v>463</v>
      </c>
      <c r="C171" s="13" t="s">
        <v>463</v>
      </c>
      <c r="D171" s="17">
        <v>40.11</v>
      </c>
    </row>
    <row r="172" spans="1:4" x14ac:dyDescent="0.25">
      <c r="A172" s="15" t="s">
        <v>276</v>
      </c>
      <c r="B172" s="12" t="s">
        <v>464</v>
      </c>
      <c r="C172" s="13" t="s">
        <v>464</v>
      </c>
      <c r="D172" s="17">
        <v>111.94</v>
      </c>
    </row>
    <row r="173" spans="1:4" x14ac:dyDescent="0.25">
      <c r="A173" s="15" t="s">
        <v>277</v>
      </c>
      <c r="B173" s="12" t="s">
        <v>465</v>
      </c>
      <c r="C173" s="13" t="s">
        <v>465</v>
      </c>
      <c r="D173" s="17">
        <v>22.02</v>
      </c>
    </row>
    <row r="174" spans="1:4" x14ac:dyDescent="0.25">
      <c r="A174" s="15" t="s">
        <v>278</v>
      </c>
      <c r="B174" s="12" t="s">
        <v>466</v>
      </c>
      <c r="C174" s="13" t="s">
        <v>466</v>
      </c>
      <c r="D174" s="17">
        <v>9.23</v>
      </c>
    </row>
    <row r="175" spans="1:4" x14ac:dyDescent="0.25">
      <c r="A175" s="15" t="s">
        <v>279</v>
      </c>
      <c r="B175" s="12" t="s">
        <v>467</v>
      </c>
      <c r="C175" s="13" t="s">
        <v>467</v>
      </c>
      <c r="D175" s="17">
        <v>240.75</v>
      </c>
    </row>
    <row r="176" spans="1:4" x14ac:dyDescent="0.25">
      <c r="A176" s="15" t="s">
        <v>280</v>
      </c>
      <c r="B176" s="12" t="s">
        <v>468</v>
      </c>
      <c r="C176" s="13" t="s">
        <v>468</v>
      </c>
      <c r="D176" s="17">
        <v>56.25</v>
      </c>
    </row>
    <row r="177" spans="1:4" x14ac:dyDescent="0.25">
      <c r="A177" s="15" t="s">
        <v>281</v>
      </c>
      <c r="B177" s="12" t="s">
        <v>469</v>
      </c>
      <c r="C177" s="13" t="s">
        <v>469</v>
      </c>
      <c r="D177" s="17">
        <v>54.32</v>
      </c>
    </row>
    <row r="178" spans="1:4" x14ac:dyDescent="0.25">
      <c r="A178" s="15" t="s">
        <v>282</v>
      </c>
      <c r="B178" s="12" t="s">
        <v>470</v>
      </c>
      <c r="C178" s="13" t="s">
        <v>470</v>
      </c>
      <c r="D178" s="17">
        <v>19.07</v>
      </c>
    </row>
    <row r="179" spans="1:4" x14ac:dyDescent="0.25">
      <c r="A179" s="15" t="s">
        <v>283</v>
      </c>
      <c r="B179" s="12" t="s">
        <v>471</v>
      </c>
      <c r="C179" s="13" t="s">
        <v>471</v>
      </c>
      <c r="D179" s="17">
        <v>42.51</v>
      </c>
    </row>
    <row r="180" spans="1:4" x14ac:dyDescent="0.25">
      <c r="A180" s="15" t="s">
        <v>284</v>
      </c>
      <c r="B180" s="12" t="s">
        <v>472</v>
      </c>
      <c r="C180" s="13" t="s">
        <v>472</v>
      </c>
      <c r="D180" s="17">
        <v>60.03</v>
      </c>
    </row>
    <row r="181" spans="1:4" x14ac:dyDescent="0.25">
      <c r="A181" s="15" t="s">
        <v>285</v>
      </c>
      <c r="B181" s="12" t="s">
        <v>473</v>
      </c>
      <c r="C181" s="13" t="s">
        <v>473</v>
      </c>
      <c r="D181" s="17">
        <v>26.08</v>
      </c>
    </row>
    <row r="182" spans="1:4" x14ac:dyDescent="0.25">
      <c r="A182" s="15" t="s">
        <v>286</v>
      </c>
      <c r="B182" s="12" t="s">
        <v>474</v>
      </c>
      <c r="C182" s="13" t="s">
        <v>474</v>
      </c>
      <c r="D182" s="17">
        <v>52.96</v>
      </c>
    </row>
    <row r="183" spans="1:4" x14ac:dyDescent="0.25">
      <c r="A183" s="15" t="s">
        <v>287</v>
      </c>
      <c r="B183" s="12" t="s">
        <v>475</v>
      </c>
      <c r="C183" s="13" t="s">
        <v>475</v>
      </c>
      <c r="D183" s="17">
        <v>31.7</v>
      </c>
    </row>
    <row r="184" spans="1:4" x14ac:dyDescent="0.25">
      <c r="A184" s="15" t="s">
        <v>288</v>
      </c>
      <c r="B184" s="12" t="s">
        <v>476</v>
      </c>
      <c r="C184" s="13" t="s">
        <v>476</v>
      </c>
      <c r="D184" s="17">
        <v>31.5</v>
      </c>
    </row>
    <row r="185" spans="1:4" x14ac:dyDescent="0.25">
      <c r="A185" s="15" t="s">
        <v>649</v>
      </c>
      <c r="B185" s="12" t="s">
        <v>477</v>
      </c>
      <c r="C185" s="13" t="s">
        <v>477</v>
      </c>
      <c r="D185" s="17">
        <v>15.71</v>
      </c>
    </row>
    <row r="186" spans="1:4" x14ac:dyDescent="0.25">
      <c r="A186" s="15" t="s">
        <v>289</v>
      </c>
      <c r="B186" s="12" t="s">
        <v>478</v>
      </c>
      <c r="C186" s="13" t="s">
        <v>478</v>
      </c>
      <c r="D186" s="17">
        <v>18.11</v>
      </c>
    </row>
    <row r="187" spans="1:4" x14ac:dyDescent="0.25">
      <c r="A187" s="15" t="s">
        <v>290</v>
      </c>
      <c r="B187" s="12" t="s">
        <v>479</v>
      </c>
      <c r="C187" s="13" t="s">
        <v>479</v>
      </c>
      <c r="D187" s="17">
        <v>8.4600000000000009</v>
      </c>
    </row>
    <row r="188" spans="1:4" x14ac:dyDescent="0.25">
      <c r="A188" s="15" t="s">
        <v>291</v>
      </c>
      <c r="B188" s="12" t="s">
        <v>480</v>
      </c>
      <c r="C188" s="13" t="s">
        <v>480</v>
      </c>
      <c r="D188" s="17">
        <v>57.29</v>
      </c>
    </row>
    <row r="189" spans="1:4" x14ac:dyDescent="0.25">
      <c r="A189" s="15" t="s">
        <v>292</v>
      </c>
      <c r="B189" s="12" t="s">
        <v>481</v>
      </c>
      <c r="C189" s="13" t="s">
        <v>481</v>
      </c>
      <c r="D189" s="17">
        <v>19</v>
      </c>
    </row>
    <row r="190" spans="1:4" x14ac:dyDescent="0.25">
      <c r="A190" s="15" t="s">
        <v>293</v>
      </c>
      <c r="B190" s="12" t="s">
        <v>482</v>
      </c>
      <c r="C190" s="13" t="s">
        <v>482</v>
      </c>
      <c r="D190" s="17">
        <v>16.97</v>
      </c>
    </row>
    <row r="191" spans="1:4" x14ac:dyDescent="0.25">
      <c r="A191" s="15" t="s">
        <v>294</v>
      </c>
      <c r="B191" s="12" t="s">
        <v>483</v>
      </c>
      <c r="C191" s="13" t="s">
        <v>483</v>
      </c>
      <c r="D191" s="17">
        <v>161.94999999999999</v>
      </c>
    </row>
    <row r="192" spans="1:4" x14ac:dyDescent="0.25">
      <c r="A192" s="15" t="s">
        <v>295</v>
      </c>
      <c r="B192" s="12" t="s">
        <v>484</v>
      </c>
      <c r="C192" s="13" t="s">
        <v>484</v>
      </c>
      <c r="D192" s="17">
        <v>1140.42</v>
      </c>
    </row>
    <row r="193" spans="1:4" x14ac:dyDescent="0.25">
      <c r="A193" s="15" t="s">
        <v>296</v>
      </c>
      <c r="B193" s="12" t="s">
        <v>485</v>
      </c>
      <c r="C193" s="13" t="s">
        <v>485</v>
      </c>
      <c r="D193" s="17">
        <v>1447.81</v>
      </c>
    </row>
    <row r="194" spans="1:4" x14ac:dyDescent="0.25">
      <c r="A194" s="15" t="s">
        <v>297</v>
      </c>
      <c r="B194" s="12" t="s">
        <v>486</v>
      </c>
      <c r="C194" s="13" t="s">
        <v>486</v>
      </c>
      <c r="D194" s="17">
        <v>11.05</v>
      </c>
    </row>
    <row r="195" spans="1:4" x14ac:dyDescent="0.25">
      <c r="A195" s="15" t="s">
        <v>298</v>
      </c>
      <c r="B195" s="12" t="s">
        <v>487</v>
      </c>
      <c r="C195" s="13" t="s">
        <v>487</v>
      </c>
      <c r="D195" s="17">
        <v>270.58999999999997</v>
      </c>
    </row>
    <row r="196" spans="1:4" x14ac:dyDescent="0.25">
      <c r="A196" s="15" t="s">
        <v>299</v>
      </c>
      <c r="B196" s="12" t="s">
        <v>488</v>
      </c>
      <c r="C196" s="13" t="s">
        <v>488</v>
      </c>
      <c r="D196" s="17">
        <v>503.86</v>
      </c>
    </row>
    <row r="197" spans="1:4" x14ac:dyDescent="0.25">
      <c r="A197" s="15" t="s">
        <v>300</v>
      </c>
      <c r="B197" s="12" t="s">
        <v>489</v>
      </c>
      <c r="C197" s="13" t="s">
        <v>489</v>
      </c>
      <c r="D197" s="17">
        <v>73.64</v>
      </c>
    </row>
    <row r="198" spans="1:4" x14ac:dyDescent="0.25">
      <c r="A198" s="15" t="s">
        <v>301</v>
      </c>
      <c r="B198" s="12" t="s">
        <v>490</v>
      </c>
      <c r="C198" s="13" t="s">
        <v>490</v>
      </c>
      <c r="D198" s="17">
        <v>123.9</v>
      </c>
    </row>
    <row r="199" spans="1:4" x14ac:dyDescent="0.25">
      <c r="A199" s="15" t="s">
        <v>302</v>
      </c>
      <c r="B199" s="12" t="s">
        <v>491</v>
      </c>
      <c r="C199" s="13" t="s">
        <v>491</v>
      </c>
      <c r="D199" s="17">
        <v>615.01</v>
      </c>
    </row>
    <row r="200" spans="1:4" x14ac:dyDescent="0.25">
      <c r="A200" s="15" t="s">
        <v>303</v>
      </c>
      <c r="B200" s="12" t="s">
        <v>492</v>
      </c>
      <c r="C200" s="13" t="s">
        <v>492</v>
      </c>
      <c r="D200" s="17">
        <v>495.05</v>
      </c>
    </row>
    <row r="201" spans="1:4" x14ac:dyDescent="0.25">
      <c r="A201" s="15" t="s">
        <v>304</v>
      </c>
      <c r="B201" s="12" t="s">
        <v>493</v>
      </c>
      <c r="C201" s="13" t="s">
        <v>493</v>
      </c>
      <c r="D201" s="17">
        <v>392.55</v>
      </c>
    </row>
    <row r="202" spans="1:4" x14ac:dyDescent="0.25">
      <c r="A202" s="15" t="s">
        <v>305</v>
      </c>
      <c r="B202" s="12" t="s">
        <v>494</v>
      </c>
      <c r="C202" s="13" t="s">
        <v>494</v>
      </c>
      <c r="D202" s="17">
        <v>1083.23</v>
      </c>
    </row>
    <row r="203" spans="1:4" x14ac:dyDescent="0.25">
      <c r="A203" s="15" t="s">
        <v>306</v>
      </c>
      <c r="B203" s="12" t="s">
        <v>495</v>
      </c>
      <c r="C203" s="13" t="s">
        <v>495</v>
      </c>
      <c r="D203" s="17">
        <v>90.65</v>
      </c>
    </row>
    <row r="204" spans="1:4" x14ac:dyDescent="0.25">
      <c r="A204" s="15" t="s">
        <v>307</v>
      </c>
      <c r="B204" s="12" t="s">
        <v>496</v>
      </c>
      <c r="C204" s="13" t="s">
        <v>496</v>
      </c>
      <c r="D204" s="17">
        <v>202.27</v>
      </c>
    </row>
    <row r="205" spans="1:4" x14ac:dyDescent="0.25">
      <c r="A205" s="15" t="s">
        <v>308</v>
      </c>
      <c r="B205" s="12" t="s">
        <v>497</v>
      </c>
      <c r="C205" s="13" t="s">
        <v>497</v>
      </c>
      <c r="D205" s="17">
        <v>199.59</v>
      </c>
    </row>
    <row r="206" spans="1:4" x14ac:dyDescent="0.25">
      <c r="A206" s="15" t="s">
        <v>674</v>
      </c>
      <c r="B206" s="12" t="s">
        <v>673</v>
      </c>
      <c r="C206" s="13" t="s">
        <v>673</v>
      </c>
      <c r="D206" s="17">
        <v>46.22</v>
      </c>
    </row>
    <row r="207" spans="1:4" x14ac:dyDescent="0.25">
      <c r="A207" s="15" t="s">
        <v>708</v>
      </c>
      <c r="B207" s="12" t="s">
        <v>724</v>
      </c>
      <c r="C207" s="13" t="s">
        <v>724</v>
      </c>
      <c r="D207" s="17">
        <v>17.68</v>
      </c>
    </row>
    <row r="208" spans="1:4" x14ac:dyDescent="0.25">
      <c r="A208" s="15" t="s">
        <v>680</v>
      </c>
      <c r="B208" s="12" t="s">
        <v>618</v>
      </c>
      <c r="C208" s="13" t="s">
        <v>618</v>
      </c>
      <c r="D208" s="17">
        <v>8.61</v>
      </c>
    </row>
    <row r="209" spans="1:4" x14ac:dyDescent="0.25">
      <c r="A209" s="15" t="s">
        <v>650</v>
      </c>
      <c r="B209" s="12" t="s">
        <v>498</v>
      </c>
      <c r="C209" s="13" t="s">
        <v>498</v>
      </c>
      <c r="D209" s="17">
        <v>2</v>
      </c>
    </row>
    <row r="210" spans="1:4" x14ac:dyDescent="0.25">
      <c r="A210" s="15" t="s">
        <v>651</v>
      </c>
      <c r="B210" s="12" t="s">
        <v>499</v>
      </c>
      <c r="C210" s="13" t="s">
        <v>499</v>
      </c>
      <c r="D210" s="17">
        <v>36.67</v>
      </c>
    </row>
    <row r="211" spans="1:4" x14ac:dyDescent="0.25">
      <c r="A211" s="15" t="s">
        <v>652</v>
      </c>
      <c r="B211" s="12" t="s">
        <v>500</v>
      </c>
      <c r="C211" s="13" t="s">
        <v>500</v>
      </c>
      <c r="D211" s="17">
        <v>15.82</v>
      </c>
    </row>
    <row r="212" spans="1:4" x14ac:dyDescent="0.25">
      <c r="A212" s="15" t="s">
        <v>653</v>
      </c>
      <c r="B212" s="12" t="s">
        <v>501</v>
      </c>
      <c r="C212" s="13" t="s">
        <v>501</v>
      </c>
      <c r="D212" s="17">
        <v>47.73</v>
      </c>
    </row>
    <row r="213" spans="1:4" x14ac:dyDescent="0.25">
      <c r="A213" s="15" t="s">
        <v>309</v>
      </c>
      <c r="B213" s="12" t="s">
        <v>502</v>
      </c>
      <c r="C213" s="13" t="s">
        <v>502</v>
      </c>
      <c r="D213" s="17">
        <v>28.95</v>
      </c>
    </row>
    <row r="214" spans="1:4" x14ac:dyDescent="0.25">
      <c r="A214" s="15" t="s">
        <v>654</v>
      </c>
      <c r="B214" s="12" t="s">
        <v>503</v>
      </c>
      <c r="C214" s="13" t="s">
        <v>503</v>
      </c>
      <c r="D214" s="17">
        <v>172.34</v>
      </c>
    </row>
    <row r="215" spans="1:4" x14ac:dyDescent="0.25">
      <c r="A215" s="15" t="s">
        <v>655</v>
      </c>
      <c r="B215" s="12" t="s">
        <v>504</v>
      </c>
      <c r="C215" s="13" t="s">
        <v>504</v>
      </c>
      <c r="D215" s="17">
        <v>206.9</v>
      </c>
    </row>
    <row r="216" spans="1:4" x14ac:dyDescent="0.25">
      <c r="A216" s="15" t="s">
        <v>310</v>
      </c>
      <c r="B216" s="12" t="s">
        <v>505</v>
      </c>
      <c r="C216" s="13" t="s">
        <v>505</v>
      </c>
      <c r="D216" s="17">
        <v>129.69</v>
      </c>
    </row>
    <row r="217" spans="1:4" x14ac:dyDescent="0.25">
      <c r="A217" s="15" t="s">
        <v>311</v>
      </c>
      <c r="B217" s="12" t="s">
        <v>506</v>
      </c>
      <c r="C217" s="13" t="s">
        <v>506</v>
      </c>
      <c r="D217" s="17">
        <v>40.39</v>
      </c>
    </row>
    <row r="218" spans="1:4" x14ac:dyDescent="0.25">
      <c r="A218" s="15" t="s">
        <v>312</v>
      </c>
      <c r="B218" s="12" t="s">
        <v>507</v>
      </c>
      <c r="C218" s="13" t="s">
        <v>507</v>
      </c>
      <c r="D218" s="17">
        <v>24.25</v>
      </c>
    </row>
    <row r="219" spans="1:4" x14ac:dyDescent="0.25">
      <c r="A219" s="15" t="s">
        <v>612</v>
      </c>
      <c r="B219" s="12" t="s">
        <v>508</v>
      </c>
      <c r="C219" s="13" t="s">
        <v>508</v>
      </c>
      <c r="D219" s="17">
        <v>371.32</v>
      </c>
    </row>
    <row r="220" spans="1:4" x14ac:dyDescent="0.25">
      <c r="A220" s="15" t="s">
        <v>313</v>
      </c>
      <c r="B220" s="12" t="s">
        <v>509</v>
      </c>
      <c r="C220" s="13" t="s">
        <v>509</v>
      </c>
      <c r="D220" s="17">
        <v>5.67</v>
      </c>
    </row>
    <row r="221" spans="1:4" x14ac:dyDescent="0.25">
      <c r="A221" s="15" t="s">
        <v>314</v>
      </c>
      <c r="B221" s="12" t="s">
        <v>510</v>
      </c>
      <c r="C221" s="13" t="s">
        <v>510</v>
      </c>
      <c r="D221" s="17">
        <v>5.54</v>
      </c>
    </row>
    <row r="222" spans="1:4" x14ac:dyDescent="0.25">
      <c r="A222" s="15" t="s">
        <v>315</v>
      </c>
      <c r="B222" s="12" t="s">
        <v>511</v>
      </c>
      <c r="C222" s="13" t="s">
        <v>511</v>
      </c>
      <c r="D222" s="17">
        <v>10.8</v>
      </c>
    </row>
    <row r="223" spans="1:4" x14ac:dyDescent="0.25">
      <c r="A223" s="15" t="s">
        <v>316</v>
      </c>
      <c r="B223" s="12" t="s">
        <v>512</v>
      </c>
      <c r="C223" s="13" t="s">
        <v>512</v>
      </c>
      <c r="D223" s="17">
        <v>46.2</v>
      </c>
    </row>
    <row r="224" spans="1:4" x14ac:dyDescent="0.25">
      <c r="A224" s="15" t="s">
        <v>317</v>
      </c>
      <c r="B224" s="12" t="s">
        <v>513</v>
      </c>
      <c r="C224" s="13" t="s">
        <v>513</v>
      </c>
      <c r="D224" s="17">
        <v>1010.07</v>
      </c>
    </row>
    <row r="225" spans="1:4" x14ac:dyDescent="0.25">
      <c r="A225" s="15" t="s">
        <v>318</v>
      </c>
      <c r="B225" s="12" t="s">
        <v>514</v>
      </c>
      <c r="C225" s="13" t="s">
        <v>514</v>
      </c>
      <c r="D225" s="17">
        <v>452.39</v>
      </c>
    </row>
    <row r="226" spans="1:4" x14ac:dyDescent="0.25">
      <c r="A226" s="15" t="s">
        <v>319</v>
      </c>
      <c r="B226" s="12" t="s">
        <v>515</v>
      </c>
      <c r="C226" s="13" t="s">
        <v>515</v>
      </c>
      <c r="D226" s="17">
        <v>815.78</v>
      </c>
    </row>
    <row r="227" spans="1:4" x14ac:dyDescent="0.25">
      <c r="A227" s="15" t="s">
        <v>320</v>
      </c>
      <c r="B227" s="12" t="s">
        <v>516</v>
      </c>
      <c r="C227" s="13" t="s">
        <v>516</v>
      </c>
      <c r="D227" s="17">
        <v>1015.9</v>
      </c>
    </row>
    <row r="228" spans="1:4" x14ac:dyDescent="0.25">
      <c r="A228" s="15" t="s">
        <v>321</v>
      </c>
      <c r="B228" s="12" t="s">
        <v>517</v>
      </c>
      <c r="C228" s="13" t="s">
        <v>517</v>
      </c>
      <c r="D228" s="17">
        <v>265.86</v>
      </c>
    </row>
    <row r="229" spans="1:4" x14ac:dyDescent="0.25">
      <c r="A229" s="15" t="s">
        <v>322</v>
      </c>
      <c r="B229" s="12" t="s">
        <v>518</v>
      </c>
      <c r="C229" s="13" t="s">
        <v>518</v>
      </c>
      <c r="D229" s="17">
        <v>471.72</v>
      </c>
    </row>
    <row r="230" spans="1:4" x14ac:dyDescent="0.25">
      <c r="A230" s="15" t="s">
        <v>323</v>
      </c>
      <c r="B230" s="12" t="s">
        <v>519</v>
      </c>
      <c r="C230" s="13" t="s">
        <v>519</v>
      </c>
      <c r="D230" s="17">
        <v>1.87</v>
      </c>
    </row>
    <row r="231" spans="1:4" x14ac:dyDescent="0.25">
      <c r="A231" s="15" t="s">
        <v>324</v>
      </c>
      <c r="B231" s="12" t="s">
        <v>520</v>
      </c>
      <c r="C231" s="13" t="s">
        <v>520</v>
      </c>
      <c r="D231" s="17">
        <v>269.39</v>
      </c>
    </row>
    <row r="232" spans="1:4" x14ac:dyDescent="0.25">
      <c r="A232" s="15" t="s">
        <v>325</v>
      </c>
      <c r="B232" s="12" t="s">
        <v>521</v>
      </c>
      <c r="C232" s="13" t="s">
        <v>521</v>
      </c>
      <c r="D232" s="17">
        <v>476.98</v>
      </c>
    </row>
    <row r="233" spans="1:4" x14ac:dyDescent="0.25">
      <c r="A233" s="15" t="s">
        <v>326</v>
      </c>
      <c r="B233" s="12" t="s">
        <v>522</v>
      </c>
      <c r="C233" s="13" t="s">
        <v>522</v>
      </c>
      <c r="D233" s="17">
        <v>122.76</v>
      </c>
    </row>
    <row r="234" spans="1:4" x14ac:dyDescent="0.25">
      <c r="A234" s="15" t="s">
        <v>327</v>
      </c>
      <c r="B234" s="12" t="s">
        <v>523</v>
      </c>
      <c r="C234" s="13" t="s">
        <v>523</v>
      </c>
      <c r="D234" s="17">
        <v>101.9</v>
      </c>
    </row>
    <row r="235" spans="1:4" x14ac:dyDescent="0.25">
      <c r="A235" s="15" t="s">
        <v>328</v>
      </c>
      <c r="B235" s="12" t="s">
        <v>524</v>
      </c>
      <c r="C235" s="13" t="s">
        <v>524</v>
      </c>
      <c r="D235" s="17">
        <v>22</v>
      </c>
    </row>
    <row r="236" spans="1:4" x14ac:dyDescent="0.25">
      <c r="A236" s="15" t="s">
        <v>329</v>
      </c>
      <c r="B236" s="12" t="s">
        <v>525</v>
      </c>
      <c r="C236" s="13" t="s">
        <v>525</v>
      </c>
      <c r="D236" s="17">
        <v>114.21</v>
      </c>
    </row>
    <row r="237" spans="1:4" x14ac:dyDescent="0.25">
      <c r="A237" s="15" t="s">
        <v>656</v>
      </c>
      <c r="B237" s="12" t="s">
        <v>526</v>
      </c>
      <c r="C237" s="13" t="s">
        <v>526</v>
      </c>
      <c r="D237" s="17">
        <v>232.82</v>
      </c>
    </row>
    <row r="238" spans="1:4" x14ac:dyDescent="0.25">
      <c r="A238" s="15" t="s">
        <v>330</v>
      </c>
      <c r="B238" s="12" t="s">
        <v>527</v>
      </c>
      <c r="C238" s="13" t="s">
        <v>527</v>
      </c>
      <c r="D238" s="17">
        <v>1645.96</v>
      </c>
    </row>
    <row r="239" spans="1:4" x14ac:dyDescent="0.25">
      <c r="A239" s="15" t="s">
        <v>331</v>
      </c>
      <c r="B239" s="12" t="s">
        <v>528</v>
      </c>
      <c r="C239" s="13" t="s">
        <v>528</v>
      </c>
      <c r="D239" s="17">
        <v>3.27</v>
      </c>
    </row>
    <row r="240" spans="1:4" x14ac:dyDescent="0.25">
      <c r="A240" s="15" t="s">
        <v>332</v>
      </c>
      <c r="B240" s="12" t="s">
        <v>529</v>
      </c>
      <c r="C240" s="13" t="s">
        <v>529</v>
      </c>
      <c r="D240" s="17">
        <v>3.63</v>
      </c>
    </row>
    <row r="241" spans="1:4" x14ac:dyDescent="0.25">
      <c r="A241" s="15" t="s">
        <v>333</v>
      </c>
      <c r="B241" s="12" t="s">
        <v>530</v>
      </c>
      <c r="C241" s="13" t="s">
        <v>530</v>
      </c>
      <c r="D241" s="17">
        <v>73.73</v>
      </c>
    </row>
    <row r="242" spans="1:4" x14ac:dyDescent="0.25">
      <c r="A242" s="15" t="s">
        <v>334</v>
      </c>
      <c r="B242" s="12" t="s">
        <v>531</v>
      </c>
      <c r="C242" s="13" t="s">
        <v>531</v>
      </c>
      <c r="D242" s="17">
        <v>102.79</v>
      </c>
    </row>
    <row r="243" spans="1:4" x14ac:dyDescent="0.25">
      <c r="A243" s="15" t="s">
        <v>335</v>
      </c>
      <c r="B243" s="12" t="s">
        <v>532</v>
      </c>
      <c r="C243" s="13" t="s">
        <v>532</v>
      </c>
      <c r="D243" s="17">
        <v>518.52</v>
      </c>
    </row>
    <row r="244" spans="1:4" x14ac:dyDescent="0.25">
      <c r="A244" s="15" t="s">
        <v>336</v>
      </c>
      <c r="B244" s="12" t="s">
        <v>533</v>
      </c>
      <c r="C244" s="13" t="s">
        <v>533</v>
      </c>
      <c r="D244" s="17">
        <v>786.04</v>
      </c>
    </row>
    <row r="245" spans="1:4" x14ac:dyDescent="0.25">
      <c r="A245" s="15" t="s">
        <v>337</v>
      </c>
      <c r="B245" s="12" t="s">
        <v>534</v>
      </c>
      <c r="C245" s="13" t="s">
        <v>534</v>
      </c>
      <c r="D245" s="17">
        <v>51</v>
      </c>
    </row>
    <row r="246" spans="1:4" x14ac:dyDescent="0.25">
      <c r="A246" s="15" t="s">
        <v>338</v>
      </c>
      <c r="B246" s="12" t="s">
        <v>535</v>
      </c>
      <c r="C246" s="13" t="s">
        <v>535</v>
      </c>
      <c r="D246" s="17">
        <v>262.89</v>
      </c>
    </row>
    <row r="247" spans="1:4" x14ac:dyDescent="0.25">
      <c r="A247" s="15" t="s">
        <v>657</v>
      </c>
      <c r="B247" s="12" t="s">
        <v>536</v>
      </c>
      <c r="C247" s="13" t="s">
        <v>536</v>
      </c>
      <c r="D247" s="17">
        <v>177.86</v>
      </c>
    </row>
    <row r="248" spans="1:4" x14ac:dyDescent="0.25">
      <c r="A248" s="15" t="s">
        <v>339</v>
      </c>
      <c r="B248" s="12" t="s">
        <v>537</v>
      </c>
      <c r="C248" s="13" t="s">
        <v>537</v>
      </c>
      <c r="D248" s="17">
        <v>34.590000000000003</v>
      </c>
    </row>
    <row r="249" spans="1:4" x14ac:dyDescent="0.25">
      <c r="A249" s="15" t="s">
        <v>658</v>
      </c>
      <c r="B249" s="12" t="s">
        <v>538</v>
      </c>
      <c r="C249" s="13" t="s">
        <v>538</v>
      </c>
      <c r="D249" s="17">
        <v>180.13</v>
      </c>
    </row>
    <row r="250" spans="1:4" x14ac:dyDescent="0.25">
      <c r="A250" s="15" t="s">
        <v>340</v>
      </c>
      <c r="B250" s="12" t="s">
        <v>539</v>
      </c>
      <c r="C250" s="13" t="s">
        <v>539</v>
      </c>
      <c r="D250" s="17">
        <v>124.73</v>
      </c>
    </row>
    <row r="251" spans="1:4" x14ac:dyDescent="0.25">
      <c r="A251" s="15" t="s">
        <v>341</v>
      </c>
      <c r="B251" s="12" t="s">
        <v>540</v>
      </c>
      <c r="C251" s="13" t="s">
        <v>540</v>
      </c>
      <c r="D251" s="17">
        <v>74.42</v>
      </c>
    </row>
    <row r="252" spans="1:4" x14ac:dyDescent="0.25">
      <c r="A252" s="15" t="s">
        <v>681</v>
      </c>
      <c r="B252" s="12" t="s">
        <v>619</v>
      </c>
      <c r="C252" s="13" t="s">
        <v>619</v>
      </c>
      <c r="D252" s="17">
        <v>41.44</v>
      </c>
    </row>
    <row r="253" spans="1:4" x14ac:dyDescent="0.25">
      <c r="A253" s="15" t="s">
        <v>693</v>
      </c>
      <c r="B253" s="12" t="s">
        <v>692</v>
      </c>
      <c r="C253" s="13" t="s">
        <v>692</v>
      </c>
      <c r="D253" s="17">
        <v>5.14</v>
      </c>
    </row>
    <row r="254" spans="1:4" x14ac:dyDescent="0.25">
      <c r="A254" s="15" t="s">
        <v>682</v>
      </c>
      <c r="B254" s="12" t="s">
        <v>620</v>
      </c>
      <c r="C254" s="13" t="s">
        <v>620</v>
      </c>
      <c r="D254" s="17">
        <v>25.96</v>
      </c>
    </row>
    <row r="255" spans="1:4" x14ac:dyDescent="0.25">
      <c r="A255" s="15" t="s">
        <v>342</v>
      </c>
      <c r="B255" s="12" t="s">
        <v>541</v>
      </c>
      <c r="C255" s="13" t="s">
        <v>541</v>
      </c>
      <c r="D255" s="17">
        <v>3.25</v>
      </c>
    </row>
    <row r="256" spans="1:4" x14ac:dyDescent="0.25">
      <c r="A256" s="15" t="s">
        <v>343</v>
      </c>
      <c r="B256" s="12" t="s">
        <v>542</v>
      </c>
      <c r="C256" s="13" t="s">
        <v>542</v>
      </c>
      <c r="D256" s="17">
        <v>37.869999999999997</v>
      </c>
    </row>
    <row r="257" spans="1:4" x14ac:dyDescent="0.25">
      <c r="A257" s="15" t="s">
        <v>344</v>
      </c>
      <c r="B257" s="12" t="s">
        <v>543</v>
      </c>
      <c r="C257" s="13" t="s">
        <v>543</v>
      </c>
      <c r="D257" s="17">
        <v>32.56</v>
      </c>
    </row>
    <row r="258" spans="1:4" x14ac:dyDescent="0.25">
      <c r="A258" s="15" t="s">
        <v>345</v>
      </c>
      <c r="B258" s="12" t="s">
        <v>544</v>
      </c>
      <c r="C258" s="13" t="s">
        <v>544</v>
      </c>
      <c r="D258" s="17">
        <v>44.81</v>
      </c>
    </row>
    <row r="259" spans="1:4" x14ac:dyDescent="0.25">
      <c r="A259" s="15" t="s">
        <v>346</v>
      </c>
      <c r="B259" s="12" t="s">
        <v>545</v>
      </c>
      <c r="C259" s="13" t="s">
        <v>545</v>
      </c>
      <c r="D259" s="17">
        <v>83.65</v>
      </c>
    </row>
    <row r="260" spans="1:4" x14ac:dyDescent="0.25">
      <c r="A260" s="15" t="s">
        <v>347</v>
      </c>
      <c r="B260" s="12" t="s">
        <v>546</v>
      </c>
      <c r="C260" s="13" t="s">
        <v>546</v>
      </c>
      <c r="D260" s="17">
        <v>9.26</v>
      </c>
    </row>
    <row r="261" spans="1:4" x14ac:dyDescent="0.25">
      <c r="A261" s="15" t="s">
        <v>348</v>
      </c>
      <c r="B261" s="12" t="s">
        <v>547</v>
      </c>
      <c r="C261" s="13" t="s">
        <v>547</v>
      </c>
      <c r="D261" s="17">
        <v>4.9000000000000004</v>
      </c>
    </row>
    <row r="262" spans="1:4" x14ac:dyDescent="0.25">
      <c r="A262" s="15" t="s">
        <v>659</v>
      </c>
      <c r="B262" s="12" t="s">
        <v>548</v>
      </c>
      <c r="C262" s="13" t="s">
        <v>548</v>
      </c>
      <c r="D262" s="17">
        <v>2.12</v>
      </c>
    </row>
    <row r="263" spans="1:4" x14ac:dyDescent="0.25">
      <c r="A263" s="15" t="s">
        <v>660</v>
      </c>
      <c r="B263" s="12" t="s">
        <v>549</v>
      </c>
      <c r="C263" s="13" t="s">
        <v>549</v>
      </c>
      <c r="D263" s="17">
        <v>11.48</v>
      </c>
    </row>
    <row r="264" spans="1:4" x14ac:dyDescent="0.25">
      <c r="A264" s="15" t="s">
        <v>0</v>
      </c>
      <c r="B264" s="12" t="s">
        <v>550</v>
      </c>
      <c r="C264" s="13" t="s">
        <v>550</v>
      </c>
      <c r="D264" s="17">
        <v>20.55</v>
      </c>
    </row>
    <row r="265" spans="1:4" x14ac:dyDescent="0.25">
      <c r="A265" s="15" t="s">
        <v>1</v>
      </c>
      <c r="B265" s="12" t="s">
        <v>551</v>
      </c>
      <c r="C265" s="13" t="s">
        <v>551</v>
      </c>
      <c r="D265" s="17">
        <v>17.71</v>
      </c>
    </row>
    <row r="266" spans="1:4" x14ac:dyDescent="0.25">
      <c r="A266" s="15" t="s">
        <v>2</v>
      </c>
      <c r="B266" s="12" t="s">
        <v>552</v>
      </c>
      <c r="C266" s="13" t="s">
        <v>552</v>
      </c>
      <c r="D266" s="17">
        <v>48.63</v>
      </c>
    </row>
    <row r="267" spans="1:4" x14ac:dyDescent="0.25">
      <c r="A267" s="15" t="s">
        <v>3</v>
      </c>
      <c r="B267" s="12" t="s">
        <v>553</v>
      </c>
      <c r="C267" s="13" t="s">
        <v>553</v>
      </c>
      <c r="D267" s="17">
        <v>283.10000000000002</v>
      </c>
    </row>
    <row r="268" spans="1:4" x14ac:dyDescent="0.25">
      <c r="A268" s="15" t="s">
        <v>4</v>
      </c>
      <c r="B268" s="12" t="s">
        <v>554</v>
      </c>
      <c r="C268" s="13" t="s">
        <v>554</v>
      </c>
      <c r="D268" s="17">
        <v>787.29</v>
      </c>
    </row>
    <row r="269" spans="1:4" x14ac:dyDescent="0.25">
      <c r="A269" s="15" t="s">
        <v>5</v>
      </c>
      <c r="B269" s="12" t="s">
        <v>555</v>
      </c>
      <c r="C269" s="13" t="s">
        <v>555</v>
      </c>
      <c r="D269" s="17">
        <v>321.67</v>
      </c>
    </row>
    <row r="270" spans="1:4" x14ac:dyDescent="0.25">
      <c r="A270" s="15" t="s">
        <v>6</v>
      </c>
      <c r="B270" s="12" t="s">
        <v>556</v>
      </c>
      <c r="C270" s="13" t="s">
        <v>556</v>
      </c>
      <c r="D270" s="17">
        <v>515.70000000000005</v>
      </c>
    </row>
    <row r="271" spans="1:4" x14ac:dyDescent="0.25">
      <c r="A271" s="15" t="s">
        <v>7</v>
      </c>
      <c r="B271" s="12" t="s">
        <v>557</v>
      </c>
      <c r="C271" s="13" t="s">
        <v>557</v>
      </c>
      <c r="D271" s="17">
        <v>51</v>
      </c>
    </row>
    <row r="272" spans="1:4" x14ac:dyDescent="0.25">
      <c r="A272" s="15" t="s">
        <v>8</v>
      </c>
      <c r="B272" s="12" t="s">
        <v>558</v>
      </c>
      <c r="C272" s="13" t="s">
        <v>558</v>
      </c>
      <c r="D272" s="17">
        <v>34.17</v>
      </c>
    </row>
    <row r="273" spans="1:4" x14ac:dyDescent="0.25">
      <c r="A273" s="15" t="s">
        <v>9</v>
      </c>
      <c r="B273" s="12" t="s">
        <v>559</v>
      </c>
      <c r="C273" s="13" t="s">
        <v>559</v>
      </c>
      <c r="D273" s="17">
        <v>120.22</v>
      </c>
    </row>
    <row r="274" spans="1:4" x14ac:dyDescent="0.25">
      <c r="A274" s="15" t="s">
        <v>10</v>
      </c>
      <c r="B274" s="12" t="s">
        <v>560</v>
      </c>
      <c r="C274" s="13" t="s">
        <v>560</v>
      </c>
      <c r="D274" s="17">
        <v>65.44</v>
      </c>
    </row>
    <row r="275" spans="1:4" x14ac:dyDescent="0.25">
      <c r="A275" s="15" t="s">
        <v>667</v>
      </c>
      <c r="B275" s="12" t="s">
        <v>666</v>
      </c>
      <c r="C275" s="13" t="s">
        <v>666</v>
      </c>
      <c r="D275" s="17">
        <v>10.5</v>
      </c>
    </row>
    <row r="276" spans="1:4" x14ac:dyDescent="0.25">
      <c r="A276" s="15" t="s">
        <v>11</v>
      </c>
      <c r="B276" s="12" t="s">
        <v>561</v>
      </c>
      <c r="C276" s="13" t="s">
        <v>561</v>
      </c>
      <c r="D276" s="17">
        <v>24.67</v>
      </c>
    </row>
    <row r="277" spans="1:4" x14ac:dyDescent="0.25">
      <c r="A277" s="15" t="s">
        <v>12</v>
      </c>
      <c r="B277" s="12" t="s">
        <v>562</v>
      </c>
      <c r="C277" s="13" t="s">
        <v>562</v>
      </c>
      <c r="D277" s="17">
        <v>1.8</v>
      </c>
    </row>
    <row r="278" spans="1:4" x14ac:dyDescent="0.25">
      <c r="A278" s="15" t="s">
        <v>13</v>
      </c>
      <c r="B278" s="12" t="s">
        <v>563</v>
      </c>
      <c r="C278" s="13" t="s">
        <v>563</v>
      </c>
      <c r="D278" s="17">
        <v>278.94</v>
      </c>
    </row>
    <row r="279" spans="1:4" x14ac:dyDescent="0.25">
      <c r="A279" s="15" t="s">
        <v>14</v>
      </c>
      <c r="B279" s="12" t="s">
        <v>564</v>
      </c>
      <c r="C279" s="13" t="s">
        <v>564</v>
      </c>
      <c r="D279" s="17">
        <v>84.84</v>
      </c>
    </row>
    <row r="280" spans="1:4" x14ac:dyDescent="0.25">
      <c r="A280" s="15" t="s">
        <v>15</v>
      </c>
      <c r="B280" s="12" t="s">
        <v>565</v>
      </c>
      <c r="C280" s="13" t="s">
        <v>565</v>
      </c>
      <c r="D280" s="17">
        <v>15.55</v>
      </c>
    </row>
    <row r="281" spans="1:4" x14ac:dyDescent="0.25">
      <c r="A281" s="15" t="s">
        <v>661</v>
      </c>
      <c r="B281" s="12" t="s">
        <v>566</v>
      </c>
      <c r="C281" s="13" t="s">
        <v>566</v>
      </c>
      <c r="D281" s="17">
        <v>40.909999999999997</v>
      </c>
    </row>
    <row r="282" spans="1:4" x14ac:dyDescent="0.25">
      <c r="A282" s="15" t="s">
        <v>16</v>
      </c>
      <c r="B282" s="12" t="s">
        <v>567</v>
      </c>
      <c r="C282" s="13" t="s">
        <v>567</v>
      </c>
      <c r="D282" s="17">
        <v>16</v>
      </c>
    </row>
    <row r="283" spans="1:4" x14ac:dyDescent="0.25">
      <c r="A283" s="15" t="s">
        <v>17</v>
      </c>
      <c r="B283" s="12" t="s">
        <v>568</v>
      </c>
      <c r="C283" s="13" t="s">
        <v>568</v>
      </c>
      <c r="D283" s="17">
        <v>18.489999999999998</v>
      </c>
    </row>
    <row r="284" spans="1:4" x14ac:dyDescent="0.25">
      <c r="A284" s="15" t="s">
        <v>18</v>
      </c>
      <c r="B284" s="12" t="s">
        <v>569</v>
      </c>
      <c r="C284" s="13" t="s">
        <v>569</v>
      </c>
      <c r="D284" s="17">
        <v>606.65</v>
      </c>
    </row>
    <row r="285" spans="1:4" x14ac:dyDescent="0.25">
      <c r="A285" s="15" t="s">
        <v>19</v>
      </c>
      <c r="B285" s="12" t="s">
        <v>570</v>
      </c>
      <c r="C285" s="13" t="s">
        <v>570</v>
      </c>
      <c r="D285" s="17">
        <v>229</v>
      </c>
    </row>
    <row r="286" spans="1:4" x14ac:dyDescent="0.25">
      <c r="A286" s="15" t="s">
        <v>20</v>
      </c>
      <c r="B286" s="12" t="s">
        <v>571</v>
      </c>
      <c r="C286" s="13" t="s">
        <v>571</v>
      </c>
      <c r="D286" s="17">
        <v>116.89</v>
      </c>
    </row>
    <row r="287" spans="1:4" x14ac:dyDescent="0.25">
      <c r="A287" s="15" t="s">
        <v>21</v>
      </c>
      <c r="B287" s="12" t="s">
        <v>572</v>
      </c>
      <c r="C287" s="13" t="s">
        <v>572</v>
      </c>
      <c r="D287" s="17">
        <v>174.43</v>
      </c>
    </row>
    <row r="288" spans="1:4" x14ac:dyDescent="0.25">
      <c r="A288" s="15" t="s">
        <v>22</v>
      </c>
      <c r="B288" s="12" t="s">
        <v>573</v>
      </c>
      <c r="C288" s="13" t="s">
        <v>573</v>
      </c>
      <c r="D288" s="17">
        <v>90.1</v>
      </c>
    </row>
    <row r="289" spans="1:4" x14ac:dyDescent="0.25">
      <c r="A289" s="15" t="s">
        <v>23</v>
      </c>
      <c r="B289" s="12" t="s">
        <v>574</v>
      </c>
      <c r="C289" s="13" t="s">
        <v>574</v>
      </c>
      <c r="D289" s="17">
        <v>103.94</v>
      </c>
    </row>
    <row r="290" spans="1:4" x14ac:dyDescent="0.25">
      <c r="A290" s="15" t="s">
        <v>24</v>
      </c>
      <c r="B290" s="12" t="s">
        <v>575</v>
      </c>
      <c r="C290" s="13" t="s">
        <v>575</v>
      </c>
      <c r="D290" s="17">
        <v>111.58</v>
      </c>
    </row>
    <row r="291" spans="1:4" x14ac:dyDescent="0.25">
      <c r="A291" s="15" t="s">
        <v>709</v>
      </c>
      <c r="B291" s="12" t="s">
        <v>716</v>
      </c>
      <c r="C291" s="13" t="s">
        <v>716</v>
      </c>
      <c r="D291" s="17">
        <v>5</v>
      </c>
    </row>
    <row r="292" spans="1:4" x14ac:dyDescent="0.25">
      <c r="A292" s="15" t="s">
        <v>613</v>
      </c>
      <c r="B292" s="12" t="s">
        <v>621</v>
      </c>
      <c r="C292" s="13" t="s">
        <v>621</v>
      </c>
      <c r="D292" s="17">
        <v>46</v>
      </c>
    </row>
    <row r="293" spans="1:4" x14ac:dyDescent="0.25">
      <c r="A293" s="15" t="s">
        <v>662</v>
      </c>
      <c r="B293" s="12" t="s">
        <v>576</v>
      </c>
      <c r="C293" s="13" t="s">
        <v>576</v>
      </c>
      <c r="D293" s="17">
        <v>12</v>
      </c>
    </row>
    <row r="294" spans="1:4" x14ac:dyDescent="0.25">
      <c r="A294" s="15" t="s">
        <v>51</v>
      </c>
      <c r="B294" s="12" t="s">
        <v>577</v>
      </c>
      <c r="C294" s="13" t="s">
        <v>577</v>
      </c>
      <c r="D294" s="17">
        <v>4.0599999999999996</v>
      </c>
    </row>
    <row r="295" spans="1:4" x14ac:dyDescent="0.25">
      <c r="A295" s="15" t="s">
        <v>25</v>
      </c>
      <c r="B295" s="12" t="s">
        <v>578</v>
      </c>
      <c r="C295" s="13" t="s">
        <v>578</v>
      </c>
      <c r="D295" s="17">
        <v>15.5</v>
      </c>
    </row>
    <row r="296" spans="1:4" x14ac:dyDescent="0.25">
      <c r="A296" s="15" t="s">
        <v>26</v>
      </c>
      <c r="B296" s="12" t="s">
        <v>579</v>
      </c>
      <c r="C296" s="13" t="s">
        <v>579</v>
      </c>
      <c r="D296" s="17">
        <v>149.53</v>
      </c>
    </row>
    <row r="297" spans="1:4" x14ac:dyDescent="0.25">
      <c r="A297" s="15" t="s">
        <v>27</v>
      </c>
      <c r="B297" s="12" t="s">
        <v>580</v>
      </c>
      <c r="C297" s="13" t="s">
        <v>580</v>
      </c>
      <c r="D297" s="17">
        <v>30.87</v>
      </c>
    </row>
    <row r="298" spans="1:4" x14ac:dyDescent="0.25">
      <c r="A298" s="15" t="s">
        <v>28</v>
      </c>
      <c r="B298" s="12" t="s">
        <v>581</v>
      </c>
      <c r="C298" s="13" t="s">
        <v>581</v>
      </c>
      <c r="D298" s="17">
        <v>15.2</v>
      </c>
    </row>
    <row r="299" spans="1:4" x14ac:dyDescent="0.25">
      <c r="A299" s="15" t="s">
        <v>29</v>
      </c>
      <c r="B299" s="12" t="s">
        <v>582</v>
      </c>
      <c r="C299" s="13" t="s">
        <v>582</v>
      </c>
      <c r="D299" s="17">
        <v>10.87</v>
      </c>
    </row>
    <row r="300" spans="1:4" x14ac:dyDescent="0.25">
      <c r="A300" s="15" t="s">
        <v>30</v>
      </c>
      <c r="B300" s="12" t="s">
        <v>583</v>
      </c>
      <c r="C300" s="13" t="s">
        <v>583</v>
      </c>
      <c r="D300" s="17">
        <v>4.0999999999999996</v>
      </c>
    </row>
    <row r="301" spans="1:4" x14ac:dyDescent="0.25">
      <c r="A301" s="15" t="s">
        <v>31</v>
      </c>
      <c r="B301" s="12" t="s">
        <v>584</v>
      </c>
      <c r="C301" s="13" t="s">
        <v>584</v>
      </c>
      <c r="D301" s="17">
        <v>15.72</v>
      </c>
    </row>
    <row r="302" spans="1:4" x14ac:dyDescent="0.25">
      <c r="A302" s="15" t="s">
        <v>32</v>
      </c>
      <c r="B302" s="12" t="s">
        <v>585</v>
      </c>
      <c r="C302" s="13" t="s">
        <v>585</v>
      </c>
      <c r="D302" s="17">
        <v>11.67</v>
      </c>
    </row>
    <row r="303" spans="1:4" x14ac:dyDescent="0.25">
      <c r="A303" s="15" t="s">
        <v>33</v>
      </c>
      <c r="B303" s="12" t="s">
        <v>586</v>
      </c>
      <c r="C303" s="13" t="s">
        <v>586</v>
      </c>
      <c r="D303" s="17">
        <v>14.94</v>
      </c>
    </row>
    <row r="304" spans="1:4" x14ac:dyDescent="0.25">
      <c r="A304" s="15" t="s">
        <v>663</v>
      </c>
      <c r="B304" s="12" t="s">
        <v>587</v>
      </c>
      <c r="C304" s="13" t="s">
        <v>587</v>
      </c>
      <c r="D304" s="17">
        <v>12.46</v>
      </c>
    </row>
    <row r="305" spans="1:4" x14ac:dyDescent="0.25">
      <c r="A305" s="15" t="s">
        <v>34</v>
      </c>
      <c r="B305" s="12" t="s">
        <v>588</v>
      </c>
      <c r="C305" s="13" t="s">
        <v>588</v>
      </c>
      <c r="D305" s="17">
        <v>10.64</v>
      </c>
    </row>
    <row r="306" spans="1:4" x14ac:dyDescent="0.25">
      <c r="A306" s="15" t="s">
        <v>710</v>
      </c>
      <c r="B306" s="12" t="s">
        <v>715</v>
      </c>
      <c r="C306" s="13" t="s">
        <v>715</v>
      </c>
      <c r="D306" s="17">
        <v>3.44</v>
      </c>
    </row>
    <row r="307" spans="1:4" x14ac:dyDescent="0.25">
      <c r="A307" s="15" t="s">
        <v>35</v>
      </c>
      <c r="B307" s="12" t="s">
        <v>589</v>
      </c>
      <c r="C307" s="13" t="s">
        <v>589</v>
      </c>
      <c r="D307" s="17">
        <v>31.74</v>
      </c>
    </row>
    <row r="308" spans="1:4" x14ac:dyDescent="0.25">
      <c r="A308" s="15" t="s">
        <v>36</v>
      </c>
      <c r="B308" s="12" t="s">
        <v>590</v>
      </c>
      <c r="C308" s="13" t="s">
        <v>590</v>
      </c>
      <c r="D308" s="17">
        <v>66.11</v>
      </c>
    </row>
    <row r="309" spans="1:4" x14ac:dyDescent="0.25">
      <c r="A309" s="15" t="s">
        <v>37</v>
      </c>
      <c r="B309" s="12" t="s">
        <v>591</v>
      </c>
      <c r="C309" s="13" t="s">
        <v>591</v>
      </c>
      <c r="D309" s="17">
        <v>759.71</v>
      </c>
    </row>
    <row r="310" spans="1:4" x14ac:dyDescent="0.25">
      <c r="A310" s="15" t="s">
        <v>57</v>
      </c>
      <c r="B310" s="12" t="s">
        <v>592</v>
      </c>
      <c r="C310" s="13" t="s">
        <v>592</v>
      </c>
      <c r="D310" s="17">
        <v>167.45</v>
      </c>
    </row>
    <row r="311" spans="1:4" x14ac:dyDescent="0.25">
      <c r="A311" s="15" t="s">
        <v>38</v>
      </c>
      <c r="B311" s="12" t="s">
        <v>593</v>
      </c>
      <c r="C311" s="13" t="s">
        <v>593</v>
      </c>
      <c r="D311" s="17">
        <v>186.43</v>
      </c>
    </row>
    <row r="312" spans="1:4" x14ac:dyDescent="0.25">
      <c r="A312" s="15" t="s">
        <v>39</v>
      </c>
      <c r="B312" s="12" t="s">
        <v>594</v>
      </c>
      <c r="C312" s="13" t="s">
        <v>594</v>
      </c>
      <c r="D312" s="17">
        <v>45.58</v>
      </c>
    </row>
    <row r="313" spans="1:4" x14ac:dyDescent="0.25">
      <c r="A313" s="15" t="s">
        <v>40</v>
      </c>
      <c r="B313" s="12" t="s">
        <v>595</v>
      </c>
      <c r="C313" s="13" t="s">
        <v>595</v>
      </c>
      <c r="D313" s="17">
        <v>180.33</v>
      </c>
    </row>
    <row r="314" spans="1:4" x14ac:dyDescent="0.25">
      <c r="A314" s="15" t="s">
        <v>41</v>
      </c>
      <c r="B314" s="12" t="s">
        <v>596</v>
      </c>
      <c r="C314" s="13" t="s">
        <v>596</v>
      </c>
      <c r="D314" s="17">
        <v>332.37</v>
      </c>
    </row>
    <row r="315" spans="1:4" x14ac:dyDescent="0.25">
      <c r="A315" s="15" t="s">
        <v>42</v>
      </c>
      <c r="B315" s="12" t="s">
        <v>597</v>
      </c>
      <c r="C315" s="13" t="s">
        <v>597</v>
      </c>
      <c r="D315" s="17">
        <v>180.28</v>
      </c>
    </row>
    <row r="316" spans="1:4" x14ac:dyDescent="0.25">
      <c r="A316" s="15" t="s">
        <v>43</v>
      </c>
      <c r="B316" s="12" t="s">
        <v>598</v>
      </c>
      <c r="C316" s="13" t="s">
        <v>598</v>
      </c>
      <c r="D316" s="17">
        <v>53.16</v>
      </c>
    </row>
    <row r="317" spans="1:4" x14ac:dyDescent="0.25">
      <c r="A317" s="15" t="s">
        <v>44</v>
      </c>
      <c r="B317" s="12" t="s">
        <v>599</v>
      </c>
      <c r="C317" s="13" t="s">
        <v>599</v>
      </c>
      <c r="D317" s="17">
        <v>75.900000000000006</v>
      </c>
    </row>
    <row r="318" spans="1:4" x14ac:dyDescent="0.25">
      <c r="A318" s="15" t="s">
        <v>45</v>
      </c>
      <c r="B318" s="12" t="s">
        <v>600</v>
      </c>
      <c r="C318" s="13" t="s">
        <v>600</v>
      </c>
      <c r="D318" s="17">
        <v>67.790000000000006</v>
      </c>
    </row>
    <row r="319" spans="1:4" x14ac:dyDescent="0.25">
      <c r="A319" s="15" t="s">
        <v>46</v>
      </c>
      <c r="B319" s="12" t="s">
        <v>601</v>
      </c>
      <c r="C319" s="13" t="s">
        <v>601</v>
      </c>
      <c r="D319" s="17">
        <v>169.78</v>
      </c>
    </row>
    <row r="320" spans="1:4" x14ac:dyDescent="0.25">
      <c r="A320" s="15" t="s">
        <v>58</v>
      </c>
      <c r="B320" s="12" t="s">
        <v>602</v>
      </c>
      <c r="C320" s="13" t="s">
        <v>602</v>
      </c>
      <c r="D320" s="17">
        <v>244.56</v>
      </c>
    </row>
    <row r="321" spans="1:4" x14ac:dyDescent="0.25">
      <c r="A321" s="15" t="s">
        <v>47</v>
      </c>
      <c r="B321" s="12" t="s">
        <v>603</v>
      </c>
      <c r="C321" s="13" t="s">
        <v>603</v>
      </c>
      <c r="D321" s="17">
        <v>46.53</v>
      </c>
    </row>
    <row r="322" spans="1:4" x14ac:dyDescent="0.25">
      <c r="A322" s="15" t="s">
        <v>684</v>
      </c>
      <c r="B322" s="12" t="s">
        <v>683</v>
      </c>
      <c r="C322" s="13" t="s">
        <v>683</v>
      </c>
      <c r="D322" s="17">
        <v>12</v>
      </c>
    </row>
    <row r="323" spans="1:4" x14ac:dyDescent="0.25">
      <c r="A323" s="15"/>
      <c r="B323" s="12"/>
      <c r="C323" s="18"/>
      <c r="D323" s="17">
        <v>56351.21</v>
      </c>
    </row>
  </sheetData>
  <autoFilter ref="A4:D4" xr:uid="{00000000-0001-0000-0200-000000000000}"/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23"/>
  <sheetViews>
    <sheetView workbookViewId="0">
      <pane ySplit="4" topLeftCell="A288" activePane="bottomLeft" state="frozen"/>
      <selection pane="bottomLeft" activeCell="D323" sqref="D323"/>
    </sheetView>
  </sheetViews>
  <sheetFormatPr defaultRowHeight="14.25" x14ac:dyDescent="0.25"/>
  <cols>
    <col min="1" max="1" width="22.85546875" style="1" bestFit="1" customWidth="1"/>
    <col min="2" max="2" width="10.42578125" style="20" bestFit="1" customWidth="1"/>
    <col min="3" max="3" width="8.7109375" style="1" customWidth="1"/>
    <col min="4" max="4" width="9.42578125" style="19" customWidth="1"/>
    <col min="5" max="16384" width="9.140625" style="1"/>
  </cols>
  <sheetData>
    <row r="1" spans="1:4" x14ac:dyDescent="0.25">
      <c r="A1" s="7"/>
      <c r="B1" s="8" t="s">
        <v>718</v>
      </c>
      <c r="D1" s="6"/>
    </row>
    <row r="2" spans="1:4" x14ac:dyDescent="0.25">
      <c r="B2" s="7" t="s">
        <v>61</v>
      </c>
      <c r="D2" s="6"/>
    </row>
    <row r="3" spans="1:4" ht="15" thickBot="1" x14ac:dyDescent="0.3">
      <c r="B3" s="7" t="s">
        <v>62</v>
      </c>
      <c r="D3" s="6" t="s">
        <v>76</v>
      </c>
    </row>
    <row r="4" spans="1:4" ht="15" thickBot="1" x14ac:dyDescent="0.3">
      <c r="A4" s="9" t="s">
        <v>77</v>
      </c>
      <c r="B4" s="7" t="s">
        <v>63</v>
      </c>
      <c r="D4" s="10">
        <f>SUM(D5:D322)</f>
        <v>74141.17</v>
      </c>
    </row>
    <row r="5" spans="1:4" x14ac:dyDescent="0.25">
      <c r="A5" s="11" t="s">
        <v>83</v>
      </c>
      <c r="B5" s="12" t="s">
        <v>82</v>
      </c>
      <c r="C5" s="13" t="s">
        <v>82</v>
      </c>
      <c r="D5" s="14">
        <v>10</v>
      </c>
    </row>
    <row r="6" spans="1:4" x14ac:dyDescent="0.25">
      <c r="A6" s="11" t="s">
        <v>85</v>
      </c>
      <c r="B6" s="12" t="s">
        <v>84</v>
      </c>
      <c r="C6" s="13" t="s">
        <v>84</v>
      </c>
      <c r="D6" s="14">
        <v>2</v>
      </c>
    </row>
    <row r="7" spans="1:4" x14ac:dyDescent="0.25">
      <c r="A7" s="11" t="s">
        <v>87</v>
      </c>
      <c r="B7" s="12" t="s">
        <v>86</v>
      </c>
      <c r="C7" s="13" t="s">
        <v>86</v>
      </c>
      <c r="D7" s="14">
        <v>294.39999999999998</v>
      </c>
    </row>
    <row r="8" spans="1:4" x14ac:dyDescent="0.25">
      <c r="A8" s="11" t="s">
        <v>89</v>
      </c>
      <c r="B8" s="12" t="s">
        <v>88</v>
      </c>
      <c r="C8" s="13" t="s">
        <v>88</v>
      </c>
      <c r="D8" s="14">
        <v>19</v>
      </c>
    </row>
    <row r="9" spans="1:4" x14ac:dyDescent="0.25">
      <c r="A9" s="11" t="s">
        <v>91</v>
      </c>
      <c r="B9" s="12" t="s">
        <v>90</v>
      </c>
      <c r="C9" s="13" t="s">
        <v>90</v>
      </c>
      <c r="D9" s="14">
        <v>24.51</v>
      </c>
    </row>
    <row r="10" spans="1:4" x14ac:dyDescent="0.25">
      <c r="A10" s="11" t="s">
        <v>93</v>
      </c>
      <c r="B10" s="12" t="s">
        <v>92</v>
      </c>
      <c r="C10" s="13" t="s">
        <v>92</v>
      </c>
      <c r="D10" s="14">
        <v>158.47</v>
      </c>
    </row>
    <row r="11" spans="1:4" x14ac:dyDescent="0.25">
      <c r="A11" s="11" t="s">
        <v>95</v>
      </c>
      <c r="B11" s="12" t="s">
        <v>94</v>
      </c>
      <c r="C11" s="13" t="s">
        <v>94</v>
      </c>
      <c r="D11" s="14">
        <v>45.2</v>
      </c>
    </row>
    <row r="12" spans="1:4" x14ac:dyDescent="0.25">
      <c r="A12" s="11" t="s">
        <v>97</v>
      </c>
      <c r="B12" s="12" t="s">
        <v>96</v>
      </c>
      <c r="C12" s="13" t="s">
        <v>96</v>
      </c>
      <c r="D12" s="14">
        <v>1213.31</v>
      </c>
    </row>
    <row r="13" spans="1:4" x14ac:dyDescent="0.25">
      <c r="A13" s="11" t="s">
        <v>99</v>
      </c>
      <c r="B13" s="12" t="s">
        <v>98</v>
      </c>
      <c r="C13" s="13" t="s">
        <v>98</v>
      </c>
      <c r="D13" s="14">
        <v>11.62</v>
      </c>
    </row>
    <row r="14" spans="1:4" x14ac:dyDescent="0.25">
      <c r="A14" s="11" t="s">
        <v>643</v>
      </c>
      <c r="B14" s="12" t="s">
        <v>100</v>
      </c>
      <c r="C14" s="13" t="s">
        <v>100</v>
      </c>
      <c r="D14" s="14">
        <v>89.27</v>
      </c>
    </row>
    <row r="15" spans="1:4" x14ac:dyDescent="0.25">
      <c r="A15" s="11" t="s">
        <v>102</v>
      </c>
      <c r="B15" s="12" t="s">
        <v>101</v>
      </c>
      <c r="C15" s="13" t="s">
        <v>101</v>
      </c>
      <c r="D15" s="14">
        <v>57.6</v>
      </c>
    </row>
    <row r="16" spans="1:4" x14ac:dyDescent="0.25">
      <c r="A16" s="11" t="s">
        <v>104</v>
      </c>
      <c r="B16" s="12" t="s">
        <v>103</v>
      </c>
      <c r="C16" s="13" t="s">
        <v>103</v>
      </c>
      <c r="D16" s="14">
        <v>162.28</v>
      </c>
    </row>
    <row r="17" spans="1:4" x14ac:dyDescent="0.25">
      <c r="A17" s="11" t="s">
        <v>106</v>
      </c>
      <c r="B17" s="12" t="s">
        <v>105</v>
      </c>
      <c r="C17" s="13" t="s">
        <v>105</v>
      </c>
      <c r="D17" s="14">
        <v>848.72</v>
      </c>
    </row>
    <row r="18" spans="1:4" x14ac:dyDescent="0.25">
      <c r="A18" s="11" t="s">
        <v>108</v>
      </c>
      <c r="B18" s="12" t="s">
        <v>107</v>
      </c>
      <c r="C18" s="13" t="s">
        <v>107</v>
      </c>
      <c r="D18" s="14">
        <v>44.15</v>
      </c>
    </row>
    <row r="19" spans="1:4" x14ac:dyDescent="0.25">
      <c r="A19" s="11" t="s">
        <v>110</v>
      </c>
      <c r="B19" s="12" t="s">
        <v>109</v>
      </c>
      <c r="C19" s="13" t="s">
        <v>109</v>
      </c>
      <c r="D19" s="14">
        <v>1</v>
      </c>
    </row>
    <row r="20" spans="1:4" x14ac:dyDescent="0.25">
      <c r="A20" s="11" t="s">
        <v>112</v>
      </c>
      <c r="B20" s="12" t="s">
        <v>111</v>
      </c>
      <c r="C20" s="13" t="s">
        <v>111</v>
      </c>
      <c r="D20" s="14">
        <v>25.58</v>
      </c>
    </row>
    <row r="21" spans="1:4" x14ac:dyDescent="0.25">
      <c r="A21" s="11" t="s">
        <v>114</v>
      </c>
      <c r="B21" s="12" t="s">
        <v>113</v>
      </c>
      <c r="C21" s="13" t="s">
        <v>113</v>
      </c>
      <c r="D21" s="14">
        <v>92.58</v>
      </c>
    </row>
    <row r="22" spans="1:4" x14ac:dyDescent="0.25">
      <c r="A22" s="11" t="s">
        <v>116</v>
      </c>
      <c r="B22" s="12" t="s">
        <v>115</v>
      </c>
      <c r="C22" s="13" t="s">
        <v>115</v>
      </c>
      <c r="D22" s="14">
        <v>105.78</v>
      </c>
    </row>
    <row r="23" spans="1:4" x14ac:dyDescent="0.25">
      <c r="A23" s="11" t="s">
        <v>118</v>
      </c>
      <c r="B23" s="12" t="s">
        <v>117</v>
      </c>
      <c r="C23" s="13" t="s">
        <v>117</v>
      </c>
      <c r="D23" s="14">
        <v>91.3</v>
      </c>
    </row>
    <row r="24" spans="1:4" x14ac:dyDescent="0.25">
      <c r="A24" s="11" t="s">
        <v>120</v>
      </c>
      <c r="B24" s="12" t="s">
        <v>119</v>
      </c>
      <c r="C24" s="13" t="s">
        <v>119</v>
      </c>
      <c r="D24" s="14">
        <v>535.23</v>
      </c>
    </row>
    <row r="25" spans="1:4" x14ac:dyDescent="0.25">
      <c r="A25" s="11" t="s">
        <v>706</v>
      </c>
      <c r="B25" s="12" t="s">
        <v>711</v>
      </c>
      <c r="C25" s="13" t="s">
        <v>711</v>
      </c>
      <c r="D25" s="14">
        <v>7</v>
      </c>
    </row>
    <row r="26" spans="1:4" x14ac:dyDescent="0.25">
      <c r="A26" s="11" t="s">
        <v>122</v>
      </c>
      <c r="B26" s="12" t="s">
        <v>121</v>
      </c>
      <c r="C26" s="13" t="s">
        <v>121</v>
      </c>
      <c r="D26" s="14">
        <v>249.78</v>
      </c>
    </row>
    <row r="27" spans="1:4" x14ac:dyDescent="0.25">
      <c r="A27" s="11" t="s">
        <v>124</v>
      </c>
      <c r="B27" s="12" t="s">
        <v>123</v>
      </c>
      <c r="C27" s="13" t="s">
        <v>123</v>
      </c>
      <c r="D27" s="14">
        <v>23.84</v>
      </c>
    </row>
    <row r="28" spans="1:4" x14ac:dyDescent="0.25">
      <c r="A28" s="11" t="s">
        <v>126</v>
      </c>
      <c r="B28" s="12" t="s">
        <v>125</v>
      </c>
      <c r="C28" s="13" t="s">
        <v>125</v>
      </c>
      <c r="D28" s="14">
        <v>177.21</v>
      </c>
    </row>
    <row r="29" spans="1:4" x14ac:dyDescent="0.25">
      <c r="A29" s="15" t="s">
        <v>128</v>
      </c>
      <c r="B29" s="12" t="s">
        <v>127</v>
      </c>
      <c r="C29" s="16" t="s">
        <v>127</v>
      </c>
      <c r="D29" s="17">
        <v>45.13</v>
      </c>
    </row>
    <row r="30" spans="1:4" x14ac:dyDescent="0.25">
      <c r="A30" s="15" t="s">
        <v>130</v>
      </c>
      <c r="B30" s="12" t="s">
        <v>129</v>
      </c>
      <c r="C30" s="16" t="s">
        <v>129</v>
      </c>
      <c r="D30" s="17">
        <v>208.56</v>
      </c>
    </row>
    <row r="31" spans="1:4" x14ac:dyDescent="0.25">
      <c r="A31" s="15" t="s">
        <v>644</v>
      </c>
      <c r="B31" s="12" t="s">
        <v>639</v>
      </c>
      <c r="C31" s="16" t="s">
        <v>639</v>
      </c>
      <c r="D31" s="17">
        <v>18</v>
      </c>
    </row>
    <row r="32" spans="1:4" x14ac:dyDescent="0.25">
      <c r="A32" s="15" t="s">
        <v>132</v>
      </c>
      <c r="B32" s="12" t="s">
        <v>131</v>
      </c>
      <c r="C32" s="16" t="s">
        <v>131</v>
      </c>
      <c r="D32" s="17">
        <v>1552.54</v>
      </c>
    </row>
    <row r="33" spans="1:4" x14ac:dyDescent="0.25">
      <c r="A33" s="15" t="s">
        <v>134</v>
      </c>
      <c r="B33" s="12" t="s">
        <v>133</v>
      </c>
      <c r="C33" s="16" t="s">
        <v>133</v>
      </c>
      <c r="D33" s="17">
        <v>112.43</v>
      </c>
    </row>
    <row r="34" spans="1:4" x14ac:dyDescent="0.25">
      <c r="A34" s="15" t="s">
        <v>606</v>
      </c>
      <c r="B34" s="12" t="s">
        <v>135</v>
      </c>
      <c r="C34" s="16" t="s">
        <v>135</v>
      </c>
      <c r="D34" s="17">
        <v>104.65</v>
      </c>
    </row>
    <row r="35" spans="1:4" x14ac:dyDescent="0.25">
      <c r="A35" s="15" t="s">
        <v>137</v>
      </c>
      <c r="B35" s="12" t="s">
        <v>136</v>
      </c>
      <c r="C35" s="16" t="s">
        <v>136</v>
      </c>
      <c r="D35" s="17">
        <v>10.02</v>
      </c>
    </row>
    <row r="36" spans="1:4" x14ac:dyDescent="0.25">
      <c r="A36" s="15" t="s">
        <v>139</v>
      </c>
      <c r="B36" s="12" t="s">
        <v>138</v>
      </c>
      <c r="C36" s="16" t="s">
        <v>138</v>
      </c>
      <c r="D36" s="17">
        <v>203.8</v>
      </c>
    </row>
    <row r="37" spans="1:4" x14ac:dyDescent="0.25">
      <c r="A37" s="15" t="s">
        <v>141</v>
      </c>
      <c r="B37" s="12" t="s">
        <v>140</v>
      </c>
      <c r="C37" s="16" t="s">
        <v>140</v>
      </c>
      <c r="D37" s="17">
        <v>1710.7</v>
      </c>
    </row>
    <row r="38" spans="1:4" x14ac:dyDescent="0.25">
      <c r="A38" s="15" t="s">
        <v>143</v>
      </c>
      <c r="B38" s="12" t="s">
        <v>142</v>
      </c>
      <c r="C38" s="16" t="s">
        <v>142</v>
      </c>
      <c r="D38" s="17">
        <v>450.54</v>
      </c>
    </row>
    <row r="39" spans="1:4" x14ac:dyDescent="0.25">
      <c r="A39" s="15" t="s">
        <v>145</v>
      </c>
      <c r="B39" s="12" t="s">
        <v>144</v>
      </c>
      <c r="C39" s="16" t="s">
        <v>144</v>
      </c>
      <c r="D39" s="17">
        <v>771.9</v>
      </c>
    </row>
    <row r="40" spans="1:4" x14ac:dyDescent="0.25">
      <c r="A40" s="15" t="s">
        <v>147</v>
      </c>
      <c r="B40" s="12" t="s">
        <v>146</v>
      </c>
      <c r="C40" s="16" t="s">
        <v>146</v>
      </c>
      <c r="D40" s="17">
        <v>223.37</v>
      </c>
    </row>
    <row r="41" spans="1:4" x14ac:dyDescent="0.25">
      <c r="A41" s="15" t="s">
        <v>149</v>
      </c>
      <c r="B41" s="12" t="s">
        <v>148</v>
      </c>
      <c r="C41" s="16" t="s">
        <v>148</v>
      </c>
      <c r="D41" s="17">
        <v>33.159999999999997</v>
      </c>
    </row>
    <row r="42" spans="1:4" x14ac:dyDescent="0.25">
      <c r="A42" s="15" t="s">
        <v>151</v>
      </c>
      <c r="B42" s="12" t="s">
        <v>150</v>
      </c>
      <c r="C42" s="16" t="s">
        <v>150</v>
      </c>
      <c r="D42" s="17">
        <v>4</v>
      </c>
    </row>
    <row r="43" spans="1:4" x14ac:dyDescent="0.25">
      <c r="A43" s="15" t="s">
        <v>153</v>
      </c>
      <c r="B43" s="12" t="s">
        <v>152</v>
      </c>
      <c r="C43" s="16" t="s">
        <v>152</v>
      </c>
      <c r="D43" s="17">
        <v>437.35</v>
      </c>
    </row>
    <row r="44" spans="1:4" x14ac:dyDescent="0.25">
      <c r="A44" s="15" t="s">
        <v>155</v>
      </c>
      <c r="B44" s="12" t="s">
        <v>154</v>
      </c>
      <c r="C44" s="16" t="s">
        <v>154</v>
      </c>
      <c r="D44" s="17">
        <v>40.630000000000003</v>
      </c>
    </row>
    <row r="45" spans="1:4" x14ac:dyDescent="0.25">
      <c r="A45" s="15" t="s">
        <v>157</v>
      </c>
      <c r="B45" s="12" t="s">
        <v>156</v>
      </c>
      <c r="C45" s="16" t="s">
        <v>156</v>
      </c>
      <c r="D45" s="17">
        <v>85.75</v>
      </c>
    </row>
    <row r="46" spans="1:4" x14ac:dyDescent="0.25">
      <c r="A46" s="15" t="s">
        <v>159</v>
      </c>
      <c r="B46" s="12" t="s">
        <v>158</v>
      </c>
      <c r="C46" s="16" t="s">
        <v>158</v>
      </c>
      <c r="D46" s="17">
        <v>60.5</v>
      </c>
    </row>
    <row r="47" spans="1:4" x14ac:dyDescent="0.25">
      <c r="A47" s="15" t="s">
        <v>161</v>
      </c>
      <c r="B47" s="12" t="s">
        <v>160</v>
      </c>
      <c r="C47" s="16" t="s">
        <v>160</v>
      </c>
      <c r="D47" s="17">
        <v>152.62</v>
      </c>
    </row>
    <row r="48" spans="1:4" x14ac:dyDescent="0.25">
      <c r="A48" s="15" t="s">
        <v>163</v>
      </c>
      <c r="B48" s="12" t="s">
        <v>162</v>
      </c>
      <c r="C48" s="16" t="s">
        <v>162</v>
      </c>
      <c r="D48" s="17">
        <v>315.29000000000002</v>
      </c>
    </row>
    <row r="49" spans="1:4" x14ac:dyDescent="0.25">
      <c r="A49" s="15" t="s">
        <v>165</v>
      </c>
      <c r="B49" s="12" t="s">
        <v>164</v>
      </c>
      <c r="C49" s="16" t="s">
        <v>164</v>
      </c>
      <c r="D49" s="17">
        <v>11.35</v>
      </c>
    </row>
    <row r="50" spans="1:4" x14ac:dyDescent="0.25">
      <c r="A50" s="15" t="s">
        <v>167</v>
      </c>
      <c r="B50" s="12" t="s">
        <v>166</v>
      </c>
      <c r="C50" s="16" t="s">
        <v>166</v>
      </c>
      <c r="D50" s="17">
        <v>53.87</v>
      </c>
    </row>
    <row r="51" spans="1:4" x14ac:dyDescent="0.25">
      <c r="A51" s="15" t="s">
        <v>169</v>
      </c>
      <c r="B51" s="12" t="s">
        <v>168</v>
      </c>
      <c r="C51" s="16" t="s">
        <v>168</v>
      </c>
      <c r="D51" s="17">
        <v>2.67</v>
      </c>
    </row>
    <row r="52" spans="1:4" x14ac:dyDescent="0.25">
      <c r="A52" s="15" t="s">
        <v>171</v>
      </c>
      <c r="B52" s="12" t="s">
        <v>170</v>
      </c>
      <c r="C52" s="16" t="s">
        <v>170</v>
      </c>
      <c r="D52" s="17">
        <v>390.52</v>
      </c>
    </row>
    <row r="53" spans="1:4" x14ac:dyDescent="0.25">
      <c r="A53" s="15" t="s">
        <v>173</v>
      </c>
      <c r="B53" s="12" t="s">
        <v>172</v>
      </c>
      <c r="C53" s="16" t="s">
        <v>172</v>
      </c>
      <c r="D53" s="17">
        <v>12</v>
      </c>
    </row>
    <row r="54" spans="1:4" x14ac:dyDescent="0.25">
      <c r="A54" s="15" t="s">
        <v>175</v>
      </c>
      <c r="B54" s="12" t="s">
        <v>174</v>
      </c>
      <c r="C54" s="16" t="s">
        <v>174</v>
      </c>
      <c r="D54" s="17">
        <v>22</v>
      </c>
    </row>
    <row r="55" spans="1:4" x14ac:dyDescent="0.25">
      <c r="A55" s="15" t="s">
        <v>176</v>
      </c>
      <c r="B55" s="12" t="s">
        <v>357</v>
      </c>
      <c r="C55" s="16" t="s">
        <v>357</v>
      </c>
      <c r="D55" s="17">
        <v>2.38</v>
      </c>
    </row>
    <row r="56" spans="1:4" x14ac:dyDescent="0.25">
      <c r="A56" s="15" t="s">
        <v>177</v>
      </c>
      <c r="B56" s="12" t="s">
        <v>358</v>
      </c>
      <c r="C56" s="16" t="s">
        <v>358</v>
      </c>
      <c r="D56" s="17">
        <v>20.65</v>
      </c>
    </row>
    <row r="57" spans="1:4" x14ac:dyDescent="0.25">
      <c r="A57" s="15" t="s">
        <v>178</v>
      </c>
      <c r="B57" s="12" t="s">
        <v>359</v>
      </c>
      <c r="C57" s="16" t="s">
        <v>359</v>
      </c>
      <c r="D57" s="17">
        <v>4</v>
      </c>
    </row>
    <row r="58" spans="1:4" x14ac:dyDescent="0.25">
      <c r="A58" s="15" t="s">
        <v>179</v>
      </c>
      <c r="B58" s="12" t="s">
        <v>360</v>
      </c>
      <c r="C58" s="16" t="s">
        <v>360</v>
      </c>
      <c r="D58" s="17">
        <v>19.5</v>
      </c>
    </row>
    <row r="59" spans="1:4" x14ac:dyDescent="0.25">
      <c r="A59" s="15" t="s">
        <v>180</v>
      </c>
      <c r="B59" s="12" t="s">
        <v>361</v>
      </c>
      <c r="C59" s="16" t="s">
        <v>361</v>
      </c>
      <c r="D59" s="17">
        <v>22</v>
      </c>
    </row>
    <row r="60" spans="1:4" x14ac:dyDescent="0.25">
      <c r="A60" s="15" t="s">
        <v>181</v>
      </c>
      <c r="B60" s="12" t="s">
        <v>362</v>
      </c>
      <c r="C60" s="16" t="s">
        <v>362</v>
      </c>
      <c r="D60" s="17">
        <v>1252.97</v>
      </c>
    </row>
    <row r="61" spans="1:4" x14ac:dyDescent="0.25">
      <c r="A61" s="15" t="s">
        <v>182</v>
      </c>
      <c r="B61" s="12" t="s">
        <v>363</v>
      </c>
      <c r="C61" s="16" t="s">
        <v>363</v>
      </c>
      <c r="D61" s="17">
        <v>145.05000000000001</v>
      </c>
    </row>
    <row r="62" spans="1:4" x14ac:dyDescent="0.25">
      <c r="A62" s="15" t="s">
        <v>183</v>
      </c>
      <c r="B62" s="12" t="s">
        <v>364</v>
      </c>
      <c r="C62" s="16" t="s">
        <v>364</v>
      </c>
      <c r="D62" s="17">
        <v>2</v>
      </c>
    </row>
    <row r="63" spans="1:4" x14ac:dyDescent="0.25">
      <c r="A63" s="15" t="s">
        <v>184</v>
      </c>
      <c r="B63" s="12" t="s">
        <v>365</v>
      </c>
      <c r="C63" s="16" t="s">
        <v>365</v>
      </c>
      <c r="D63" s="17">
        <v>9.4700000000000006</v>
      </c>
    </row>
    <row r="64" spans="1:4" x14ac:dyDescent="0.25">
      <c r="A64" s="15" t="s">
        <v>185</v>
      </c>
      <c r="B64" s="12" t="s">
        <v>366</v>
      </c>
      <c r="C64" s="16" t="s">
        <v>366</v>
      </c>
      <c r="D64" s="17">
        <v>25.68</v>
      </c>
    </row>
    <row r="65" spans="1:4" x14ac:dyDescent="0.25">
      <c r="A65" s="15" t="s">
        <v>186</v>
      </c>
      <c r="B65" s="12" t="s">
        <v>367</v>
      </c>
      <c r="C65" s="16" t="s">
        <v>367</v>
      </c>
      <c r="D65" s="17">
        <v>180.51</v>
      </c>
    </row>
    <row r="66" spans="1:4" x14ac:dyDescent="0.25">
      <c r="A66" s="15" t="s">
        <v>187</v>
      </c>
      <c r="B66" s="12" t="s">
        <v>368</v>
      </c>
      <c r="C66" s="16" t="s">
        <v>368</v>
      </c>
      <c r="D66" s="17">
        <v>233.85</v>
      </c>
    </row>
    <row r="67" spans="1:4" x14ac:dyDescent="0.25">
      <c r="A67" s="15" t="s">
        <v>188</v>
      </c>
      <c r="B67" s="12" t="s">
        <v>369</v>
      </c>
      <c r="C67" s="16" t="s">
        <v>369</v>
      </c>
      <c r="D67" s="17">
        <v>60.7</v>
      </c>
    </row>
    <row r="68" spans="1:4" x14ac:dyDescent="0.25">
      <c r="A68" s="15" t="s">
        <v>645</v>
      </c>
      <c r="B68" s="12" t="s">
        <v>370</v>
      </c>
      <c r="C68" s="16" t="s">
        <v>370</v>
      </c>
      <c r="D68" s="17">
        <v>17.78</v>
      </c>
    </row>
    <row r="69" spans="1:4" x14ac:dyDescent="0.25">
      <c r="A69" s="15" t="s">
        <v>189</v>
      </c>
      <c r="B69" s="12" t="s">
        <v>371</v>
      </c>
      <c r="C69" s="16" t="s">
        <v>371</v>
      </c>
      <c r="D69" s="17">
        <v>38.89</v>
      </c>
    </row>
    <row r="70" spans="1:4" x14ac:dyDescent="0.25">
      <c r="A70" s="15" t="s">
        <v>190</v>
      </c>
      <c r="B70" s="12" t="s">
        <v>372</v>
      </c>
      <c r="C70" s="16" t="s">
        <v>372</v>
      </c>
      <c r="D70" s="17">
        <v>111.36</v>
      </c>
    </row>
    <row r="71" spans="1:4" x14ac:dyDescent="0.25">
      <c r="A71" s="15" t="s">
        <v>191</v>
      </c>
      <c r="B71" s="12" t="s">
        <v>373</v>
      </c>
      <c r="C71" s="16" t="s">
        <v>373</v>
      </c>
      <c r="D71" s="17">
        <v>547.71</v>
      </c>
    </row>
    <row r="72" spans="1:4" x14ac:dyDescent="0.25">
      <c r="A72" s="15" t="s">
        <v>192</v>
      </c>
      <c r="B72" s="12" t="s">
        <v>374</v>
      </c>
      <c r="C72" s="16" t="s">
        <v>374</v>
      </c>
      <c r="D72" s="17">
        <v>160.35</v>
      </c>
    </row>
    <row r="73" spans="1:4" x14ac:dyDescent="0.25">
      <c r="A73" s="15" t="s">
        <v>193</v>
      </c>
      <c r="B73" s="12" t="s">
        <v>375</v>
      </c>
      <c r="C73" s="16" t="s">
        <v>375</v>
      </c>
      <c r="D73" s="17">
        <v>13.92</v>
      </c>
    </row>
    <row r="74" spans="1:4" x14ac:dyDescent="0.25">
      <c r="A74" s="15" t="s">
        <v>194</v>
      </c>
      <c r="B74" s="12" t="s">
        <v>376</v>
      </c>
      <c r="C74" s="16" t="s">
        <v>376</v>
      </c>
      <c r="D74" s="17">
        <v>46.36</v>
      </c>
    </row>
    <row r="75" spans="1:4" x14ac:dyDescent="0.25">
      <c r="A75" s="15" t="s">
        <v>195</v>
      </c>
      <c r="B75" s="12" t="s">
        <v>377</v>
      </c>
      <c r="C75" s="16" t="s">
        <v>377</v>
      </c>
      <c r="D75" s="17">
        <v>217.51</v>
      </c>
    </row>
    <row r="76" spans="1:4" x14ac:dyDescent="0.25">
      <c r="A76" s="15" t="s">
        <v>196</v>
      </c>
      <c r="B76" s="12" t="s">
        <v>378</v>
      </c>
      <c r="C76" s="16" t="s">
        <v>378</v>
      </c>
      <c r="D76" s="17">
        <v>104.99</v>
      </c>
    </row>
    <row r="77" spans="1:4" x14ac:dyDescent="0.25">
      <c r="A77" s="15" t="s">
        <v>197</v>
      </c>
      <c r="B77" s="12" t="s">
        <v>379</v>
      </c>
      <c r="C77" s="16" t="s">
        <v>379</v>
      </c>
      <c r="D77" s="17">
        <v>54.77</v>
      </c>
    </row>
    <row r="78" spans="1:4" x14ac:dyDescent="0.25">
      <c r="A78" s="15" t="s">
        <v>646</v>
      </c>
      <c r="B78" s="12" t="s">
        <v>380</v>
      </c>
      <c r="C78" s="16" t="s">
        <v>380</v>
      </c>
      <c r="D78" s="17">
        <v>22.06</v>
      </c>
    </row>
    <row r="79" spans="1:4" x14ac:dyDescent="0.25">
      <c r="A79" s="15" t="s">
        <v>198</v>
      </c>
      <c r="B79" s="12" t="s">
        <v>381</v>
      </c>
      <c r="C79" s="16" t="s">
        <v>381</v>
      </c>
      <c r="D79" s="17">
        <v>91.49</v>
      </c>
    </row>
    <row r="80" spans="1:4" x14ac:dyDescent="0.25">
      <c r="A80" s="15" t="s">
        <v>199</v>
      </c>
      <c r="B80" s="12" t="s">
        <v>382</v>
      </c>
      <c r="C80" s="16" t="s">
        <v>382</v>
      </c>
      <c r="D80" s="17">
        <v>94.65</v>
      </c>
    </row>
    <row r="81" spans="1:4" x14ac:dyDescent="0.25">
      <c r="A81" s="15" t="s">
        <v>200</v>
      </c>
      <c r="B81" s="12" t="s">
        <v>383</v>
      </c>
      <c r="C81" s="16" t="s">
        <v>383</v>
      </c>
      <c r="D81" s="17">
        <v>21.87</v>
      </c>
    </row>
    <row r="82" spans="1:4" x14ac:dyDescent="0.25">
      <c r="A82" s="15" t="s">
        <v>647</v>
      </c>
      <c r="B82" s="12" t="s">
        <v>384</v>
      </c>
      <c r="C82" s="16" t="s">
        <v>384</v>
      </c>
      <c r="D82" s="17">
        <v>13.62</v>
      </c>
    </row>
    <row r="83" spans="1:4" x14ac:dyDescent="0.25">
      <c r="A83" s="15" t="s">
        <v>201</v>
      </c>
      <c r="B83" s="12" t="s">
        <v>385</v>
      </c>
      <c r="C83" s="16" t="s">
        <v>385</v>
      </c>
      <c r="D83" s="17">
        <v>13</v>
      </c>
    </row>
    <row r="84" spans="1:4" x14ac:dyDescent="0.25">
      <c r="A84" s="15" t="s">
        <v>202</v>
      </c>
      <c r="B84" s="12" t="s">
        <v>386</v>
      </c>
      <c r="C84" s="16" t="s">
        <v>386</v>
      </c>
      <c r="D84" s="17">
        <v>3.43</v>
      </c>
    </row>
    <row r="85" spans="1:4" x14ac:dyDescent="0.25">
      <c r="A85" s="15" t="s">
        <v>203</v>
      </c>
      <c r="B85" s="12" t="s">
        <v>387</v>
      </c>
      <c r="C85" s="16" t="s">
        <v>387</v>
      </c>
      <c r="D85" s="17">
        <v>15.5</v>
      </c>
    </row>
    <row r="86" spans="1:4" x14ac:dyDescent="0.25">
      <c r="A86" s="15" t="s">
        <v>204</v>
      </c>
      <c r="B86" s="12" t="s">
        <v>388</v>
      </c>
      <c r="C86" s="16" t="s">
        <v>388</v>
      </c>
      <c r="D86" s="17">
        <v>45.92</v>
      </c>
    </row>
    <row r="87" spans="1:4" x14ac:dyDescent="0.25">
      <c r="A87" s="15" t="s">
        <v>205</v>
      </c>
      <c r="B87" s="12" t="s">
        <v>389</v>
      </c>
      <c r="C87" s="16" t="s">
        <v>389</v>
      </c>
      <c r="D87" s="17">
        <v>25</v>
      </c>
    </row>
    <row r="88" spans="1:4" x14ac:dyDescent="0.25">
      <c r="A88" s="15" t="s">
        <v>206</v>
      </c>
      <c r="B88" s="12" t="s">
        <v>390</v>
      </c>
      <c r="C88" s="16" t="s">
        <v>390</v>
      </c>
      <c r="D88" s="17">
        <v>419.76</v>
      </c>
    </row>
    <row r="89" spans="1:4" x14ac:dyDescent="0.25">
      <c r="A89" s="15" t="s">
        <v>207</v>
      </c>
      <c r="B89" s="12" t="s">
        <v>391</v>
      </c>
      <c r="C89" s="16" t="s">
        <v>391</v>
      </c>
      <c r="D89" s="17">
        <v>72.52</v>
      </c>
    </row>
    <row r="90" spans="1:4" x14ac:dyDescent="0.25">
      <c r="A90" s="15" t="s">
        <v>208</v>
      </c>
      <c r="B90" s="12" t="s">
        <v>392</v>
      </c>
      <c r="C90" s="16" t="s">
        <v>392</v>
      </c>
      <c r="D90" s="17">
        <v>81.03</v>
      </c>
    </row>
    <row r="91" spans="1:4" x14ac:dyDescent="0.25">
      <c r="A91" s="15" t="s">
        <v>209</v>
      </c>
      <c r="B91" s="12" t="s">
        <v>393</v>
      </c>
      <c r="C91" s="16" t="s">
        <v>393</v>
      </c>
      <c r="D91" s="17">
        <v>2.5299999999999998</v>
      </c>
    </row>
    <row r="92" spans="1:4" x14ac:dyDescent="0.25">
      <c r="A92" s="15" t="s">
        <v>210</v>
      </c>
      <c r="B92" s="12" t="s">
        <v>394</v>
      </c>
      <c r="C92" s="16" t="s">
        <v>394</v>
      </c>
      <c r="D92" s="17">
        <v>5.71</v>
      </c>
    </row>
    <row r="93" spans="1:4" x14ac:dyDescent="0.25">
      <c r="A93" s="15" t="s">
        <v>211</v>
      </c>
      <c r="B93" s="12" t="s">
        <v>395</v>
      </c>
      <c r="C93" s="16" t="s">
        <v>395</v>
      </c>
      <c r="D93" s="17">
        <v>31.9</v>
      </c>
    </row>
    <row r="94" spans="1:4" x14ac:dyDescent="0.25">
      <c r="A94" s="15" t="s">
        <v>212</v>
      </c>
      <c r="B94" s="12" t="s">
        <v>396</v>
      </c>
      <c r="C94" s="16" t="s">
        <v>396</v>
      </c>
      <c r="D94" s="17">
        <v>49.62</v>
      </c>
    </row>
    <row r="95" spans="1:4" x14ac:dyDescent="0.25">
      <c r="A95" s="15" t="s">
        <v>213</v>
      </c>
      <c r="B95" s="12" t="s">
        <v>397</v>
      </c>
      <c r="C95" s="16" t="s">
        <v>397</v>
      </c>
      <c r="D95" s="17">
        <v>83.04</v>
      </c>
    </row>
    <row r="96" spans="1:4" x14ac:dyDescent="0.25">
      <c r="A96" s="15" t="s">
        <v>214</v>
      </c>
      <c r="B96" s="12" t="s">
        <v>398</v>
      </c>
      <c r="C96" s="16" t="s">
        <v>398</v>
      </c>
      <c r="D96" s="17">
        <v>3941.36</v>
      </c>
    </row>
    <row r="97" spans="1:4" x14ac:dyDescent="0.25">
      <c r="A97" s="15" t="s">
        <v>215</v>
      </c>
      <c r="B97" s="12" t="s">
        <v>399</v>
      </c>
      <c r="C97" s="16" t="s">
        <v>399</v>
      </c>
      <c r="D97" s="17">
        <v>1463.79</v>
      </c>
    </row>
    <row r="98" spans="1:4" x14ac:dyDescent="0.25">
      <c r="A98" s="15" t="s">
        <v>216</v>
      </c>
      <c r="B98" s="12" t="s">
        <v>400</v>
      </c>
      <c r="C98" s="16" t="s">
        <v>400</v>
      </c>
      <c r="D98" s="17">
        <v>268.07</v>
      </c>
    </row>
    <row r="99" spans="1:4" x14ac:dyDescent="0.25">
      <c r="A99" s="15" t="s">
        <v>217</v>
      </c>
      <c r="B99" s="12" t="s">
        <v>401</v>
      </c>
      <c r="C99" s="16" t="s">
        <v>401</v>
      </c>
      <c r="D99" s="17">
        <v>282.45</v>
      </c>
    </row>
    <row r="100" spans="1:4" x14ac:dyDescent="0.25">
      <c r="A100" s="15" t="s">
        <v>218</v>
      </c>
      <c r="B100" s="12" t="s">
        <v>402</v>
      </c>
      <c r="C100" s="16" t="s">
        <v>402</v>
      </c>
      <c r="D100" s="17">
        <v>1332.81</v>
      </c>
    </row>
    <row r="101" spans="1:4" x14ac:dyDescent="0.25">
      <c r="A101" s="15" t="s">
        <v>219</v>
      </c>
      <c r="B101" s="12" t="s">
        <v>403</v>
      </c>
      <c r="C101" s="16" t="s">
        <v>403</v>
      </c>
      <c r="D101" s="17">
        <v>91.59</v>
      </c>
    </row>
    <row r="102" spans="1:4" x14ac:dyDescent="0.25">
      <c r="A102" s="15" t="s">
        <v>220</v>
      </c>
      <c r="B102" s="12" t="s">
        <v>404</v>
      </c>
      <c r="C102" s="16" t="s">
        <v>404</v>
      </c>
      <c r="D102" s="17">
        <v>1051.76</v>
      </c>
    </row>
    <row r="103" spans="1:4" x14ac:dyDescent="0.25">
      <c r="A103" s="15" t="s">
        <v>221</v>
      </c>
      <c r="B103" s="12" t="s">
        <v>405</v>
      </c>
      <c r="C103" s="16" t="s">
        <v>405</v>
      </c>
      <c r="D103" s="17">
        <v>11</v>
      </c>
    </row>
    <row r="104" spans="1:4" x14ac:dyDescent="0.25">
      <c r="A104" s="15" t="s">
        <v>222</v>
      </c>
      <c r="B104" s="12" t="s">
        <v>406</v>
      </c>
      <c r="C104" s="16" t="s">
        <v>406</v>
      </c>
      <c r="D104" s="17">
        <v>1337.11</v>
      </c>
    </row>
    <row r="105" spans="1:4" x14ac:dyDescent="0.25">
      <c r="A105" s="15" t="s">
        <v>52</v>
      </c>
      <c r="B105" s="12" t="s">
        <v>407</v>
      </c>
      <c r="C105" s="16" t="s">
        <v>407</v>
      </c>
      <c r="D105" s="17">
        <v>188.53</v>
      </c>
    </row>
    <row r="106" spans="1:4" x14ac:dyDescent="0.25">
      <c r="A106" s="15" t="s">
        <v>223</v>
      </c>
      <c r="B106" s="12" t="s">
        <v>408</v>
      </c>
      <c r="C106" s="16" t="s">
        <v>408</v>
      </c>
      <c r="D106" s="17">
        <v>211.31</v>
      </c>
    </row>
    <row r="107" spans="1:4" x14ac:dyDescent="0.25">
      <c r="A107" s="15" t="s">
        <v>224</v>
      </c>
      <c r="B107" s="12" t="s">
        <v>409</v>
      </c>
      <c r="C107" s="16" t="s">
        <v>409</v>
      </c>
      <c r="D107" s="17">
        <v>1150.3800000000001</v>
      </c>
    </row>
    <row r="108" spans="1:4" x14ac:dyDescent="0.25">
      <c r="A108" s="15" t="s">
        <v>225</v>
      </c>
      <c r="B108" s="12" t="s">
        <v>410</v>
      </c>
      <c r="C108" s="16" t="s">
        <v>410</v>
      </c>
      <c r="D108" s="17">
        <v>544.9</v>
      </c>
    </row>
    <row r="109" spans="1:4" x14ac:dyDescent="0.25">
      <c r="A109" s="15" t="s">
        <v>226</v>
      </c>
      <c r="B109" s="12" t="s">
        <v>411</v>
      </c>
      <c r="C109" s="16" t="s">
        <v>411</v>
      </c>
      <c r="D109" s="17">
        <v>474.66</v>
      </c>
    </row>
    <row r="110" spans="1:4" x14ac:dyDescent="0.25">
      <c r="A110" s="15" t="s">
        <v>227</v>
      </c>
      <c r="B110" s="12" t="s">
        <v>412</v>
      </c>
      <c r="C110" s="16" t="s">
        <v>412</v>
      </c>
      <c r="D110" s="17">
        <v>1253.7</v>
      </c>
    </row>
    <row r="111" spans="1:4" x14ac:dyDescent="0.25">
      <c r="A111" s="15" t="s">
        <v>228</v>
      </c>
      <c r="B111" s="12" t="s">
        <v>413</v>
      </c>
      <c r="C111" s="16" t="s">
        <v>413</v>
      </c>
      <c r="D111" s="17">
        <v>593.78</v>
      </c>
    </row>
    <row r="112" spans="1:4" x14ac:dyDescent="0.25">
      <c r="A112" s="15" t="s">
        <v>229</v>
      </c>
      <c r="B112" s="12" t="s">
        <v>414</v>
      </c>
      <c r="C112" s="16" t="s">
        <v>414</v>
      </c>
      <c r="D112" s="17">
        <v>2055.19</v>
      </c>
    </row>
    <row r="113" spans="1:4" x14ac:dyDescent="0.25">
      <c r="A113" s="15" t="s">
        <v>230</v>
      </c>
      <c r="B113" s="12" t="s">
        <v>415</v>
      </c>
      <c r="C113" s="16" t="s">
        <v>415</v>
      </c>
      <c r="D113" s="17">
        <v>1854.82</v>
      </c>
    </row>
    <row r="114" spans="1:4" x14ac:dyDescent="0.25">
      <c r="A114" s="15" t="s">
        <v>231</v>
      </c>
      <c r="B114" s="12" t="s">
        <v>416</v>
      </c>
      <c r="C114" s="16" t="s">
        <v>416</v>
      </c>
      <c r="D114" s="17">
        <v>1524.75</v>
      </c>
    </row>
    <row r="115" spans="1:4" x14ac:dyDescent="0.25">
      <c r="A115" s="15" t="s">
        <v>675</v>
      </c>
      <c r="B115" s="12" t="s">
        <v>615</v>
      </c>
      <c r="C115" s="16" t="s">
        <v>615</v>
      </c>
      <c r="D115" s="17">
        <v>24</v>
      </c>
    </row>
    <row r="116" spans="1:4" x14ac:dyDescent="0.25">
      <c r="A116" s="15" t="s">
        <v>608</v>
      </c>
      <c r="B116" s="12" t="s">
        <v>607</v>
      </c>
      <c r="C116" s="16" t="s">
        <v>607</v>
      </c>
      <c r="D116" s="17">
        <v>65.489999999999995</v>
      </c>
    </row>
    <row r="117" spans="1:4" x14ac:dyDescent="0.25">
      <c r="A117" s="15" t="s">
        <v>676</v>
      </c>
      <c r="B117" s="12" t="s">
        <v>664</v>
      </c>
      <c r="C117" s="16" t="s">
        <v>664</v>
      </c>
      <c r="D117" s="17">
        <v>34</v>
      </c>
    </row>
    <row r="118" spans="1:4" x14ac:dyDescent="0.25">
      <c r="A118" s="15" t="s">
        <v>677</v>
      </c>
      <c r="B118" s="12" t="s">
        <v>616</v>
      </c>
      <c r="C118" s="16" t="s">
        <v>616</v>
      </c>
      <c r="D118" s="17">
        <v>26.9</v>
      </c>
    </row>
    <row r="119" spans="1:4" x14ac:dyDescent="0.25">
      <c r="A119" s="15" t="s">
        <v>678</v>
      </c>
      <c r="B119" s="12" t="s">
        <v>665</v>
      </c>
      <c r="C119" s="16" t="s">
        <v>665</v>
      </c>
      <c r="D119" s="17">
        <v>14.84</v>
      </c>
    </row>
    <row r="120" spans="1:4" x14ac:dyDescent="0.25">
      <c r="A120" s="15" t="s">
        <v>679</v>
      </c>
      <c r="B120" s="12" t="s">
        <v>672</v>
      </c>
      <c r="C120" s="16" t="s">
        <v>672</v>
      </c>
      <c r="D120" s="17">
        <v>45.2</v>
      </c>
    </row>
    <row r="121" spans="1:4" x14ac:dyDescent="0.25">
      <c r="A121" s="15" t="s">
        <v>689</v>
      </c>
      <c r="B121" s="12" t="s">
        <v>688</v>
      </c>
      <c r="C121" s="16" t="s">
        <v>688</v>
      </c>
      <c r="D121" s="17">
        <v>24.1</v>
      </c>
    </row>
    <row r="122" spans="1:4" x14ac:dyDescent="0.25">
      <c r="A122" s="15" t="s">
        <v>707</v>
      </c>
      <c r="B122" s="12" t="s">
        <v>712</v>
      </c>
      <c r="C122" s="16" t="s">
        <v>712</v>
      </c>
      <c r="D122" s="17">
        <v>8</v>
      </c>
    </row>
    <row r="123" spans="1:4" x14ac:dyDescent="0.25">
      <c r="A123" s="15" t="s">
        <v>232</v>
      </c>
      <c r="B123" s="12" t="s">
        <v>417</v>
      </c>
      <c r="C123" s="16" t="s">
        <v>417</v>
      </c>
      <c r="D123" s="17">
        <v>355.84</v>
      </c>
    </row>
    <row r="124" spans="1:4" x14ac:dyDescent="0.25">
      <c r="A124" s="15" t="s">
        <v>609</v>
      </c>
      <c r="B124" s="12" t="s">
        <v>418</v>
      </c>
      <c r="C124" s="16" t="s">
        <v>418</v>
      </c>
      <c r="D124" s="17">
        <v>238.09</v>
      </c>
    </row>
    <row r="125" spans="1:4" x14ac:dyDescent="0.25">
      <c r="A125" s="15" t="s">
        <v>233</v>
      </c>
      <c r="B125" s="12" t="s">
        <v>419</v>
      </c>
      <c r="C125" s="16" t="s">
        <v>419</v>
      </c>
      <c r="D125" s="17">
        <v>365.37</v>
      </c>
    </row>
    <row r="126" spans="1:4" x14ac:dyDescent="0.25">
      <c r="A126" s="15" t="s">
        <v>234</v>
      </c>
      <c r="B126" s="12" t="s">
        <v>420</v>
      </c>
      <c r="C126" s="16" t="s">
        <v>420</v>
      </c>
      <c r="D126" s="17">
        <v>747.51</v>
      </c>
    </row>
    <row r="127" spans="1:4" x14ac:dyDescent="0.25">
      <c r="A127" s="15" t="s">
        <v>235</v>
      </c>
      <c r="B127" s="12" t="s">
        <v>421</v>
      </c>
      <c r="C127" s="16" t="s">
        <v>421</v>
      </c>
      <c r="D127" s="17">
        <v>713.44</v>
      </c>
    </row>
    <row r="128" spans="1:4" x14ac:dyDescent="0.25">
      <c r="A128" s="15" t="s">
        <v>691</v>
      </c>
      <c r="B128" s="12" t="s">
        <v>690</v>
      </c>
      <c r="C128" s="16" t="s">
        <v>690</v>
      </c>
      <c r="D128" s="17">
        <v>21</v>
      </c>
    </row>
    <row r="129" spans="1:4" x14ac:dyDescent="0.25">
      <c r="A129" s="15" t="s">
        <v>610</v>
      </c>
      <c r="B129" s="12" t="s">
        <v>617</v>
      </c>
      <c r="C129" s="16" t="s">
        <v>617</v>
      </c>
      <c r="D129" s="17">
        <v>13</v>
      </c>
    </row>
    <row r="130" spans="1:4" x14ac:dyDescent="0.25">
      <c r="A130" s="15" t="s">
        <v>236</v>
      </c>
      <c r="B130" s="12" t="s">
        <v>422</v>
      </c>
      <c r="C130" s="16" t="s">
        <v>422</v>
      </c>
      <c r="D130" s="17">
        <v>2</v>
      </c>
    </row>
    <row r="131" spans="1:4" x14ac:dyDescent="0.25">
      <c r="A131" s="15" t="s">
        <v>237</v>
      </c>
      <c r="B131" s="12" t="s">
        <v>423</v>
      </c>
      <c r="C131" s="16" t="s">
        <v>423</v>
      </c>
      <c r="D131" s="17">
        <v>11.21</v>
      </c>
    </row>
    <row r="132" spans="1:4" x14ac:dyDescent="0.25">
      <c r="A132" s="15" t="s">
        <v>238</v>
      </c>
      <c r="B132" s="12" t="s">
        <v>424</v>
      </c>
      <c r="C132" s="16" t="s">
        <v>424</v>
      </c>
      <c r="D132" s="17">
        <v>21.4</v>
      </c>
    </row>
    <row r="133" spans="1:4" x14ac:dyDescent="0.25">
      <c r="A133" s="15" t="s">
        <v>239</v>
      </c>
      <c r="B133" s="12" t="s">
        <v>425</v>
      </c>
      <c r="C133" s="16" t="s">
        <v>425</v>
      </c>
      <c r="D133" s="17">
        <v>206.16</v>
      </c>
    </row>
    <row r="134" spans="1:4" x14ac:dyDescent="0.25">
      <c r="A134" s="15" t="s">
        <v>240</v>
      </c>
      <c r="B134" s="12" t="s">
        <v>426</v>
      </c>
      <c r="C134" s="16" t="s">
        <v>426</v>
      </c>
      <c r="D134" s="17">
        <v>42.6</v>
      </c>
    </row>
    <row r="135" spans="1:4" x14ac:dyDescent="0.25">
      <c r="A135" s="15" t="s">
        <v>241</v>
      </c>
      <c r="B135" s="12" t="s">
        <v>427</v>
      </c>
      <c r="C135" s="16" t="s">
        <v>427</v>
      </c>
      <c r="D135" s="17">
        <v>61.67</v>
      </c>
    </row>
    <row r="136" spans="1:4" x14ac:dyDescent="0.25">
      <c r="A136" s="15" t="s">
        <v>242</v>
      </c>
      <c r="B136" s="12" t="s">
        <v>428</v>
      </c>
      <c r="C136" s="16" t="s">
        <v>428</v>
      </c>
      <c r="D136" s="17">
        <v>10</v>
      </c>
    </row>
    <row r="137" spans="1:4" x14ac:dyDescent="0.25">
      <c r="A137" s="15" t="s">
        <v>243</v>
      </c>
      <c r="B137" s="12" t="s">
        <v>429</v>
      </c>
      <c r="C137" s="16" t="s">
        <v>429</v>
      </c>
      <c r="D137" s="17">
        <v>12</v>
      </c>
    </row>
    <row r="138" spans="1:4" x14ac:dyDescent="0.25">
      <c r="A138" s="15" t="s">
        <v>244</v>
      </c>
      <c r="B138" s="12" t="s">
        <v>430</v>
      </c>
      <c r="C138" s="16" t="s">
        <v>430</v>
      </c>
      <c r="D138" s="17">
        <v>5</v>
      </c>
    </row>
    <row r="139" spans="1:4" x14ac:dyDescent="0.25">
      <c r="A139" s="15" t="s">
        <v>245</v>
      </c>
      <c r="B139" s="12" t="s">
        <v>431</v>
      </c>
      <c r="C139" s="16" t="s">
        <v>431</v>
      </c>
      <c r="D139" s="17">
        <v>16</v>
      </c>
    </row>
    <row r="140" spans="1:4" x14ac:dyDescent="0.25">
      <c r="A140" s="15" t="s">
        <v>246</v>
      </c>
      <c r="B140" s="12" t="s">
        <v>432</v>
      </c>
      <c r="C140" s="16" t="s">
        <v>432</v>
      </c>
      <c r="D140" s="17">
        <v>10</v>
      </c>
    </row>
    <row r="141" spans="1:4" x14ac:dyDescent="0.25">
      <c r="A141" s="15" t="s">
        <v>247</v>
      </c>
      <c r="B141" s="12" t="s">
        <v>433</v>
      </c>
      <c r="C141" s="16" t="s">
        <v>433</v>
      </c>
      <c r="D141" s="17">
        <v>9.23</v>
      </c>
    </row>
    <row r="142" spans="1:4" x14ac:dyDescent="0.25">
      <c r="A142" s="15" t="s">
        <v>248</v>
      </c>
      <c r="B142" s="12" t="s">
        <v>434</v>
      </c>
      <c r="C142" s="16" t="s">
        <v>434</v>
      </c>
      <c r="D142" s="17">
        <v>3</v>
      </c>
    </row>
    <row r="143" spans="1:4" x14ac:dyDescent="0.25">
      <c r="A143" s="15" t="s">
        <v>249</v>
      </c>
      <c r="B143" s="12" t="s">
        <v>435</v>
      </c>
      <c r="C143" s="16" t="s">
        <v>435</v>
      </c>
      <c r="D143" s="17">
        <v>99.25</v>
      </c>
    </row>
    <row r="144" spans="1:4" x14ac:dyDescent="0.25">
      <c r="A144" s="15" t="s">
        <v>250</v>
      </c>
      <c r="B144" s="12" t="s">
        <v>436</v>
      </c>
      <c r="C144" s="16" t="s">
        <v>436</v>
      </c>
      <c r="D144" s="17">
        <v>70.349999999999994</v>
      </c>
    </row>
    <row r="145" spans="1:4" x14ac:dyDescent="0.25">
      <c r="A145" s="15" t="s">
        <v>251</v>
      </c>
      <c r="B145" s="12" t="s">
        <v>437</v>
      </c>
      <c r="C145" s="16" t="s">
        <v>437</v>
      </c>
      <c r="D145" s="17">
        <v>15.4</v>
      </c>
    </row>
    <row r="146" spans="1:4" x14ac:dyDescent="0.25">
      <c r="A146" s="15" t="s">
        <v>252</v>
      </c>
      <c r="B146" s="12" t="s">
        <v>438</v>
      </c>
      <c r="C146" s="16" t="s">
        <v>438</v>
      </c>
      <c r="D146" s="17">
        <v>48.93</v>
      </c>
    </row>
    <row r="147" spans="1:4" x14ac:dyDescent="0.25">
      <c r="A147" s="15" t="s">
        <v>253</v>
      </c>
      <c r="B147" s="12" t="s">
        <v>439</v>
      </c>
      <c r="C147" s="16" t="s">
        <v>439</v>
      </c>
      <c r="D147" s="17">
        <v>5</v>
      </c>
    </row>
    <row r="148" spans="1:4" x14ac:dyDescent="0.25">
      <c r="A148" s="15" t="s">
        <v>254</v>
      </c>
      <c r="B148" s="12" t="s">
        <v>440</v>
      </c>
      <c r="C148" s="16" t="s">
        <v>440</v>
      </c>
      <c r="D148" s="17">
        <v>36.49</v>
      </c>
    </row>
    <row r="149" spans="1:4" x14ac:dyDescent="0.25">
      <c r="A149" s="15" t="s">
        <v>255</v>
      </c>
      <c r="B149" s="12" t="s">
        <v>441</v>
      </c>
      <c r="C149" s="16" t="s">
        <v>441</v>
      </c>
      <c r="D149" s="17">
        <v>26.1</v>
      </c>
    </row>
    <row r="150" spans="1:4" x14ac:dyDescent="0.25">
      <c r="A150" s="15" t="s">
        <v>256</v>
      </c>
      <c r="B150" s="12" t="s">
        <v>442</v>
      </c>
      <c r="C150" s="16" t="s">
        <v>442</v>
      </c>
      <c r="D150" s="17">
        <v>38.67</v>
      </c>
    </row>
    <row r="151" spans="1:4" x14ac:dyDescent="0.25">
      <c r="A151" s="15" t="s">
        <v>257</v>
      </c>
      <c r="B151" s="12" t="s">
        <v>443</v>
      </c>
      <c r="C151" s="16" t="s">
        <v>443</v>
      </c>
      <c r="D151" s="17">
        <v>49.52</v>
      </c>
    </row>
    <row r="152" spans="1:4" x14ac:dyDescent="0.25">
      <c r="A152" s="15" t="s">
        <v>258</v>
      </c>
      <c r="B152" s="12" t="s">
        <v>444</v>
      </c>
      <c r="C152" s="16" t="s">
        <v>444</v>
      </c>
      <c r="D152" s="17">
        <v>6</v>
      </c>
    </row>
    <row r="153" spans="1:4" x14ac:dyDescent="0.25">
      <c r="A153" s="15" t="s">
        <v>259</v>
      </c>
      <c r="B153" s="12" t="s">
        <v>445</v>
      </c>
      <c r="C153" s="16" t="s">
        <v>445</v>
      </c>
      <c r="D153" s="17">
        <v>50.76</v>
      </c>
    </row>
    <row r="154" spans="1:4" x14ac:dyDescent="0.25">
      <c r="A154" s="15" t="s">
        <v>260</v>
      </c>
      <c r="B154" s="12" t="s">
        <v>446</v>
      </c>
      <c r="C154" s="16" t="s">
        <v>446</v>
      </c>
      <c r="D154" s="17">
        <v>51.2</v>
      </c>
    </row>
    <row r="155" spans="1:4" x14ac:dyDescent="0.25">
      <c r="A155" s="15" t="s">
        <v>261</v>
      </c>
      <c r="B155" s="12" t="s">
        <v>447</v>
      </c>
      <c r="C155" s="16" t="s">
        <v>447</v>
      </c>
      <c r="D155" s="17">
        <v>21</v>
      </c>
    </row>
    <row r="156" spans="1:4" x14ac:dyDescent="0.25">
      <c r="A156" s="15" t="s">
        <v>262</v>
      </c>
      <c r="B156" s="12" t="s">
        <v>448</v>
      </c>
      <c r="C156" s="16" t="s">
        <v>448</v>
      </c>
      <c r="D156" s="17">
        <v>199.75</v>
      </c>
    </row>
    <row r="157" spans="1:4" x14ac:dyDescent="0.25">
      <c r="A157" s="15" t="s">
        <v>263</v>
      </c>
      <c r="B157" s="12" t="s">
        <v>449</v>
      </c>
      <c r="C157" s="16" t="s">
        <v>449</v>
      </c>
      <c r="D157" s="17">
        <v>22.17</v>
      </c>
    </row>
    <row r="158" spans="1:4" x14ac:dyDescent="0.25">
      <c r="A158" s="15" t="s">
        <v>264</v>
      </c>
      <c r="B158" s="12" t="s">
        <v>450</v>
      </c>
      <c r="C158" s="16" t="s">
        <v>450</v>
      </c>
      <c r="D158" s="17">
        <v>215.23</v>
      </c>
    </row>
    <row r="159" spans="1:4" x14ac:dyDescent="0.25">
      <c r="A159" s="15" t="s">
        <v>265</v>
      </c>
      <c r="B159" s="12" t="s">
        <v>451</v>
      </c>
      <c r="C159" s="16" t="s">
        <v>451</v>
      </c>
      <c r="D159" s="17">
        <v>12</v>
      </c>
    </row>
    <row r="160" spans="1:4" x14ac:dyDescent="0.25">
      <c r="A160" s="15" t="s">
        <v>611</v>
      </c>
      <c r="B160" s="12" t="s">
        <v>452</v>
      </c>
      <c r="C160" s="16" t="s">
        <v>452</v>
      </c>
      <c r="D160" s="17">
        <v>47.7</v>
      </c>
    </row>
    <row r="161" spans="1:4" x14ac:dyDescent="0.25">
      <c r="A161" s="15" t="s">
        <v>266</v>
      </c>
      <c r="B161" s="12" t="s">
        <v>453</v>
      </c>
      <c r="C161" s="16" t="s">
        <v>453</v>
      </c>
      <c r="D161" s="17">
        <v>10.7</v>
      </c>
    </row>
    <row r="162" spans="1:4" x14ac:dyDescent="0.25">
      <c r="A162" s="15" t="s">
        <v>267</v>
      </c>
      <c r="B162" s="12" t="s">
        <v>454</v>
      </c>
      <c r="C162" s="16" t="s">
        <v>454</v>
      </c>
      <c r="D162" s="17">
        <v>9.2200000000000006</v>
      </c>
    </row>
    <row r="163" spans="1:4" x14ac:dyDescent="0.25">
      <c r="A163" s="15" t="s">
        <v>268</v>
      </c>
      <c r="B163" s="12" t="s">
        <v>455</v>
      </c>
      <c r="C163" s="16" t="s">
        <v>455</v>
      </c>
      <c r="D163" s="17">
        <v>19.32</v>
      </c>
    </row>
    <row r="164" spans="1:4" x14ac:dyDescent="0.25">
      <c r="A164" s="15" t="s">
        <v>269</v>
      </c>
      <c r="B164" s="12" t="s">
        <v>456</v>
      </c>
      <c r="C164" s="16" t="s">
        <v>456</v>
      </c>
      <c r="D164" s="17">
        <v>21.11</v>
      </c>
    </row>
    <row r="165" spans="1:4" x14ac:dyDescent="0.25">
      <c r="A165" s="15" t="s">
        <v>270</v>
      </c>
      <c r="B165" s="12" t="s">
        <v>457</v>
      </c>
      <c r="C165" s="16" t="s">
        <v>457</v>
      </c>
      <c r="D165" s="17">
        <v>15.66</v>
      </c>
    </row>
    <row r="166" spans="1:4" x14ac:dyDescent="0.25">
      <c r="A166" s="15" t="s">
        <v>271</v>
      </c>
      <c r="B166" s="12" t="s">
        <v>458</v>
      </c>
      <c r="C166" s="16" t="s">
        <v>458</v>
      </c>
      <c r="D166" s="17">
        <v>43.18</v>
      </c>
    </row>
    <row r="167" spans="1:4" x14ac:dyDescent="0.25">
      <c r="A167" s="15" t="s">
        <v>272</v>
      </c>
      <c r="B167" s="12" t="s">
        <v>459</v>
      </c>
      <c r="C167" s="16" t="s">
        <v>459</v>
      </c>
      <c r="D167" s="17">
        <v>14.64</v>
      </c>
    </row>
    <row r="168" spans="1:4" x14ac:dyDescent="0.25">
      <c r="A168" s="15" t="s">
        <v>273</v>
      </c>
      <c r="B168" s="12" t="s">
        <v>460</v>
      </c>
      <c r="C168" s="16" t="s">
        <v>460</v>
      </c>
      <c r="D168" s="17">
        <v>17.350000000000001</v>
      </c>
    </row>
    <row r="169" spans="1:4" x14ac:dyDescent="0.25">
      <c r="A169" s="15" t="s">
        <v>274</v>
      </c>
      <c r="B169" s="12" t="s">
        <v>461</v>
      </c>
      <c r="C169" s="16" t="s">
        <v>461</v>
      </c>
      <c r="D169" s="17">
        <v>316.11</v>
      </c>
    </row>
    <row r="170" spans="1:4" x14ac:dyDescent="0.25">
      <c r="A170" s="15" t="s">
        <v>648</v>
      </c>
      <c r="B170" s="12" t="s">
        <v>462</v>
      </c>
      <c r="C170" s="16" t="s">
        <v>462</v>
      </c>
      <c r="D170" s="17">
        <v>45.6</v>
      </c>
    </row>
    <row r="171" spans="1:4" x14ac:dyDescent="0.25">
      <c r="A171" s="15" t="s">
        <v>275</v>
      </c>
      <c r="B171" s="12" t="s">
        <v>463</v>
      </c>
      <c r="C171" s="16" t="s">
        <v>463</v>
      </c>
      <c r="D171" s="17">
        <v>51.11</v>
      </c>
    </row>
    <row r="172" spans="1:4" x14ac:dyDescent="0.25">
      <c r="A172" s="15" t="s">
        <v>276</v>
      </c>
      <c r="B172" s="12" t="s">
        <v>464</v>
      </c>
      <c r="C172" s="16" t="s">
        <v>464</v>
      </c>
      <c r="D172" s="17">
        <v>145.41999999999999</v>
      </c>
    </row>
    <row r="173" spans="1:4" x14ac:dyDescent="0.25">
      <c r="A173" s="15" t="s">
        <v>277</v>
      </c>
      <c r="B173" s="12" t="s">
        <v>465</v>
      </c>
      <c r="C173" s="16" t="s">
        <v>465</v>
      </c>
      <c r="D173" s="17">
        <v>29.13</v>
      </c>
    </row>
    <row r="174" spans="1:4" x14ac:dyDescent="0.25">
      <c r="A174" s="15" t="s">
        <v>278</v>
      </c>
      <c r="B174" s="12" t="s">
        <v>466</v>
      </c>
      <c r="C174" s="16" t="s">
        <v>466</v>
      </c>
      <c r="D174" s="17">
        <v>10.11</v>
      </c>
    </row>
    <row r="175" spans="1:4" x14ac:dyDescent="0.25">
      <c r="A175" s="15" t="s">
        <v>279</v>
      </c>
      <c r="B175" s="12" t="s">
        <v>467</v>
      </c>
      <c r="C175" s="16" t="s">
        <v>467</v>
      </c>
      <c r="D175" s="17">
        <v>303.02</v>
      </c>
    </row>
    <row r="176" spans="1:4" x14ac:dyDescent="0.25">
      <c r="A176" s="15" t="s">
        <v>280</v>
      </c>
      <c r="B176" s="12" t="s">
        <v>468</v>
      </c>
      <c r="C176" s="16" t="s">
        <v>468</v>
      </c>
      <c r="D176" s="17">
        <v>69.75</v>
      </c>
    </row>
    <row r="177" spans="1:4" x14ac:dyDescent="0.25">
      <c r="A177" s="15" t="s">
        <v>281</v>
      </c>
      <c r="B177" s="12" t="s">
        <v>469</v>
      </c>
      <c r="C177" s="16" t="s">
        <v>469</v>
      </c>
      <c r="D177" s="17">
        <v>67.58</v>
      </c>
    </row>
    <row r="178" spans="1:4" x14ac:dyDescent="0.25">
      <c r="A178" s="15" t="s">
        <v>282</v>
      </c>
      <c r="B178" s="12" t="s">
        <v>470</v>
      </c>
      <c r="C178" s="16" t="s">
        <v>470</v>
      </c>
      <c r="D178" s="17">
        <v>23.8</v>
      </c>
    </row>
    <row r="179" spans="1:4" x14ac:dyDescent="0.25">
      <c r="A179" s="15" t="s">
        <v>283</v>
      </c>
      <c r="B179" s="12" t="s">
        <v>471</v>
      </c>
      <c r="C179" s="16" t="s">
        <v>471</v>
      </c>
      <c r="D179" s="17">
        <v>49.74</v>
      </c>
    </row>
    <row r="180" spans="1:4" x14ac:dyDescent="0.25">
      <c r="A180" s="15" t="s">
        <v>284</v>
      </c>
      <c r="B180" s="12" t="s">
        <v>472</v>
      </c>
      <c r="C180" s="16" t="s">
        <v>472</v>
      </c>
      <c r="D180" s="17">
        <v>79.25</v>
      </c>
    </row>
    <row r="181" spans="1:4" x14ac:dyDescent="0.25">
      <c r="A181" s="15" t="s">
        <v>285</v>
      </c>
      <c r="B181" s="12" t="s">
        <v>473</v>
      </c>
      <c r="C181" s="16" t="s">
        <v>473</v>
      </c>
      <c r="D181" s="17">
        <v>39.39</v>
      </c>
    </row>
    <row r="182" spans="1:4" x14ac:dyDescent="0.25">
      <c r="A182" s="15" t="s">
        <v>286</v>
      </c>
      <c r="B182" s="12" t="s">
        <v>474</v>
      </c>
      <c r="C182" s="16" t="s">
        <v>474</v>
      </c>
      <c r="D182" s="17">
        <v>59.55</v>
      </c>
    </row>
    <row r="183" spans="1:4" x14ac:dyDescent="0.25">
      <c r="A183" s="15" t="s">
        <v>287</v>
      </c>
      <c r="B183" s="12" t="s">
        <v>475</v>
      </c>
      <c r="C183" s="16" t="s">
        <v>475</v>
      </c>
      <c r="D183" s="17">
        <v>38</v>
      </c>
    </row>
    <row r="184" spans="1:4" x14ac:dyDescent="0.25">
      <c r="A184" s="15" t="s">
        <v>288</v>
      </c>
      <c r="B184" s="12" t="s">
        <v>476</v>
      </c>
      <c r="C184" s="16" t="s">
        <v>476</v>
      </c>
      <c r="D184" s="17">
        <v>40.98</v>
      </c>
    </row>
    <row r="185" spans="1:4" x14ac:dyDescent="0.25">
      <c r="A185" s="15" t="s">
        <v>649</v>
      </c>
      <c r="B185" s="12" t="s">
        <v>477</v>
      </c>
      <c r="C185" s="16" t="s">
        <v>477</v>
      </c>
      <c r="D185" s="17">
        <v>29</v>
      </c>
    </row>
    <row r="186" spans="1:4" x14ac:dyDescent="0.25">
      <c r="A186" s="15" t="s">
        <v>289</v>
      </c>
      <c r="B186" s="12" t="s">
        <v>478</v>
      </c>
      <c r="C186" s="16" t="s">
        <v>478</v>
      </c>
      <c r="D186" s="17">
        <v>24.59</v>
      </c>
    </row>
    <row r="187" spans="1:4" x14ac:dyDescent="0.25">
      <c r="A187" s="15" t="s">
        <v>290</v>
      </c>
      <c r="B187" s="12" t="s">
        <v>479</v>
      </c>
      <c r="C187" s="16" t="s">
        <v>479</v>
      </c>
      <c r="D187" s="17">
        <v>9.3000000000000007</v>
      </c>
    </row>
    <row r="188" spans="1:4" x14ac:dyDescent="0.25">
      <c r="A188" s="15" t="s">
        <v>291</v>
      </c>
      <c r="B188" s="12" t="s">
        <v>480</v>
      </c>
      <c r="C188" s="16" t="s">
        <v>480</v>
      </c>
      <c r="D188" s="17">
        <v>82.17</v>
      </c>
    </row>
    <row r="189" spans="1:4" x14ac:dyDescent="0.25">
      <c r="A189" s="15" t="s">
        <v>292</v>
      </c>
      <c r="B189" s="12" t="s">
        <v>481</v>
      </c>
      <c r="C189" s="16" t="s">
        <v>481</v>
      </c>
      <c r="D189" s="17">
        <v>23</v>
      </c>
    </row>
    <row r="190" spans="1:4" x14ac:dyDescent="0.25">
      <c r="A190" s="15" t="s">
        <v>293</v>
      </c>
      <c r="B190" s="12" t="s">
        <v>482</v>
      </c>
      <c r="C190" s="16" t="s">
        <v>482</v>
      </c>
      <c r="D190" s="17">
        <v>23.35</v>
      </c>
    </row>
    <row r="191" spans="1:4" x14ac:dyDescent="0.25">
      <c r="A191" s="15" t="s">
        <v>294</v>
      </c>
      <c r="B191" s="12" t="s">
        <v>483</v>
      </c>
      <c r="C191" s="16" t="s">
        <v>483</v>
      </c>
      <c r="D191" s="17">
        <v>204</v>
      </c>
    </row>
    <row r="192" spans="1:4" x14ac:dyDescent="0.25">
      <c r="A192" s="15" t="s">
        <v>295</v>
      </c>
      <c r="B192" s="12" t="s">
        <v>484</v>
      </c>
      <c r="C192" s="16" t="s">
        <v>484</v>
      </c>
      <c r="D192" s="17">
        <v>1436.75</v>
      </c>
    </row>
    <row r="193" spans="1:4" x14ac:dyDescent="0.25">
      <c r="A193" s="15" t="s">
        <v>296</v>
      </c>
      <c r="B193" s="12" t="s">
        <v>485</v>
      </c>
      <c r="C193" s="16" t="s">
        <v>485</v>
      </c>
      <c r="D193" s="17">
        <v>1996.04</v>
      </c>
    </row>
    <row r="194" spans="1:4" x14ac:dyDescent="0.25">
      <c r="A194" s="15" t="s">
        <v>297</v>
      </c>
      <c r="B194" s="12" t="s">
        <v>486</v>
      </c>
      <c r="C194" s="16" t="s">
        <v>486</v>
      </c>
      <c r="D194" s="17">
        <v>12.5</v>
      </c>
    </row>
    <row r="195" spans="1:4" x14ac:dyDescent="0.25">
      <c r="A195" s="15" t="s">
        <v>298</v>
      </c>
      <c r="B195" s="12" t="s">
        <v>487</v>
      </c>
      <c r="C195" s="16" t="s">
        <v>487</v>
      </c>
      <c r="D195" s="17">
        <v>362.11</v>
      </c>
    </row>
    <row r="196" spans="1:4" x14ac:dyDescent="0.25">
      <c r="A196" s="15" t="s">
        <v>299</v>
      </c>
      <c r="B196" s="12" t="s">
        <v>488</v>
      </c>
      <c r="C196" s="16" t="s">
        <v>488</v>
      </c>
      <c r="D196" s="17">
        <v>627.65</v>
      </c>
    </row>
    <row r="197" spans="1:4" x14ac:dyDescent="0.25">
      <c r="A197" s="15" t="s">
        <v>300</v>
      </c>
      <c r="B197" s="12" t="s">
        <v>489</v>
      </c>
      <c r="C197" s="16" t="s">
        <v>489</v>
      </c>
      <c r="D197" s="17">
        <v>93.47</v>
      </c>
    </row>
    <row r="198" spans="1:4" x14ac:dyDescent="0.25">
      <c r="A198" s="15" t="s">
        <v>301</v>
      </c>
      <c r="B198" s="12" t="s">
        <v>490</v>
      </c>
      <c r="C198" s="16" t="s">
        <v>490</v>
      </c>
      <c r="D198" s="17">
        <v>150.85</v>
      </c>
    </row>
    <row r="199" spans="1:4" x14ac:dyDescent="0.25">
      <c r="A199" s="15" t="s">
        <v>302</v>
      </c>
      <c r="B199" s="12" t="s">
        <v>491</v>
      </c>
      <c r="C199" s="16" t="s">
        <v>491</v>
      </c>
      <c r="D199" s="17">
        <v>858</v>
      </c>
    </row>
    <row r="200" spans="1:4" x14ac:dyDescent="0.25">
      <c r="A200" s="15" t="s">
        <v>303</v>
      </c>
      <c r="B200" s="12" t="s">
        <v>492</v>
      </c>
      <c r="C200" s="16" t="s">
        <v>492</v>
      </c>
      <c r="D200" s="17">
        <v>630.73</v>
      </c>
    </row>
    <row r="201" spans="1:4" x14ac:dyDescent="0.25">
      <c r="A201" s="15" t="s">
        <v>304</v>
      </c>
      <c r="B201" s="12" t="s">
        <v>493</v>
      </c>
      <c r="C201" s="16" t="s">
        <v>493</v>
      </c>
      <c r="D201" s="17">
        <v>552.44000000000005</v>
      </c>
    </row>
    <row r="202" spans="1:4" x14ac:dyDescent="0.25">
      <c r="A202" s="15" t="s">
        <v>305</v>
      </c>
      <c r="B202" s="12" t="s">
        <v>494</v>
      </c>
      <c r="C202" s="16" t="s">
        <v>494</v>
      </c>
      <c r="D202" s="17">
        <v>1374.73</v>
      </c>
    </row>
    <row r="203" spans="1:4" x14ac:dyDescent="0.25">
      <c r="A203" s="15" t="s">
        <v>306</v>
      </c>
      <c r="B203" s="12" t="s">
        <v>495</v>
      </c>
      <c r="C203" s="16" t="s">
        <v>495</v>
      </c>
      <c r="D203" s="17">
        <v>111.21</v>
      </c>
    </row>
    <row r="204" spans="1:4" x14ac:dyDescent="0.25">
      <c r="A204" s="15" t="s">
        <v>307</v>
      </c>
      <c r="B204" s="12" t="s">
        <v>496</v>
      </c>
      <c r="C204" s="16" t="s">
        <v>496</v>
      </c>
      <c r="D204" s="17">
        <v>253.46</v>
      </c>
    </row>
    <row r="205" spans="1:4" x14ac:dyDescent="0.25">
      <c r="A205" s="15" t="s">
        <v>308</v>
      </c>
      <c r="B205" s="12" t="s">
        <v>497</v>
      </c>
      <c r="C205" s="16" t="s">
        <v>497</v>
      </c>
      <c r="D205" s="17">
        <v>254.48</v>
      </c>
    </row>
    <row r="206" spans="1:4" x14ac:dyDescent="0.25">
      <c r="A206" s="15" t="s">
        <v>674</v>
      </c>
      <c r="B206" s="12" t="s">
        <v>673</v>
      </c>
      <c r="C206" s="16" t="s">
        <v>673</v>
      </c>
      <c r="D206" s="17">
        <v>78.790000000000006</v>
      </c>
    </row>
    <row r="207" spans="1:4" x14ac:dyDescent="0.25">
      <c r="A207" s="15" t="s">
        <v>708</v>
      </c>
      <c r="B207" s="12">
        <v>27902</v>
      </c>
      <c r="C207" s="16" t="s">
        <v>724</v>
      </c>
      <c r="D207" s="17">
        <v>20.8</v>
      </c>
    </row>
    <row r="208" spans="1:4" x14ac:dyDescent="0.25">
      <c r="A208" s="15" t="s">
        <v>680</v>
      </c>
      <c r="B208" s="12" t="s">
        <v>618</v>
      </c>
      <c r="C208" s="16" t="s">
        <v>618</v>
      </c>
      <c r="D208" s="17">
        <v>13</v>
      </c>
    </row>
    <row r="209" spans="1:4" x14ac:dyDescent="0.25">
      <c r="A209" s="15" t="s">
        <v>650</v>
      </c>
      <c r="B209" s="12" t="s">
        <v>498</v>
      </c>
      <c r="C209" s="16" t="s">
        <v>498</v>
      </c>
      <c r="D209" s="17">
        <v>2</v>
      </c>
    </row>
    <row r="210" spans="1:4" x14ac:dyDescent="0.25">
      <c r="A210" s="15" t="s">
        <v>651</v>
      </c>
      <c r="B210" s="12" t="s">
        <v>499</v>
      </c>
      <c r="C210" s="16" t="s">
        <v>499</v>
      </c>
      <c r="D210" s="17">
        <v>43.87</v>
      </c>
    </row>
    <row r="211" spans="1:4" x14ac:dyDescent="0.25">
      <c r="A211" s="15" t="s">
        <v>652</v>
      </c>
      <c r="B211" s="12" t="s">
        <v>500</v>
      </c>
      <c r="C211" s="16" t="s">
        <v>500</v>
      </c>
      <c r="D211" s="17">
        <v>21.22</v>
      </c>
    </row>
    <row r="212" spans="1:4" x14ac:dyDescent="0.25">
      <c r="A212" s="15" t="s">
        <v>653</v>
      </c>
      <c r="B212" s="12" t="s">
        <v>501</v>
      </c>
      <c r="C212" s="16" t="s">
        <v>501</v>
      </c>
      <c r="D212" s="17">
        <v>56.92</v>
      </c>
    </row>
    <row r="213" spans="1:4" x14ac:dyDescent="0.25">
      <c r="A213" s="15" t="s">
        <v>309</v>
      </c>
      <c r="B213" s="12" t="s">
        <v>502</v>
      </c>
      <c r="C213" s="16" t="s">
        <v>502</v>
      </c>
      <c r="D213" s="17">
        <v>35.9</v>
      </c>
    </row>
    <row r="214" spans="1:4" x14ac:dyDescent="0.25">
      <c r="A214" s="15" t="s">
        <v>654</v>
      </c>
      <c r="B214" s="12" t="s">
        <v>503</v>
      </c>
      <c r="C214" s="16" t="s">
        <v>503</v>
      </c>
      <c r="D214" s="17">
        <v>256.24</v>
      </c>
    </row>
    <row r="215" spans="1:4" x14ac:dyDescent="0.25">
      <c r="A215" s="15" t="s">
        <v>655</v>
      </c>
      <c r="B215" s="12" t="s">
        <v>504</v>
      </c>
      <c r="C215" s="16" t="s">
        <v>504</v>
      </c>
      <c r="D215" s="17">
        <v>288.36</v>
      </c>
    </row>
    <row r="216" spans="1:4" x14ac:dyDescent="0.25">
      <c r="A216" s="15" t="s">
        <v>310</v>
      </c>
      <c r="B216" s="12" t="s">
        <v>505</v>
      </c>
      <c r="C216" s="16" t="s">
        <v>505</v>
      </c>
      <c r="D216" s="17">
        <v>170.09</v>
      </c>
    </row>
    <row r="217" spans="1:4" x14ac:dyDescent="0.25">
      <c r="A217" s="15" t="s">
        <v>311</v>
      </c>
      <c r="B217" s="12" t="s">
        <v>506</v>
      </c>
      <c r="C217" s="16" t="s">
        <v>506</v>
      </c>
      <c r="D217" s="17">
        <v>53.06</v>
      </c>
    </row>
    <row r="218" spans="1:4" x14ac:dyDescent="0.25">
      <c r="A218" s="15" t="s">
        <v>312</v>
      </c>
      <c r="B218" s="12" t="s">
        <v>507</v>
      </c>
      <c r="C218" s="16" t="s">
        <v>507</v>
      </c>
      <c r="D218" s="17">
        <v>27.4</v>
      </c>
    </row>
    <row r="219" spans="1:4" x14ac:dyDescent="0.25">
      <c r="A219" s="15" t="s">
        <v>612</v>
      </c>
      <c r="B219" s="12" t="s">
        <v>508</v>
      </c>
      <c r="C219" s="16" t="s">
        <v>508</v>
      </c>
      <c r="D219" s="17">
        <v>488.22</v>
      </c>
    </row>
    <row r="220" spans="1:4" x14ac:dyDescent="0.25">
      <c r="A220" s="15" t="s">
        <v>313</v>
      </c>
      <c r="B220" s="12" t="s">
        <v>509</v>
      </c>
      <c r="C220" s="16" t="s">
        <v>509</v>
      </c>
      <c r="D220" s="17">
        <v>6.6</v>
      </c>
    </row>
    <row r="221" spans="1:4" x14ac:dyDescent="0.25">
      <c r="A221" s="15" t="s">
        <v>314</v>
      </c>
      <c r="B221" s="12" t="s">
        <v>510</v>
      </c>
      <c r="C221" s="16" t="s">
        <v>510</v>
      </c>
      <c r="D221" s="17">
        <v>5.82</v>
      </c>
    </row>
    <row r="222" spans="1:4" x14ac:dyDescent="0.25">
      <c r="A222" s="15" t="s">
        <v>315</v>
      </c>
      <c r="B222" s="12" t="s">
        <v>511</v>
      </c>
      <c r="C222" s="16" t="s">
        <v>511</v>
      </c>
      <c r="D222" s="17">
        <v>10.8</v>
      </c>
    </row>
    <row r="223" spans="1:4" x14ac:dyDescent="0.25">
      <c r="A223" s="15" t="s">
        <v>316</v>
      </c>
      <c r="B223" s="12" t="s">
        <v>512</v>
      </c>
      <c r="C223" s="16" t="s">
        <v>512</v>
      </c>
      <c r="D223" s="17">
        <v>50.8</v>
      </c>
    </row>
    <row r="224" spans="1:4" x14ac:dyDescent="0.25">
      <c r="A224" s="15" t="s">
        <v>317</v>
      </c>
      <c r="B224" s="12" t="s">
        <v>513</v>
      </c>
      <c r="C224" s="16" t="s">
        <v>513</v>
      </c>
      <c r="D224" s="17">
        <v>1304.78</v>
      </c>
    </row>
    <row r="225" spans="1:4" x14ac:dyDescent="0.25">
      <c r="A225" s="15" t="s">
        <v>318</v>
      </c>
      <c r="B225" s="12" t="s">
        <v>514</v>
      </c>
      <c r="C225" s="16" t="s">
        <v>514</v>
      </c>
      <c r="D225" s="17">
        <v>566.86</v>
      </c>
    </row>
    <row r="226" spans="1:4" x14ac:dyDescent="0.25">
      <c r="A226" s="15" t="s">
        <v>319</v>
      </c>
      <c r="B226" s="12" t="s">
        <v>515</v>
      </c>
      <c r="C226" s="16" t="s">
        <v>515</v>
      </c>
      <c r="D226" s="17">
        <v>1124.93</v>
      </c>
    </row>
    <row r="227" spans="1:4" x14ac:dyDescent="0.25">
      <c r="A227" s="15" t="s">
        <v>320</v>
      </c>
      <c r="B227" s="12" t="s">
        <v>516</v>
      </c>
      <c r="C227" s="16" t="s">
        <v>516</v>
      </c>
      <c r="D227" s="17">
        <v>1376.44</v>
      </c>
    </row>
    <row r="228" spans="1:4" x14ac:dyDescent="0.25">
      <c r="A228" s="15" t="s">
        <v>321</v>
      </c>
      <c r="B228" s="12" t="s">
        <v>517</v>
      </c>
      <c r="C228" s="16" t="s">
        <v>517</v>
      </c>
      <c r="D228" s="17">
        <v>348.17</v>
      </c>
    </row>
    <row r="229" spans="1:4" x14ac:dyDescent="0.25">
      <c r="A229" s="15" t="s">
        <v>322</v>
      </c>
      <c r="B229" s="12" t="s">
        <v>518</v>
      </c>
      <c r="C229" s="16" t="s">
        <v>518</v>
      </c>
      <c r="D229" s="17">
        <v>689.72</v>
      </c>
    </row>
    <row r="230" spans="1:4" x14ac:dyDescent="0.25">
      <c r="A230" s="15" t="s">
        <v>323</v>
      </c>
      <c r="B230" s="12" t="s">
        <v>519</v>
      </c>
      <c r="C230" s="16" t="s">
        <v>519</v>
      </c>
      <c r="D230" s="17">
        <v>2.25</v>
      </c>
    </row>
    <row r="231" spans="1:4" x14ac:dyDescent="0.25">
      <c r="A231" s="15" t="s">
        <v>324</v>
      </c>
      <c r="B231" s="12" t="s">
        <v>520</v>
      </c>
      <c r="C231" s="16" t="s">
        <v>520</v>
      </c>
      <c r="D231" s="17">
        <v>347.72</v>
      </c>
    </row>
    <row r="232" spans="1:4" x14ac:dyDescent="0.25">
      <c r="A232" s="15" t="s">
        <v>325</v>
      </c>
      <c r="B232" s="12" t="s">
        <v>521</v>
      </c>
      <c r="C232" s="16" t="s">
        <v>521</v>
      </c>
      <c r="D232" s="17">
        <v>584.5</v>
      </c>
    </row>
    <row r="233" spans="1:4" x14ac:dyDescent="0.25">
      <c r="A233" s="15" t="s">
        <v>326</v>
      </c>
      <c r="B233" s="12" t="s">
        <v>522</v>
      </c>
      <c r="C233" s="16" t="s">
        <v>522</v>
      </c>
      <c r="D233" s="17">
        <v>150.13999999999999</v>
      </c>
    </row>
    <row r="234" spans="1:4" x14ac:dyDescent="0.25">
      <c r="A234" s="15" t="s">
        <v>327</v>
      </c>
      <c r="B234" s="12" t="s">
        <v>523</v>
      </c>
      <c r="C234" s="16" t="s">
        <v>523</v>
      </c>
      <c r="D234" s="17">
        <v>131.94999999999999</v>
      </c>
    </row>
    <row r="235" spans="1:4" x14ac:dyDescent="0.25">
      <c r="A235" s="15" t="s">
        <v>328</v>
      </c>
      <c r="B235" s="12" t="s">
        <v>524</v>
      </c>
      <c r="C235" s="16" t="s">
        <v>524</v>
      </c>
      <c r="D235" s="17">
        <v>29.1</v>
      </c>
    </row>
    <row r="236" spans="1:4" x14ac:dyDescent="0.25">
      <c r="A236" s="15" t="s">
        <v>329</v>
      </c>
      <c r="B236" s="12" t="s">
        <v>525</v>
      </c>
      <c r="C236" s="16" t="s">
        <v>525</v>
      </c>
      <c r="D236" s="17">
        <v>139.83000000000001</v>
      </c>
    </row>
    <row r="237" spans="1:4" x14ac:dyDescent="0.25">
      <c r="A237" s="15" t="s">
        <v>656</v>
      </c>
      <c r="B237" s="12" t="s">
        <v>526</v>
      </c>
      <c r="C237" s="16" t="s">
        <v>526</v>
      </c>
      <c r="D237" s="17">
        <v>286.87</v>
      </c>
    </row>
    <row r="238" spans="1:4" x14ac:dyDescent="0.25">
      <c r="A238" s="15" t="s">
        <v>330</v>
      </c>
      <c r="B238" s="12" t="s">
        <v>527</v>
      </c>
      <c r="C238" s="16" t="s">
        <v>527</v>
      </c>
      <c r="D238" s="17">
        <v>2394.12</v>
      </c>
    </row>
    <row r="239" spans="1:4" x14ac:dyDescent="0.25">
      <c r="A239" s="15" t="s">
        <v>331</v>
      </c>
      <c r="B239" s="12" t="s">
        <v>528</v>
      </c>
      <c r="C239" s="16" t="s">
        <v>528</v>
      </c>
      <c r="D239" s="17">
        <v>7</v>
      </c>
    </row>
    <row r="240" spans="1:4" x14ac:dyDescent="0.25">
      <c r="A240" s="15" t="s">
        <v>332</v>
      </c>
      <c r="B240" s="12" t="s">
        <v>529</v>
      </c>
      <c r="C240" s="16" t="s">
        <v>529</v>
      </c>
      <c r="D240" s="17">
        <v>4.13</v>
      </c>
    </row>
    <row r="241" spans="1:4" x14ac:dyDescent="0.25">
      <c r="A241" s="15" t="s">
        <v>333</v>
      </c>
      <c r="B241" s="12" t="s">
        <v>530</v>
      </c>
      <c r="C241" s="16" t="s">
        <v>530</v>
      </c>
      <c r="D241" s="17">
        <v>103.1</v>
      </c>
    </row>
    <row r="242" spans="1:4" x14ac:dyDescent="0.25">
      <c r="A242" s="15" t="s">
        <v>334</v>
      </c>
      <c r="B242" s="12" t="s">
        <v>531</v>
      </c>
      <c r="C242" s="16" t="s">
        <v>531</v>
      </c>
      <c r="D242" s="17">
        <v>134.24</v>
      </c>
    </row>
    <row r="243" spans="1:4" x14ac:dyDescent="0.25">
      <c r="A243" s="15" t="s">
        <v>335</v>
      </c>
      <c r="B243" s="12" t="s">
        <v>532</v>
      </c>
      <c r="C243" s="16" t="s">
        <v>532</v>
      </c>
      <c r="D243" s="17">
        <v>644.63</v>
      </c>
    </row>
    <row r="244" spans="1:4" x14ac:dyDescent="0.25">
      <c r="A244" s="15" t="s">
        <v>336</v>
      </c>
      <c r="B244" s="12" t="s">
        <v>533</v>
      </c>
      <c r="C244" s="16" t="s">
        <v>533</v>
      </c>
      <c r="D244" s="17">
        <v>1046.47</v>
      </c>
    </row>
    <row r="245" spans="1:4" x14ac:dyDescent="0.25">
      <c r="A245" s="15" t="s">
        <v>337</v>
      </c>
      <c r="B245" s="12" t="s">
        <v>534</v>
      </c>
      <c r="C245" s="16" t="s">
        <v>534</v>
      </c>
      <c r="D245" s="17">
        <v>59.8</v>
      </c>
    </row>
    <row r="246" spans="1:4" x14ac:dyDescent="0.25">
      <c r="A246" s="15" t="s">
        <v>338</v>
      </c>
      <c r="B246" s="12" t="s">
        <v>535</v>
      </c>
      <c r="C246" s="16" t="s">
        <v>535</v>
      </c>
      <c r="D246" s="17">
        <v>377.72</v>
      </c>
    </row>
    <row r="247" spans="1:4" x14ac:dyDescent="0.25">
      <c r="A247" s="15" t="s">
        <v>657</v>
      </c>
      <c r="B247" s="12" t="s">
        <v>536</v>
      </c>
      <c r="C247" s="16" t="s">
        <v>536</v>
      </c>
      <c r="D247" s="17">
        <v>260.58999999999997</v>
      </c>
    </row>
    <row r="248" spans="1:4" x14ac:dyDescent="0.25">
      <c r="A248" s="15" t="s">
        <v>339</v>
      </c>
      <c r="B248" s="12" t="s">
        <v>537</v>
      </c>
      <c r="C248" s="16" t="s">
        <v>537</v>
      </c>
      <c r="D248" s="17">
        <v>38.71</v>
      </c>
    </row>
    <row r="249" spans="1:4" x14ac:dyDescent="0.25">
      <c r="A249" s="15" t="s">
        <v>658</v>
      </c>
      <c r="B249" s="12" t="s">
        <v>538</v>
      </c>
      <c r="C249" s="16" t="s">
        <v>538</v>
      </c>
      <c r="D249" s="17">
        <v>233.48</v>
      </c>
    </row>
    <row r="250" spans="1:4" x14ac:dyDescent="0.25">
      <c r="A250" s="15" t="s">
        <v>340</v>
      </c>
      <c r="B250" s="12" t="s">
        <v>539</v>
      </c>
      <c r="C250" s="16" t="s">
        <v>539</v>
      </c>
      <c r="D250" s="17">
        <v>162.13</v>
      </c>
    </row>
    <row r="251" spans="1:4" x14ac:dyDescent="0.25">
      <c r="A251" s="15" t="s">
        <v>341</v>
      </c>
      <c r="B251" s="12" t="s">
        <v>540</v>
      </c>
      <c r="C251" s="16" t="s">
        <v>540</v>
      </c>
      <c r="D251" s="17">
        <v>96.92</v>
      </c>
    </row>
    <row r="252" spans="1:4" x14ac:dyDescent="0.25">
      <c r="A252" s="15" t="s">
        <v>681</v>
      </c>
      <c r="B252" s="12" t="s">
        <v>619</v>
      </c>
      <c r="C252" s="16" t="s">
        <v>619</v>
      </c>
      <c r="D252" s="17">
        <v>48.56</v>
      </c>
    </row>
    <row r="253" spans="1:4" x14ac:dyDescent="0.25">
      <c r="A253" s="15" t="s">
        <v>693</v>
      </c>
      <c r="B253" s="12" t="s">
        <v>692</v>
      </c>
      <c r="C253" s="16" t="s">
        <v>692</v>
      </c>
      <c r="D253" s="17">
        <v>6</v>
      </c>
    </row>
    <row r="254" spans="1:4" x14ac:dyDescent="0.25">
      <c r="A254" s="15" t="s">
        <v>682</v>
      </c>
      <c r="B254" s="12" t="s">
        <v>620</v>
      </c>
      <c r="C254" s="16" t="s">
        <v>620</v>
      </c>
      <c r="D254" s="17">
        <v>36.25</v>
      </c>
    </row>
    <row r="255" spans="1:4" x14ac:dyDescent="0.25">
      <c r="A255" s="15" t="s">
        <v>342</v>
      </c>
      <c r="B255" s="12" t="s">
        <v>541</v>
      </c>
      <c r="C255" s="16" t="s">
        <v>541</v>
      </c>
      <c r="D255" s="17">
        <v>4</v>
      </c>
    </row>
    <row r="256" spans="1:4" x14ac:dyDescent="0.25">
      <c r="A256" s="15" t="s">
        <v>343</v>
      </c>
      <c r="B256" s="12" t="s">
        <v>542</v>
      </c>
      <c r="C256" s="16" t="s">
        <v>542</v>
      </c>
      <c r="D256" s="17">
        <v>53.59</v>
      </c>
    </row>
    <row r="257" spans="1:4" x14ac:dyDescent="0.25">
      <c r="A257" s="15" t="s">
        <v>344</v>
      </c>
      <c r="B257" s="12" t="s">
        <v>543</v>
      </c>
      <c r="C257" s="16" t="s">
        <v>543</v>
      </c>
      <c r="D257" s="17">
        <v>36.56</v>
      </c>
    </row>
    <row r="258" spans="1:4" x14ac:dyDescent="0.25">
      <c r="A258" s="15" t="s">
        <v>345</v>
      </c>
      <c r="B258" s="12" t="s">
        <v>544</v>
      </c>
      <c r="C258" s="16" t="s">
        <v>544</v>
      </c>
      <c r="D258" s="17">
        <v>51.97</v>
      </c>
    </row>
    <row r="259" spans="1:4" x14ac:dyDescent="0.25">
      <c r="A259" s="15" t="s">
        <v>346</v>
      </c>
      <c r="B259" s="12" t="s">
        <v>545</v>
      </c>
      <c r="C259" s="16" t="s">
        <v>545</v>
      </c>
      <c r="D259" s="17">
        <v>114.02</v>
      </c>
    </row>
    <row r="260" spans="1:4" x14ac:dyDescent="0.25">
      <c r="A260" s="15" t="s">
        <v>347</v>
      </c>
      <c r="B260" s="12" t="s">
        <v>546</v>
      </c>
      <c r="C260" s="16" t="s">
        <v>546</v>
      </c>
      <c r="D260" s="17">
        <v>12.5</v>
      </c>
    </row>
    <row r="261" spans="1:4" x14ac:dyDescent="0.25">
      <c r="A261" s="15" t="s">
        <v>348</v>
      </c>
      <c r="B261" s="12" t="s">
        <v>547</v>
      </c>
      <c r="C261" s="16" t="s">
        <v>547</v>
      </c>
      <c r="D261" s="17">
        <v>5.41</v>
      </c>
    </row>
    <row r="262" spans="1:4" x14ac:dyDescent="0.25">
      <c r="A262" s="15" t="s">
        <v>659</v>
      </c>
      <c r="B262" s="12" t="s">
        <v>548</v>
      </c>
      <c r="C262" s="16" t="s">
        <v>548</v>
      </c>
      <c r="D262" s="17">
        <v>2.6</v>
      </c>
    </row>
    <row r="263" spans="1:4" x14ac:dyDescent="0.25">
      <c r="A263" s="15" t="s">
        <v>660</v>
      </c>
      <c r="B263" s="12" t="s">
        <v>549</v>
      </c>
      <c r="C263" s="16" t="s">
        <v>549</v>
      </c>
      <c r="D263" s="17">
        <v>12.93</v>
      </c>
    </row>
    <row r="264" spans="1:4" x14ac:dyDescent="0.25">
      <c r="A264" s="15" t="s">
        <v>0</v>
      </c>
      <c r="B264" s="12" t="s">
        <v>550</v>
      </c>
      <c r="C264" s="16" t="s">
        <v>550</v>
      </c>
      <c r="D264" s="17">
        <v>27.05</v>
      </c>
    </row>
    <row r="265" spans="1:4" x14ac:dyDescent="0.25">
      <c r="A265" s="15" t="s">
        <v>1</v>
      </c>
      <c r="B265" s="12" t="s">
        <v>551</v>
      </c>
      <c r="C265" s="16" t="s">
        <v>551</v>
      </c>
      <c r="D265" s="17">
        <v>21.1</v>
      </c>
    </row>
    <row r="266" spans="1:4" x14ac:dyDescent="0.25">
      <c r="A266" s="15" t="s">
        <v>2</v>
      </c>
      <c r="B266" s="12" t="s">
        <v>552</v>
      </c>
      <c r="C266" s="16" t="s">
        <v>552</v>
      </c>
      <c r="D266" s="17">
        <v>61.83</v>
      </c>
    </row>
    <row r="267" spans="1:4" x14ac:dyDescent="0.25">
      <c r="A267" s="15" t="s">
        <v>3</v>
      </c>
      <c r="B267" s="12" t="s">
        <v>553</v>
      </c>
      <c r="C267" s="16" t="s">
        <v>553</v>
      </c>
      <c r="D267" s="17">
        <v>387.86</v>
      </c>
    </row>
    <row r="268" spans="1:4" x14ac:dyDescent="0.25">
      <c r="A268" s="15" t="s">
        <v>4</v>
      </c>
      <c r="B268" s="12" t="s">
        <v>554</v>
      </c>
      <c r="C268" s="16" t="s">
        <v>554</v>
      </c>
      <c r="D268" s="17">
        <v>1029.74</v>
      </c>
    </row>
    <row r="269" spans="1:4" x14ac:dyDescent="0.25">
      <c r="A269" s="15" t="s">
        <v>5</v>
      </c>
      <c r="B269" s="12" t="s">
        <v>555</v>
      </c>
      <c r="C269" s="16" t="s">
        <v>555</v>
      </c>
      <c r="D269" s="17">
        <v>415.52</v>
      </c>
    </row>
    <row r="270" spans="1:4" x14ac:dyDescent="0.25">
      <c r="A270" s="15" t="s">
        <v>6</v>
      </c>
      <c r="B270" s="12" t="s">
        <v>556</v>
      </c>
      <c r="C270" s="16" t="s">
        <v>556</v>
      </c>
      <c r="D270" s="17">
        <v>676.65</v>
      </c>
    </row>
    <row r="271" spans="1:4" x14ac:dyDescent="0.25">
      <c r="A271" s="15" t="s">
        <v>7</v>
      </c>
      <c r="B271" s="12" t="s">
        <v>557</v>
      </c>
      <c r="C271" s="16" t="s">
        <v>557</v>
      </c>
      <c r="D271" s="17">
        <v>58.1</v>
      </c>
    </row>
    <row r="272" spans="1:4" x14ac:dyDescent="0.25">
      <c r="A272" s="15" t="s">
        <v>8</v>
      </c>
      <c r="B272" s="12" t="s">
        <v>558</v>
      </c>
      <c r="C272" s="16" t="s">
        <v>558</v>
      </c>
      <c r="D272" s="17">
        <v>39.21</v>
      </c>
    </row>
    <row r="273" spans="1:4" x14ac:dyDescent="0.25">
      <c r="A273" s="15" t="s">
        <v>9</v>
      </c>
      <c r="B273" s="12" t="s">
        <v>559</v>
      </c>
      <c r="C273" s="16" t="s">
        <v>559</v>
      </c>
      <c r="D273" s="17">
        <v>146.71</v>
      </c>
    </row>
    <row r="274" spans="1:4" x14ac:dyDescent="0.25">
      <c r="A274" s="15" t="s">
        <v>10</v>
      </c>
      <c r="B274" s="12" t="s">
        <v>560</v>
      </c>
      <c r="C274" s="16" t="s">
        <v>560</v>
      </c>
      <c r="D274" s="17">
        <v>75.19</v>
      </c>
    </row>
    <row r="275" spans="1:4" x14ac:dyDescent="0.25">
      <c r="A275" s="15" t="s">
        <v>667</v>
      </c>
      <c r="B275" s="12" t="s">
        <v>666</v>
      </c>
      <c r="C275" s="16" t="s">
        <v>666</v>
      </c>
      <c r="D275" s="17">
        <v>12.45</v>
      </c>
    </row>
    <row r="276" spans="1:4" x14ac:dyDescent="0.25">
      <c r="A276" s="15" t="s">
        <v>11</v>
      </c>
      <c r="B276" s="12" t="s">
        <v>561</v>
      </c>
      <c r="C276" s="16" t="s">
        <v>561</v>
      </c>
      <c r="D276" s="17">
        <v>26.78</v>
      </c>
    </row>
    <row r="277" spans="1:4" x14ac:dyDescent="0.25">
      <c r="A277" s="15" t="s">
        <v>12</v>
      </c>
      <c r="B277" s="12" t="s">
        <v>562</v>
      </c>
      <c r="C277" s="16" t="s">
        <v>562</v>
      </c>
      <c r="D277" s="17">
        <v>2</v>
      </c>
    </row>
    <row r="278" spans="1:4" x14ac:dyDescent="0.25">
      <c r="A278" s="15" t="s">
        <v>13</v>
      </c>
      <c r="B278" s="12" t="s">
        <v>563</v>
      </c>
      <c r="C278" s="16" t="s">
        <v>563</v>
      </c>
      <c r="D278" s="17">
        <v>397.3</v>
      </c>
    </row>
    <row r="279" spans="1:4" x14ac:dyDescent="0.25">
      <c r="A279" s="15" t="s">
        <v>14</v>
      </c>
      <c r="B279" s="12" t="s">
        <v>564</v>
      </c>
      <c r="C279" s="16" t="s">
        <v>564</v>
      </c>
      <c r="D279" s="17">
        <v>107</v>
      </c>
    </row>
    <row r="280" spans="1:4" x14ac:dyDescent="0.25">
      <c r="A280" s="15" t="s">
        <v>15</v>
      </c>
      <c r="B280" s="12" t="s">
        <v>565</v>
      </c>
      <c r="C280" s="16" t="s">
        <v>565</v>
      </c>
      <c r="D280" s="17">
        <v>18</v>
      </c>
    </row>
    <row r="281" spans="1:4" x14ac:dyDescent="0.25">
      <c r="A281" s="15" t="s">
        <v>661</v>
      </c>
      <c r="B281" s="12" t="s">
        <v>566</v>
      </c>
      <c r="C281" s="16" t="s">
        <v>566</v>
      </c>
      <c r="D281" s="17">
        <v>50.8</v>
      </c>
    </row>
    <row r="282" spans="1:4" x14ac:dyDescent="0.25">
      <c r="A282" s="15" t="s">
        <v>16</v>
      </c>
      <c r="B282" s="12" t="s">
        <v>567</v>
      </c>
      <c r="C282" s="16" t="s">
        <v>567</v>
      </c>
      <c r="D282" s="17">
        <v>17</v>
      </c>
    </row>
    <row r="283" spans="1:4" x14ac:dyDescent="0.25">
      <c r="A283" s="15" t="s">
        <v>17</v>
      </c>
      <c r="B283" s="12" t="s">
        <v>568</v>
      </c>
      <c r="C283" s="16" t="s">
        <v>568</v>
      </c>
      <c r="D283" s="17">
        <v>24.08</v>
      </c>
    </row>
    <row r="284" spans="1:4" x14ac:dyDescent="0.25">
      <c r="A284" s="15" t="s">
        <v>18</v>
      </c>
      <c r="B284" s="12" t="s">
        <v>569</v>
      </c>
      <c r="C284" s="16" t="s">
        <v>569</v>
      </c>
      <c r="D284" s="17">
        <v>829.34</v>
      </c>
    </row>
    <row r="285" spans="1:4" x14ac:dyDescent="0.25">
      <c r="A285" s="15" t="s">
        <v>19</v>
      </c>
      <c r="B285" s="12" t="s">
        <v>570</v>
      </c>
      <c r="C285" s="16" t="s">
        <v>570</v>
      </c>
      <c r="D285" s="17">
        <v>313.10000000000002</v>
      </c>
    </row>
    <row r="286" spans="1:4" x14ac:dyDescent="0.25">
      <c r="A286" s="15" t="s">
        <v>20</v>
      </c>
      <c r="B286" s="12" t="s">
        <v>571</v>
      </c>
      <c r="C286" s="16" t="s">
        <v>571</v>
      </c>
      <c r="D286" s="17">
        <v>152.93</v>
      </c>
    </row>
    <row r="287" spans="1:4" x14ac:dyDescent="0.25">
      <c r="A287" s="15" t="s">
        <v>21</v>
      </c>
      <c r="B287" s="12" t="s">
        <v>572</v>
      </c>
      <c r="C287" s="16" t="s">
        <v>572</v>
      </c>
      <c r="D287" s="17">
        <v>226.24</v>
      </c>
    </row>
    <row r="288" spans="1:4" x14ac:dyDescent="0.25">
      <c r="A288" s="15" t="s">
        <v>22</v>
      </c>
      <c r="B288" s="12" t="s">
        <v>573</v>
      </c>
      <c r="C288" s="16" t="s">
        <v>573</v>
      </c>
      <c r="D288" s="17">
        <v>117.93</v>
      </c>
    </row>
    <row r="289" spans="1:4" x14ac:dyDescent="0.25">
      <c r="A289" s="15" t="s">
        <v>23</v>
      </c>
      <c r="B289" s="12" t="s">
        <v>574</v>
      </c>
      <c r="C289" s="16" t="s">
        <v>574</v>
      </c>
      <c r="D289" s="17">
        <v>139.41999999999999</v>
      </c>
    </row>
    <row r="290" spans="1:4" x14ac:dyDescent="0.25">
      <c r="A290" s="15" t="s">
        <v>24</v>
      </c>
      <c r="B290" s="12" t="s">
        <v>575</v>
      </c>
      <c r="C290" s="16" t="s">
        <v>575</v>
      </c>
      <c r="D290" s="17">
        <v>137.25</v>
      </c>
    </row>
    <row r="291" spans="1:4" x14ac:dyDescent="0.25">
      <c r="A291" s="15" t="s">
        <v>709</v>
      </c>
      <c r="B291" s="12" t="s">
        <v>716</v>
      </c>
      <c r="C291" s="16" t="s">
        <v>716</v>
      </c>
      <c r="D291" s="17">
        <v>7</v>
      </c>
    </row>
    <row r="292" spans="1:4" x14ac:dyDescent="0.25">
      <c r="A292" s="15" t="s">
        <v>613</v>
      </c>
      <c r="B292" s="12" t="s">
        <v>621</v>
      </c>
      <c r="C292" s="16" t="s">
        <v>621</v>
      </c>
      <c r="D292" s="17">
        <v>55</v>
      </c>
    </row>
    <row r="293" spans="1:4" x14ac:dyDescent="0.25">
      <c r="A293" s="15" t="s">
        <v>662</v>
      </c>
      <c r="B293" s="12" t="s">
        <v>576</v>
      </c>
      <c r="C293" s="16" t="s">
        <v>576</v>
      </c>
      <c r="D293" s="17">
        <v>14</v>
      </c>
    </row>
    <row r="294" spans="1:4" x14ac:dyDescent="0.25">
      <c r="A294" s="15" t="s">
        <v>51</v>
      </c>
      <c r="B294" s="12" t="s">
        <v>577</v>
      </c>
      <c r="C294" s="16" t="s">
        <v>577</v>
      </c>
      <c r="D294" s="17">
        <v>5</v>
      </c>
    </row>
    <row r="295" spans="1:4" x14ac:dyDescent="0.25">
      <c r="A295" s="15" t="s">
        <v>25</v>
      </c>
      <c r="B295" s="12" t="s">
        <v>578</v>
      </c>
      <c r="C295" s="16" t="s">
        <v>578</v>
      </c>
      <c r="D295" s="17">
        <v>17.5</v>
      </c>
    </row>
    <row r="296" spans="1:4" x14ac:dyDescent="0.25">
      <c r="A296" s="15" t="s">
        <v>26</v>
      </c>
      <c r="B296" s="12" t="s">
        <v>579</v>
      </c>
      <c r="C296" s="16" t="s">
        <v>579</v>
      </c>
      <c r="D296" s="17">
        <v>196.95</v>
      </c>
    </row>
    <row r="297" spans="1:4" x14ac:dyDescent="0.25">
      <c r="A297" s="15" t="s">
        <v>27</v>
      </c>
      <c r="B297" s="12" t="s">
        <v>580</v>
      </c>
      <c r="C297" s="16" t="s">
        <v>580</v>
      </c>
      <c r="D297" s="17">
        <v>36.119999999999997</v>
      </c>
    </row>
    <row r="298" spans="1:4" x14ac:dyDescent="0.25">
      <c r="A298" s="15" t="s">
        <v>28</v>
      </c>
      <c r="B298" s="12" t="s">
        <v>581</v>
      </c>
      <c r="C298" s="16" t="s">
        <v>581</v>
      </c>
      <c r="D298" s="17">
        <v>17.09</v>
      </c>
    </row>
    <row r="299" spans="1:4" x14ac:dyDescent="0.25">
      <c r="A299" s="15" t="s">
        <v>29</v>
      </c>
      <c r="B299" s="12" t="s">
        <v>582</v>
      </c>
      <c r="C299" s="16" t="s">
        <v>582</v>
      </c>
      <c r="D299" s="17">
        <v>12.47</v>
      </c>
    </row>
    <row r="300" spans="1:4" x14ac:dyDescent="0.25">
      <c r="A300" s="15" t="s">
        <v>30</v>
      </c>
      <c r="B300" s="12" t="s">
        <v>583</v>
      </c>
      <c r="C300" s="16" t="s">
        <v>583</v>
      </c>
      <c r="D300" s="17">
        <v>4.67</v>
      </c>
    </row>
    <row r="301" spans="1:4" x14ac:dyDescent="0.25">
      <c r="A301" s="15" t="s">
        <v>31</v>
      </c>
      <c r="B301" s="12" t="s">
        <v>584</v>
      </c>
      <c r="C301" s="16" t="s">
        <v>584</v>
      </c>
      <c r="D301" s="17">
        <v>18.149999999999999</v>
      </c>
    </row>
    <row r="302" spans="1:4" x14ac:dyDescent="0.25">
      <c r="A302" s="15" t="s">
        <v>32</v>
      </c>
      <c r="B302" s="12" t="s">
        <v>585</v>
      </c>
      <c r="C302" s="16" t="s">
        <v>585</v>
      </c>
      <c r="D302" s="17">
        <v>13.31</v>
      </c>
    </row>
    <row r="303" spans="1:4" x14ac:dyDescent="0.25">
      <c r="A303" s="15" t="s">
        <v>33</v>
      </c>
      <c r="B303" s="12" t="s">
        <v>586</v>
      </c>
      <c r="C303" s="16" t="s">
        <v>586</v>
      </c>
      <c r="D303" s="17">
        <v>18.11</v>
      </c>
    </row>
    <row r="304" spans="1:4" x14ac:dyDescent="0.25">
      <c r="A304" s="15" t="s">
        <v>663</v>
      </c>
      <c r="B304" s="12" t="s">
        <v>587</v>
      </c>
      <c r="C304" s="16" t="s">
        <v>587</v>
      </c>
      <c r="D304" s="17">
        <v>15.04</v>
      </c>
    </row>
    <row r="305" spans="1:4" x14ac:dyDescent="0.25">
      <c r="A305" s="15" t="s">
        <v>34</v>
      </c>
      <c r="B305" s="12" t="s">
        <v>588</v>
      </c>
      <c r="C305" s="16" t="s">
        <v>588</v>
      </c>
      <c r="D305" s="17">
        <v>11.22</v>
      </c>
    </row>
    <row r="306" spans="1:4" x14ac:dyDescent="0.25">
      <c r="A306" s="15" t="s">
        <v>710</v>
      </c>
      <c r="B306" s="12" t="s">
        <v>715</v>
      </c>
      <c r="C306" s="16" t="s">
        <v>715</v>
      </c>
      <c r="D306" s="17">
        <v>5</v>
      </c>
    </row>
    <row r="307" spans="1:4" x14ac:dyDescent="0.25">
      <c r="A307" s="15" t="s">
        <v>35</v>
      </c>
      <c r="B307" s="12" t="s">
        <v>589</v>
      </c>
      <c r="C307" s="18" t="s">
        <v>589</v>
      </c>
      <c r="D307" s="17">
        <v>38</v>
      </c>
    </row>
    <row r="308" spans="1:4" x14ac:dyDescent="0.25">
      <c r="A308" s="15" t="s">
        <v>36</v>
      </c>
      <c r="B308" s="12" t="s">
        <v>590</v>
      </c>
      <c r="C308" s="18" t="s">
        <v>590</v>
      </c>
      <c r="D308" s="17">
        <v>93.68</v>
      </c>
    </row>
    <row r="309" spans="1:4" x14ac:dyDescent="0.25">
      <c r="A309" s="15" t="s">
        <v>37</v>
      </c>
      <c r="B309" s="12" t="s">
        <v>591</v>
      </c>
      <c r="C309" s="18" t="s">
        <v>591</v>
      </c>
      <c r="D309" s="17">
        <v>1050.71</v>
      </c>
    </row>
    <row r="310" spans="1:4" x14ac:dyDescent="0.25">
      <c r="A310" s="15" t="s">
        <v>57</v>
      </c>
      <c r="B310" s="12" t="s">
        <v>592</v>
      </c>
      <c r="C310" s="18" t="s">
        <v>592</v>
      </c>
      <c r="D310" s="17">
        <v>209.15</v>
      </c>
    </row>
    <row r="311" spans="1:4" x14ac:dyDescent="0.25">
      <c r="A311" s="15" t="s">
        <v>38</v>
      </c>
      <c r="B311" s="12" t="s">
        <v>593</v>
      </c>
      <c r="C311" s="18" t="s">
        <v>593</v>
      </c>
      <c r="D311" s="17">
        <v>253.18</v>
      </c>
    </row>
    <row r="312" spans="1:4" x14ac:dyDescent="0.25">
      <c r="A312" s="15" t="s">
        <v>39</v>
      </c>
      <c r="B312" s="12" t="s">
        <v>594</v>
      </c>
      <c r="C312" s="18" t="s">
        <v>594</v>
      </c>
      <c r="D312" s="17">
        <v>52.92</v>
      </c>
    </row>
    <row r="313" spans="1:4" x14ac:dyDescent="0.25">
      <c r="A313" s="15" t="s">
        <v>40</v>
      </c>
      <c r="B313" s="12" t="s">
        <v>595</v>
      </c>
      <c r="C313" s="18" t="s">
        <v>595</v>
      </c>
      <c r="D313" s="17">
        <v>231.83</v>
      </c>
    </row>
    <row r="314" spans="1:4" x14ac:dyDescent="0.25">
      <c r="A314" s="15" t="s">
        <v>41</v>
      </c>
      <c r="B314" s="12" t="s">
        <v>596</v>
      </c>
      <c r="C314" s="18" t="s">
        <v>596</v>
      </c>
      <c r="D314" s="17">
        <v>420.11</v>
      </c>
    </row>
    <row r="315" spans="1:4" x14ac:dyDescent="0.25">
      <c r="A315" s="15" t="s">
        <v>42</v>
      </c>
      <c r="B315" s="12" t="s">
        <v>597</v>
      </c>
      <c r="C315" s="18" t="s">
        <v>597</v>
      </c>
      <c r="D315" s="17">
        <v>232.21</v>
      </c>
    </row>
    <row r="316" spans="1:4" x14ac:dyDescent="0.25">
      <c r="A316" s="15" t="s">
        <v>43</v>
      </c>
      <c r="B316" s="12" t="s">
        <v>598</v>
      </c>
      <c r="C316" s="18" t="s">
        <v>598</v>
      </c>
      <c r="D316" s="17">
        <v>66.56</v>
      </c>
    </row>
    <row r="317" spans="1:4" x14ac:dyDescent="0.25">
      <c r="A317" s="15" t="s">
        <v>44</v>
      </c>
      <c r="B317" s="12" t="s">
        <v>599</v>
      </c>
      <c r="C317" s="18" t="s">
        <v>599</v>
      </c>
      <c r="D317" s="17">
        <v>94.46</v>
      </c>
    </row>
    <row r="318" spans="1:4" x14ac:dyDescent="0.25">
      <c r="A318" s="15" t="s">
        <v>45</v>
      </c>
      <c r="B318" s="12" t="s">
        <v>600</v>
      </c>
      <c r="C318" s="18" t="s">
        <v>600</v>
      </c>
      <c r="D318" s="17">
        <v>82.03</v>
      </c>
    </row>
    <row r="319" spans="1:4" x14ac:dyDescent="0.25">
      <c r="A319" s="15" t="s">
        <v>46</v>
      </c>
      <c r="B319" s="12" t="s">
        <v>601</v>
      </c>
      <c r="C319" s="18" t="s">
        <v>601</v>
      </c>
      <c r="D319" s="17">
        <v>219.38</v>
      </c>
    </row>
    <row r="320" spans="1:4" x14ac:dyDescent="0.25">
      <c r="A320" s="15" t="s">
        <v>58</v>
      </c>
      <c r="B320" s="12" t="s">
        <v>602</v>
      </c>
      <c r="C320" s="18" t="s">
        <v>602</v>
      </c>
      <c r="D320" s="17">
        <v>309.19</v>
      </c>
    </row>
    <row r="321" spans="1:4" x14ac:dyDescent="0.25">
      <c r="A321" s="15" t="s">
        <v>47</v>
      </c>
      <c r="B321" s="12" t="s">
        <v>603</v>
      </c>
      <c r="C321" s="18" t="s">
        <v>603</v>
      </c>
      <c r="D321" s="17">
        <v>64.66</v>
      </c>
    </row>
    <row r="322" spans="1:4" x14ac:dyDescent="0.25">
      <c r="A322" s="15" t="s">
        <v>684</v>
      </c>
      <c r="B322" s="12" t="s">
        <v>683</v>
      </c>
      <c r="C322" s="18" t="s">
        <v>683</v>
      </c>
      <c r="D322" s="17">
        <v>13</v>
      </c>
    </row>
    <row r="323" spans="1:4" x14ac:dyDescent="0.25">
      <c r="A323" s="15"/>
      <c r="B323" s="12"/>
      <c r="C323" s="18"/>
      <c r="D323" s="17">
        <v>74141.149999999994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23"/>
  <sheetViews>
    <sheetView showZeros="0" workbookViewId="0">
      <pane ySplit="4" topLeftCell="A5" activePane="bottomLeft" state="frozen"/>
      <selection pane="bottomLeft" activeCell="A4" sqref="A4"/>
    </sheetView>
  </sheetViews>
  <sheetFormatPr defaultRowHeight="14.25" x14ac:dyDescent="0.25"/>
  <cols>
    <col min="1" max="1" width="22.85546875" style="12" bestFit="1" customWidth="1"/>
    <col min="2" max="2" width="10.42578125" style="20" bestFit="1" customWidth="1"/>
    <col min="3" max="3" width="8.7109375" style="1" customWidth="1"/>
    <col min="4" max="4" width="8.140625" style="1" customWidth="1"/>
    <col min="5" max="16384" width="9.140625" style="1"/>
  </cols>
  <sheetData>
    <row r="1" spans="1:4" x14ac:dyDescent="0.25">
      <c r="A1" s="7"/>
      <c r="B1" s="8" t="s">
        <v>719</v>
      </c>
      <c r="D1" s="6"/>
    </row>
    <row r="2" spans="1:4" x14ac:dyDescent="0.25">
      <c r="A2" s="1"/>
      <c r="B2" s="7" t="s">
        <v>61</v>
      </c>
      <c r="D2" s="6"/>
    </row>
    <row r="3" spans="1:4" ht="15" thickBot="1" x14ac:dyDescent="0.3">
      <c r="A3" s="1"/>
      <c r="B3" s="7" t="s">
        <v>62</v>
      </c>
      <c r="D3" s="6" t="s">
        <v>76</v>
      </c>
    </row>
    <row r="4" spans="1:4" ht="15" thickBot="1" x14ac:dyDescent="0.3">
      <c r="A4" s="9" t="s">
        <v>77</v>
      </c>
      <c r="B4" s="7" t="s">
        <v>63</v>
      </c>
      <c r="D4" s="10">
        <f>SUM(D5:D322)</f>
        <v>4584.1899999999987</v>
      </c>
    </row>
    <row r="5" spans="1:4" x14ac:dyDescent="0.25">
      <c r="A5" s="11" t="s">
        <v>83</v>
      </c>
      <c r="B5" s="12" t="s">
        <v>82</v>
      </c>
      <c r="C5" s="21" t="s">
        <v>82</v>
      </c>
      <c r="D5" s="14">
        <v>1.42</v>
      </c>
    </row>
    <row r="6" spans="1:4" x14ac:dyDescent="0.25">
      <c r="A6" s="11" t="s">
        <v>85</v>
      </c>
      <c r="B6" s="12" t="s">
        <v>84</v>
      </c>
      <c r="C6" s="21"/>
      <c r="D6" s="14"/>
    </row>
    <row r="7" spans="1:4" x14ac:dyDescent="0.25">
      <c r="A7" s="11" t="s">
        <v>87</v>
      </c>
      <c r="B7" s="12" t="s">
        <v>86</v>
      </c>
      <c r="C7" s="21" t="s">
        <v>86</v>
      </c>
      <c r="D7" s="14">
        <v>15.75</v>
      </c>
    </row>
    <row r="8" spans="1:4" x14ac:dyDescent="0.25">
      <c r="A8" s="11" t="s">
        <v>89</v>
      </c>
      <c r="B8" s="12" t="s">
        <v>88</v>
      </c>
      <c r="C8" s="21" t="s">
        <v>88</v>
      </c>
      <c r="D8" s="14">
        <v>1.62</v>
      </c>
    </row>
    <row r="9" spans="1:4" x14ac:dyDescent="0.25">
      <c r="A9" s="11" t="s">
        <v>91</v>
      </c>
      <c r="B9" s="12" t="s">
        <v>90</v>
      </c>
      <c r="C9" s="21" t="s">
        <v>90</v>
      </c>
      <c r="D9" s="14">
        <v>3</v>
      </c>
    </row>
    <row r="10" spans="1:4" x14ac:dyDescent="0.25">
      <c r="A10" s="11" t="s">
        <v>93</v>
      </c>
      <c r="B10" s="12" t="s">
        <v>92</v>
      </c>
      <c r="C10" s="21" t="s">
        <v>92</v>
      </c>
      <c r="D10" s="14">
        <v>12</v>
      </c>
    </row>
    <row r="11" spans="1:4" x14ac:dyDescent="0.25">
      <c r="A11" s="11" t="s">
        <v>95</v>
      </c>
      <c r="B11" s="12" t="s">
        <v>94</v>
      </c>
      <c r="C11" s="21" t="s">
        <v>94</v>
      </c>
      <c r="D11" s="14">
        <v>3.31</v>
      </c>
    </row>
    <row r="12" spans="1:4" x14ac:dyDescent="0.25">
      <c r="A12" s="11" t="s">
        <v>97</v>
      </c>
      <c r="B12" s="12" t="s">
        <v>96</v>
      </c>
      <c r="C12" s="21" t="s">
        <v>96</v>
      </c>
      <c r="D12" s="14">
        <v>76.94</v>
      </c>
    </row>
    <row r="13" spans="1:4" x14ac:dyDescent="0.25">
      <c r="A13" s="11" t="s">
        <v>99</v>
      </c>
      <c r="B13" s="12" t="s">
        <v>98</v>
      </c>
      <c r="C13" s="21" t="s">
        <v>98</v>
      </c>
      <c r="D13" s="14">
        <v>0.55000000000000004</v>
      </c>
    </row>
    <row r="14" spans="1:4" x14ac:dyDescent="0.25">
      <c r="A14" s="11" t="s">
        <v>643</v>
      </c>
      <c r="B14" s="12" t="s">
        <v>100</v>
      </c>
      <c r="C14" s="21" t="s">
        <v>100</v>
      </c>
      <c r="D14" s="14">
        <v>6.41</v>
      </c>
    </row>
    <row r="15" spans="1:4" x14ac:dyDescent="0.25">
      <c r="A15" s="11" t="s">
        <v>102</v>
      </c>
      <c r="B15" s="12" t="s">
        <v>101</v>
      </c>
      <c r="C15" s="21" t="s">
        <v>101</v>
      </c>
      <c r="D15" s="14">
        <v>5.55</v>
      </c>
    </row>
    <row r="16" spans="1:4" x14ac:dyDescent="0.25">
      <c r="A16" s="11" t="s">
        <v>104</v>
      </c>
      <c r="B16" s="12" t="s">
        <v>103</v>
      </c>
      <c r="C16" s="21" t="s">
        <v>103</v>
      </c>
      <c r="D16" s="14">
        <v>11</v>
      </c>
    </row>
    <row r="17" spans="1:4" x14ac:dyDescent="0.25">
      <c r="A17" s="11" t="s">
        <v>106</v>
      </c>
      <c r="B17" s="12" t="s">
        <v>105</v>
      </c>
      <c r="C17" s="21" t="s">
        <v>105</v>
      </c>
      <c r="D17" s="14">
        <v>53.76</v>
      </c>
    </row>
    <row r="18" spans="1:4" x14ac:dyDescent="0.25">
      <c r="A18" s="11" t="s">
        <v>108</v>
      </c>
      <c r="B18" s="12" t="s">
        <v>107</v>
      </c>
      <c r="C18" s="21" t="s">
        <v>107</v>
      </c>
      <c r="D18" s="14">
        <v>3.38</v>
      </c>
    </row>
    <row r="19" spans="1:4" x14ac:dyDescent="0.25">
      <c r="A19" s="11" t="s">
        <v>110</v>
      </c>
      <c r="B19" s="12" t="s">
        <v>109</v>
      </c>
    </row>
    <row r="20" spans="1:4" x14ac:dyDescent="0.25">
      <c r="A20" s="11" t="s">
        <v>112</v>
      </c>
      <c r="B20" s="12" t="s">
        <v>111</v>
      </c>
      <c r="C20" s="21" t="s">
        <v>111</v>
      </c>
      <c r="D20" s="14">
        <v>2.27</v>
      </c>
    </row>
    <row r="21" spans="1:4" x14ac:dyDescent="0.25">
      <c r="A21" s="11" t="s">
        <v>114</v>
      </c>
      <c r="B21" s="12" t="s">
        <v>113</v>
      </c>
      <c r="C21" s="21" t="s">
        <v>113</v>
      </c>
      <c r="D21" s="14">
        <v>3.06</v>
      </c>
    </row>
    <row r="22" spans="1:4" x14ac:dyDescent="0.25">
      <c r="A22" s="11" t="s">
        <v>116</v>
      </c>
      <c r="B22" s="12" t="s">
        <v>115</v>
      </c>
      <c r="C22" s="21" t="s">
        <v>115</v>
      </c>
      <c r="D22" s="14">
        <v>7.25</v>
      </c>
    </row>
    <row r="23" spans="1:4" x14ac:dyDescent="0.25">
      <c r="A23" s="11" t="s">
        <v>118</v>
      </c>
      <c r="B23" s="12" t="s">
        <v>117</v>
      </c>
      <c r="C23" s="21" t="s">
        <v>117</v>
      </c>
      <c r="D23" s="14">
        <v>6</v>
      </c>
    </row>
    <row r="24" spans="1:4" x14ac:dyDescent="0.25">
      <c r="A24" s="11" t="s">
        <v>120</v>
      </c>
      <c r="B24" s="12" t="s">
        <v>119</v>
      </c>
      <c r="C24" s="21" t="s">
        <v>119</v>
      </c>
      <c r="D24" s="14">
        <v>26.03</v>
      </c>
    </row>
    <row r="25" spans="1:4" x14ac:dyDescent="0.25">
      <c r="A25" s="11" t="s">
        <v>706</v>
      </c>
      <c r="B25" s="12" t="s">
        <v>711</v>
      </c>
      <c r="C25" s="13" t="s">
        <v>711</v>
      </c>
      <c r="D25" s="14">
        <v>0.95</v>
      </c>
    </row>
    <row r="26" spans="1:4" x14ac:dyDescent="0.25">
      <c r="A26" s="11" t="s">
        <v>122</v>
      </c>
      <c r="B26" s="12" t="s">
        <v>121</v>
      </c>
      <c r="C26" s="21" t="s">
        <v>121</v>
      </c>
      <c r="D26" s="14">
        <v>15</v>
      </c>
    </row>
    <row r="27" spans="1:4" x14ac:dyDescent="0.25">
      <c r="A27" s="11" t="s">
        <v>124</v>
      </c>
      <c r="B27" s="12" t="s">
        <v>123</v>
      </c>
      <c r="C27" s="21" t="s">
        <v>123</v>
      </c>
      <c r="D27" s="14">
        <v>2.8</v>
      </c>
    </row>
    <row r="28" spans="1:4" x14ac:dyDescent="0.25">
      <c r="A28" s="11" t="s">
        <v>126</v>
      </c>
      <c r="B28" s="12" t="s">
        <v>125</v>
      </c>
      <c r="C28" s="21" t="s">
        <v>125</v>
      </c>
      <c r="D28" s="14">
        <v>10.88</v>
      </c>
    </row>
    <row r="29" spans="1:4" x14ac:dyDescent="0.25">
      <c r="A29" s="15" t="s">
        <v>128</v>
      </c>
      <c r="B29" s="12" t="s">
        <v>127</v>
      </c>
      <c r="C29" s="21" t="s">
        <v>127</v>
      </c>
      <c r="D29" s="14">
        <v>4.01</v>
      </c>
    </row>
    <row r="30" spans="1:4" x14ac:dyDescent="0.25">
      <c r="A30" s="15" t="s">
        <v>130</v>
      </c>
      <c r="B30" s="12" t="s">
        <v>129</v>
      </c>
      <c r="C30" s="21" t="s">
        <v>129</v>
      </c>
      <c r="D30" s="14">
        <v>4.42</v>
      </c>
    </row>
    <row r="31" spans="1:4" x14ac:dyDescent="0.25">
      <c r="A31" s="15" t="s">
        <v>644</v>
      </c>
      <c r="B31" s="12" t="s">
        <v>639</v>
      </c>
      <c r="C31" s="21" t="s">
        <v>639</v>
      </c>
      <c r="D31" s="14">
        <v>1</v>
      </c>
    </row>
    <row r="32" spans="1:4" x14ac:dyDescent="0.25">
      <c r="A32" s="15" t="s">
        <v>132</v>
      </c>
      <c r="B32" s="12" t="s">
        <v>131</v>
      </c>
      <c r="C32" s="21" t="s">
        <v>131</v>
      </c>
      <c r="D32" s="14">
        <v>90.92</v>
      </c>
    </row>
    <row r="33" spans="1:4" x14ac:dyDescent="0.25">
      <c r="A33" s="15" t="s">
        <v>134</v>
      </c>
      <c r="B33" s="12" t="s">
        <v>133</v>
      </c>
      <c r="C33" s="21" t="s">
        <v>133</v>
      </c>
      <c r="D33" s="14">
        <v>6.6</v>
      </c>
    </row>
    <row r="34" spans="1:4" x14ac:dyDescent="0.25">
      <c r="A34" s="15" t="s">
        <v>606</v>
      </c>
      <c r="B34" s="12" t="s">
        <v>135</v>
      </c>
      <c r="C34" s="21" t="s">
        <v>135</v>
      </c>
      <c r="D34" s="14">
        <v>9.34</v>
      </c>
    </row>
    <row r="35" spans="1:4" x14ac:dyDescent="0.25">
      <c r="A35" s="15" t="s">
        <v>137</v>
      </c>
      <c r="B35" s="12" t="s">
        <v>136</v>
      </c>
      <c r="C35" s="21" t="s">
        <v>136</v>
      </c>
      <c r="D35" s="14">
        <v>1.53</v>
      </c>
    </row>
    <row r="36" spans="1:4" x14ac:dyDescent="0.25">
      <c r="A36" s="15" t="s">
        <v>139</v>
      </c>
      <c r="B36" s="12" t="s">
        <v>138</v>
      </c>
      <c r="C36" s="21" t="s">
        <v>138</v>
      </c>
      <c r="D36" s="14">
        <v>15.75</v>
      </c>
    </row>
    <row r="37" spans="1:4" x14ac:dyDescent="0.25">
      <c r="A37" s="15" t="s">
        <v>141</v>
      </c>
      <c r="B37" s="12" t="s">
        <v>140</v>
      </c>
      <c r="C37" s="21" t="s">
        <v>140</v>
      </c>
      <c r="D37" s="14">
        <v>101.45</v>
      </c>
    </row>
    <row r="38" spans="1:4" x14ac:dyDescent="0.25">
      <c r="A38" s="15" t="s">
        <v>143</v>
      </c>
      <c r="B38" s="12" t="s">
        <v>142</v>
      </c>
      <c r="C38" s="21" t="s">
        <v>142</v>
      </c>
      <c r="D38" s="14">
        <v>28.5</v>
      </c>
    </row>
    <row r="39" spans="1:4" x14ac:dyDescent="0.25">
      <c r="A39" s="15" t="s">
        <v>145</v>
      </c>
      <c r="B39" s="12" t="s">
        <v>144</v>
      </c>
      <c r="C39" s="21" t="s">
        <v>144</v>
      </c>
      <c r="D39" s="14">
        <v>48.21</v>
      </c>
    </row>
    <row r="40" spans="1:4" x14ac:dyDescent="0.25">
      <c r="A40" s="15" t="s">
        <v>147</v>
      </c>
      <c r="B40" s="12" t="s">
        <v>146</v>
      </c>
      <c r="C40" s="21" t="s">
        <v>146</v>
      </c>
      <c r="D40" s="14">
        <v>13.06</v>
      </c>
    </row>
    <row r="41" spans="1:4" x14ac:dyDescent="0.25">
      <c r="A41" s="15" t="s">
        <v>149</v>
      </c>
      <c r="B41" s="12" t="s">
        <v>148</v>
      </c>
      <c r="C41" s="21" t="s">
        <v>148</v>
      </c>
      <c r="D41" s="14">
        <v>3</v>
      </c>
    </row>
    <row r="42" spans="1:4" x14ac:dyDescent="0.25">
      <c r="A42" s="15" t="s">
        <v>151</v>
      </c>
      <c r="B42" s="12" t="s">
        <v>150</v>
      </c>
      <c r="C42" s="21" t="s">
        <v>150</v>
      </c>
      <c r="D42" s="14">
        <v>0.87</v>
      </c>
    </row>
    <row r="43" spans="1:4" x14ac:dyDescent="0.25">
      <c r="A43" s="15" t="s">
        <v>153</v>
      </c>
      <c r="B43" s="12" t="s">
        <v>152</v>
      </c>
      <c r="C43" s="21" t="s">
        <v>152</v>
      </c>
      <c r="D43" s="14">
        <v>24.73</v>
      </c>
    </row>
    <row r="44" spans="1:4" x14ac:dyDescent="0.25">
      <c r="A44" s="15" t="s">
        <v>155</v>
      </c>
      <c r="B44" s="12" t="s">
        <v>154</v>
      </c>
      <c r="C44" s="21" t="s">
        <v>154</v>
      </c>
      <c r="D44" s="14">
        <v>2.38</v>
      </c>
    </row>
    <row r="45" spans="1:4" x14ac:dyDescent="0.25">
      <c r="A45" s="15" t="s">
        <v>157</v>
      </c>
      <c r="B45" s="12" t="s">
        <v>156</v>
      </c>
      <c r="C45" s="21" t="s">
        <v>156</v>
      </c>
      <c r="D45" s="14">
        <v>7.25</v>
      </c>
    </row>
    <row r="46" spans="1:4" x14ac:dyDescent="0.25">
      <c r="A46" s="15" t="s">
        <v>159</v>
      </c>
      <c r="B46" s="12" t="s">
        <v>158</v>
      </c>
      <c r="C46" s="21" t="s">
        <v>158</v>
      </c>
      <c r="D46" s="14">
        <v>5.28</v>
      </c>
    </row>
    <row r="47" spans="1:4" x14ac:dyDescent="0.25">
      <c r="A47" s="15" t="s">
        <v>161</v>
      </c>
      <c r="B47" s="12" t="s">
        <v>160</v>
      </c>
      <c r="C47" s="21" t="s">
        <v>160</v>
      </c>
      <c r="D47" s="14">
        <v>9.4</v>
      </c>
    </row>
    <row r="48" spans="1:4" x14ac:dyDescent="0.25">
      <c r="A48" s="15" t="s">
        <v>163</v>
      </c>
      <c r="B48" s="12" t="s">
        <v>162</v>
      </c>
      <c r="C48" s="21" t="s">
        <v>162</v>
      </c>
      <c r="D48" s="14">
        <v>22.95</v>
      </c>
    </row>
    <row r="49" spans="1:4" x14ac:dyDescent="0.25">
      <c r="A49" s="15" t="s">
        <v>165</v>
      </c>
      <c r="B49" s="12" t="s">
        <v>164</v>
      </c>
      <c r="C49" s="21" t="s">
        <v>164</v>
      </c>
      <c r="D49" s="14">
        <v>0.97</v>
      </c>
    </row>
    <row r="50" spans="1:4" x14ac:dyDescent="0.25">
      <c r="A50" s="15" t="s">
        <v>167</v>
      </c>
      <c r="B50" s="12" t="s">
        <v>166</v>
      </c>
      <c r="C50" s="21" t="s">
        <v>166</v>
      </c>
      <c r="D50" s="14">
        <v>4.25</v>
      </c>
    </row>
    <row r="51" spans="1:4" x14ac:dyDescent="0.25">
      <c r="A51" s="15" t="s">
        <v>169</v>
      </c>
      <c r="B51" s="12" t="s">
        <v>168</v>
      </c>
      <c r="C51" s="21"/>
      <c r="D51" s="14"/>
    </row>
    <row r="52" spans="1:4" x14ac:dyDescent="0.25">
      <c r="A52" s="15" t="s">
        <v>171</v>
      </c>
      <c r="B52" s="12" t="s">
        <v>170</v>
      </c>
      <c r="C52" s="21" t="s">
        <v>170</v>
      </c>
      <c r="D52" s="14">
        <v>19.04</v>
      </c>
    </row>
    <row r="53" spans="1:4" x14ac:dyDescent="0.25">
      <c r="A53" s="15" t="s">
        <v>173</v>
      </c>
      <c r="B53" s="12" t="s">
        <v>172</v>
      </c>
      <c r="C53" s="21" t="s">
        <v>172</v>
      </c>
      <c r="D53" s="14">
        <v>1.72</v>
      </c>
    </row>
    <row r="54" spans="1:4" x14ac:dyDescent="0.25">
      <c r="A54" s="15" t="s">
        <v>175</v>
      </c>
      <c r="B54" s="12" t="s">
        <v>174</v>
      </c>
      <c r="C54" s="21" t="s">
        <v>174</v>
      </c>
      <c r="D54" s="14">
        <v>3</v>
      </c>
    </row>
    <row r="55" spans="1:4" x14ac:dyDescent="0.25">
      <c r="A55" s="15" t="s">
        <v>176</v>
      </c>
      <c r="B55" s="12" t="s">
        <v>357</v>
      </c>
      <c r="C55" s="21" t="s">
        <v>357</v>
      </c>
      <c r="D55" s="14">
        <v>2</v>
      </c>
    </row>
    <row r="56" spans="1:4" x14ac:dyDescent="0.25">
      <c r="A56" s="15" t="s">
        <v>177</v>
      </c>
      <c r="B56" s="12" t="s">
        <v>358</v>
      </c>
      <c r="C56" s="21" t="s">
        <v>358</v>
      </c>
      <c r="D56" s="14">
        <v>1.4</v>
      </c>
    </row>
    <row r="57" spans="1:4" x14ac:dyDescent="0.25">
      <c r="A57" s="15" t="s">
        <v>178</v>
      </c>
      <c r="B57" s="12" t="s">
        <v>359</v>
      </c>
      <c r="C57" s="21" t="s">
        <v>359</v>
      </c>
      <c r="D57" s="14">
        <v>0</v>
      </c>
    </row>
    <row r="58" spans="1:4" x14ac:dyDescent="0.25">
      <c r="A58" s="15" t="s">
        <v>179</v>
      </c>
      <c r="B58" s="12" t="s">
        <v>360</v>
      </c>
      <c r="C58" s="21" t="s">
        <v>360</v>
      </c>
      <c r="D58" s="14">
        <v>2</v>
      </c>
    </row>
    <row r="59" spans="1:4" x14ac:dyDescent="0.25">
      <c r="A59" s="15" t="s">
        <v>180</v>
      </c>
      <c r="B59" s="12" t="s">
        <v>361</v>
      </c>
      <c r="C59" s="21" t="s">
        <v>361</v>
      </c>
      <c r="D59" s="14">
        <v>1.75</v>
      </c>
    </row>
    <row r="60" spans="1:4" x14ac:dyDescent="0.25">
      <c r="A60" s="15" t="s">
        <v>181</v>
      </c>
      <c r="B60" s="12" t="s">
        <v>362</v>
      </c>
      <c r="C60" s="21" t="s">
        <v>362</v>
      </c>
      <c r="D60" s="14">
        <v>78.27</v>
      </c>
    </row>
    <row r="61" spans="1:4" x14ac:dyDescent="0.25">
      <c r="A61" s="15" t="s">
        <v>182</v>
      </c>
      <c r="B61" s="12" t="s">
        <v>363</v>
      </c>
      <c r="C61" s="21" t="s">
        <v>363</v>
      </c>
      <c r="D61" s="14">
        <v>8.24</v>
      </c>
    </row>
    <row r="62" spans="1:4" x14ac:dyDescent="0.25">
      <c r="A62" s="15" t="s">
        <v>183</v>
      </c>
      <c r="B62" s="12" t="s">
        <v>364</v>
      </c>
      <c r="C62" s="21" t="s">
        <v>364</v>
      </c>
      <c r="D62" s="14">
        <v>0.45</v>
      </c>
    </row>
    <row r="63" spans="1:4" x14ac:dyDescent="0.25">
      <c r="A63" s="15" t="s">
        <v>184</v>
      </c>
      <c r="B63" s="12" t="s">
        <v>365</v>
      </c>
      <c r="C63" s="21" t="s">
        <v>365</v>
      </c>
      <c r="D63" s="14">
        <v>2.2000000000000002</v>
      </c>
    </row>
    <row r="64" spans="1:4" x14ac:dyDescent="0.25">
      <c r="A64" s="15" t="s">
        <v>185</v>
      </c>
      <c r="B64" s="12" t="s">
        <v>366</v>
      </c>
      <c r="C64" s="21" t="s">
        <v>366</v>
      </c>
      <c r="D64" s="14">
        <v>2</v>
      </c>
    </row>
    <row r="65" spans="1:4" x14ac:dyDescent="0.25">
      <c r="A65" s="15" t="s">
        <v>186</v>
      </c>
      <c r="B65" s="12" t="s">
        <v>367</v>
      </c>
      <c r="C65" s="21" t="s">
        <v>367</v>
      </c>
      <c r="D65" s="14">
        <v>12.3</v>
      </c>
    </row>
    <row r="66" spans="1:4" x14ac:dyDescent="0.25">
      <c r="A66" s="15" t="s">
        <v>187</v>
      </c>
      <c r="B66" s="12" t="s">
        <v>368</v>
      </c>
      <c r="C66" s="21" t="s">
        <v>368</v>
      </c>
      <c r="D66" s="14">
        <v>14</v>
      </c>
    </row>
    <row r="67" spans="1:4" x14ac:dyDescent="0.25">
      <c r="A67" s="15" t="s">
        <v>188</v>
      </c>
      <c r="B67" s="12" t="s">
        <v>369</v>
      </c>
      <c r="C67" s="21" t="s">
        <v>369</v>
      </c>
      <c r="D67" s="14">
        <v>4.63</v>
      </c>
    </row>
    <row r="68" spans="1:4" x14ac:dyDescent="0.25">
      <c r="A68" s="15" t="s">
        <v>645</v>
      </c>
      <c r="B68" s="12" t="s">
        <v>370</v>
      </c>
      <c r="C68" s="21" t="s">
        <v>370</v>
      </c>
      <c r="D68" s="14">
        <v>1.87</v>
      </c>
    </row>
    <row r="69" spans="1:4" x14ac:dyDescent="0.25">
      <c r="A69" s="15" t="s">
        <v>189</v>
      </c>
      <c r="B69" s="12" t="s">
        <v>371</v>
      </c>
      <c r="C69" s="21" t="s">
        <v>371</v>
      </c>
      <c r="D69" s="14">
        <v>3</v>
      </c>
    </row>
    <row r="70" spans="1:4" x14ac:dyDescent="0.25">
      <c r="A70" s="15" t="s">
        <v>190</v>
      </c>
      <c r="B70" s="12" t="s">
        <v>372</v>
      </c>
      <c r="C70" s="21" t="s">
        <v>372</v>
      </c>
      <c r="D70" s="14">
        <v>7.3</v>
      </c>
    </row>
    <row r="71" spans="1:4" x14ac:dyDescent="0.25">
      <c r="A71" s="15" t="s">
        <v>191</v>
      </c>
      <c r="B71" s="12" t="s">
        <v>373</v>
      </c>
      <c r="C71" s="21" t="s">
        <v>373</v>
      </c>
      <c r="D71" s="14">
        <v>31.38</v>
      </c>
    </row>
    <row r="72" spans="1:4" x14ac:dyDescent="0.25">
      <c r="A72" s="15" t="s">
        <v>192</v>
      </c>
      <c r="B72" s="12" t="s">
        <v>374</v>
      </c>
      <c r="C72" s="21" t="s">
        <v>374</v>
      </c>
      <c r="D72" s="14">
        <v>10.95</v>
      </c>
    </row>
    <row r="73" spans="1:4" x14ac:dyDescent="0.25">
      <c r="A73" s="15" t="s">
        <v>193</v>
      </c>
      <c r="B73" s="12" t="s">
        <v>375</v>
      </c>
      <c r="C73" s="21" t="s">
        <v>375</v>
      </c>
      <c r="D73" s="14">
        <v>0.85</v>
      </c>
    </row>
    <row r="74" spans="1:4" x14ac:dyDescent="0.25">
      <c r="A74" s="15" t="s">
        <v>194</v>
      </c>
      <c r="B74" s="12" t="s">
        <v>376</v>
      </c>
      <c r="C74" s="21" t="s">
        <v>376</v>
      </c>
      <c r="D74" s="14">
        <v>5.16</v>
      </c>
    </row>
    <row r="75" spans="1:4" x14ac:dyDescent="0.25">
      <c r="A75" s="15" t="s">
        <v>195</v>
      </c>
      <c r="B75" s="12" t="s">
        <v>377</v>
      </c>
      <c r="C75" s="21" t="s">
        <v>377</v>
      </c>
      <c r="D75" s="14">
        <v>11.82</v>
      </c>
    </row>
    <row r="76" spans="1:4" x14ac:dyDescent="0.25">
      <c r="A76" s="15" t="s">
        <v>196</v>
      </c>
      <c r="B76" s="12" t="s">
        <v>378</v>
      </c>
      <c r="C76" s="21" t="s">
        <v>378</v>
      </c>
      <c r="D76" s="14">
        <v>7.94</v>
      </c>
    </row>
    <row r="77" spans="1:4" x14ac:dyDescent="0.25">
      <c r="A77" s="15" t="s">
        <v>197</v>
      </c>
      <c r="B77" s="12" t="s">
        <v>379</v>
      </c>
      <c r="C77" s="21" t="s">
        <v>379</v>
      </c>
      <c r="D77" s="14">
        <v>5.66</v>
      </c>
    </row>
    <row r="78" spans="1:4" x14ac:dyDescent="0.25">
      <c r="A78" s="15" t="s">
        <v>646</v>
      </c>
      <c r="B78" s="12" t="s">
        <v>380</v>
      </c>
      <c r="C78" s="21" t="s">
        <v>380</v>
      </c>
      <c r="D78" s="14">
        <v>2</v>
      </c>
    </row>
    <row r="79" spans="1:4" x14ac:dyDescent="0.25">
      <c r="A79" s="15" t="s">
        <v>198</v>
      </c>
      <c r="B79" s="12" t="s">
        <v>381</v>
      </c>
      <c r="C79" s="21" t="s">
        <v>381</v>
      </c>
      <c r="D79" s="14">
        <v>6.3</v>
      </c>
    </row>
    <row r="80" spans="1:4" x14ac:dyDescent="0.25">
      <c r="A80" s="15" t="s">
        <v>199</v>
      </c>
      <c r="B80" s="12" t="s">
        <v>382</v>
      </c>
      <c r="C80" s="21" t="s">
        <v>382</v>
      </c>
      <c r="D80" s="14">
        <v>9.14</v>
      </c>
    </row>
    <row r="81" spans="1:4" x14ac:dyDescent="0.25">
      <c r="A81" s="15" t="s">
        <v>200</v>
      </c>
      <c r="B81" s="12" t="s">
        <v>383</v>
      </c>
      <c r="C81" s="21" t="s">
        <v>383</v>
      </c>
      <c r="D81" s="14">
        <v>2</v>
      </c>
    </row>
    <row r="82" spans="1:4" x14ac:dyDescent="0.25">
      <c r="A82" s="15" t="s">
        <v>647</v>
      </c>
      <c r="B82" s="12" t="s">
        <v>384</v>
      </c>
      <c r="C82" s="21" t="s">
        <v>384</v>
      </c>
      <c r="D82" s="14">
        <v>2</v>
      </c>
    </row>
    <row r="83" spans="1:4" x14ac:dyDescent="0.25">
      <c r="A83" s="15" t="s">
        <v>201</v>
      </c>
      <c r="B83" s="12" t="s">
        <v>385</v>
      </c>
      <c r="C83" s="21" t="s">
        <v>385</v>
      </c>
      <c r="D83" s="14">
        <v>1</v>
      </c>
    </row>
    <row r="84" spans="1:4" x14ac:dyDescent="0.25">
      <c r="A84" s="15" t="s">
        <v>202</v>
      </c>
      <c r="B84" s="12" t="s">
        <v>386</v>
      </c>
      <c r="C84" s="21" t="s">
        <v>386</v>
      </c>
      <c r="D84" s="14">
        <v>0</v>
      </c>
    </row>
    <row r="85" spans="1:4" x14ac:dyDescent="0.25">
      <c r="A85" s="15" t="s">
        <v>203</v>
      </c>
      <c r="B85" s="12" t="s">
        <v>387</v>
      </c>
      <c r="C85" s="21" t="s">
        <v>387</v>
      </c>
      <c r="D85" s="14">
        <v>2</v>
      </c>
    </row>
    <row r="86" spans="1:4" x14ac:dyDescent="0.25">
      <c r="A86" s="15" t="s">
        <v>204</v>
      </c>
      <c r="B86" s="12" t="s">
        <v>388</v>
      </c>
      <c r="C86" s="21" t="s">
        <v>388</v>
      </c>
      <c r="D86" s="14">
        <v>3.4</v>
      </c>
    </row>
    <row r="87" spans="1:4" x14ac:dyDescent="0.25">
      <c r="A87" s="15" t="s">
        <v>205</v>
      </c>
      <c r="B87" s="12" t="s">
        <v>389</v>
      </c>
      <c r="C87" s="21" t="s">
        <v>389</v>
      </c>
      <c r="D87" s="14">
        <v>2.5299999999999998</v>
      </c>
    </row>
    <row r="88" spans="1:4" x14ac:dyDescent="0.25">
      <c r="A88" s="15" t="s">
        <v>206</v>
      </c>
      <c r="B88" s="12" t="s">
        <v>390</v>
      </c>
      <c r="C88" s="21" t="s">
        <v>390</v>
      </c>
      <c r="D88" s="14">
        <v>17.37</v>
      </c>
    </row>
    <row r="89" spans="1:4" x14ac:dyDescent="0.25">
      <c r="A89" s="15" t="s">
        <v>207</v>
      </c>
      <c r="B89" s="12" t="s">
        <v>391</v>
      </c>
      <c r="C89" s="21" t="s">
        <v>391</v>
      </c>
      <c r="D89" s="14">
        <v>4</v>
      </c>
    </row>
    <row r="90" spans="1:4" x14ac:dyDescent="0.25">
      <c r="A90" s="15" t="s">
        <v>208</v>
      </c>
      <c r="B90" s="12" t="s">
        <v>392</v>
      </c>
      <c r="C90" s="21" t="s">
        <v>392</v>
      </c>
      <c r="D90" s="14">
        <v>6.3</v>
      </c>
    </row>
    <row r="91" spans="1:4" x14ac:dyDescent="0.25">
      <c r="A91" s="15" t="s">
        <v>209</v>
      </c>
      <c r="B91" s="12" t="s">
        <v>393</v>
      </c>
      <c r="C91" s="21"/>
      <c r="D91" s="14"/>
    </row>
    <row r="92" spans="1:4" x14ac:dyDescent="0.25">
      <c r="A92" s="15" t="s">
        <v>210</v>
      </c>
      <c r="B92" s="12" t="s">
        <v>394</v>
      </c>
      <c r="C92" s="21" t="s">
        <v>394</v>
      </c>
      <c r="D92" s="14">
        <v>1.19</v>
      </c>
    </row>
    <row r="93" spans="1:4" x14ac:dyDescent="0.25">
      <c r="A93" s="15" t="s">
        <v>211</v>
      </c>
      <c r="B93" s="12" t="s">
        <v>395</v>
      </c>
      <c r="C93" s="21" t="s">
        <v>395</v>
      </c>
      <c r="D93" s="14">
        <v>2.58</v>
      </c>
    </row>
    <row r="94" spans="1:4" x14ac:dyDescent="0.25">
      <c r="A94" s="15" t="s">
        <v>212</v>
      </c>
      <c r="B94" s="12" t="s">
        <v>396</v>
      </c>
      <c r="C94" s="21" t="s">
        <v>396</v>
      </c>
      <c r="D94" s="14">
        <v>5.35</v>
      </c>
    </row>
    <row r="95" spans="1:4" x14ac:dyDescent="0.25">
      <c r="A95" s="15" t="s">
        <v>213</v>
      </c>
      <c r="B95" s="12" t="s">
        <v>397</v>
      </c>
      <c r="C95" s="21" t="s">
        <v>397</v>
      </c>
      <c r="D95" s="14">
        <v>5</v>
      </c>
    </row>
    <row r="96" spans="1:4" x14ac:dyDescent="0.25">
      <c r="A96" s="15" t="s">
        <v>214</v>
      </c>
      <c r="B96" s="12" t="s">
        <v>398</v>
      </c>
      <c r="C96" s="21" t="s">
        <v>398</v>
      </c>
      <c r="D96" s="14">
        <v>228.02</v>
      </c>
    </row>
    <row r="97" spans="1:4" x14ac:dyDescent="0.25">
      <c r="A97" s="15" t="s">
        <v>215</v>
      </c>
      <c r="B97" s="12" t="s">
        <v>399</v>
      </c>
      <c r="C97" s="21" t="s">
        <v>399</v>
      </c>
      <c r="D97" s="14">
        <v>90.11</v>
      </c>
    </row>
    <row r="98" spans="1:4" x14ac:dyDescent="0.25">
      <c r="A98" s="15" t="s">
        <v>216</v>
      </c>
      <c r="B98" s="12" t="s">
        <v>400</v>
      </c>
      <c r="C98" s="21" t="s">
        <v>400</v>
      </c>
      <c r="D98" s="14">
        <v>18.05</v>
      </c>
    </row>
    <row r="99" spans="1:4" x14ac:dyDescent="0.25">
      <c r="A99" s="15" t="s">
        <v>217</v>
      </c>
      <c r="B99" s="12" t="s">
        <v>401</v>
      </c>
      <c r="C99" s="21" t="s">
        <v>401</v>
      </c>
      <c r="D99" s="14">
        <v>16.63</v>
      </c>
    </row>
    <row r="100" spans="1:4" x14ac:dyDescent="0.25">
      <c r="A100" s="15" t="s">
        <v>218</v>
      </c>
      <c r="B100" s="12" t="s">
        <v>402</v>
      </c>
      <c r="C100" s="21" t="s">
        <v>402</v>
      </c>
      <c r="D100" s="14">
        <v>90.97</v>
      </c>
    </row>
    <row r="101" spans="1:4" x14ac:dyDescent="0.25">
      <c r="A101" s="15" t="s">
        <v>219</v>
      </c>
      <c r="B101" s="12" t="s">
        <v>403</v>
      </c>
      <c r="C101" s="21" t="s">
        <v>403</v>
      </c>
      <c r="D101" s="14">
        <v>6.81</v>
      </c>
    </row>
    <row r="102" spans="1:4" x14ac:dyDescent="0.25">
      <c r="A102" s="15" t="s">
        <v>220</v>
      </c>
      <c r="B102" s="12" t="s">
        <v>404</v>
      </c>
      <c r="C102" s="21" t="s">
        <v>404</v>
      </c>
      <c r="D102" s="14">
        <v>63.66</v>
      </c>
    </row>
    <row r="103" spans="1:4" x14ac:dyDescent="0.25">
      <c r="A103" s="15" t="s">
        <v>221</v>
      </c>
      <c r="B103" s="12" t="s">
        <v>405</v>
      </c>
      <c r="C103" s="21" t="s">
        <v>405</v>
      </c>
      <c r="D103" s="14">
        <v>1</v>
      </c>
    </row>
    <row r="104" spans="1:4" x14ac:dyDescent="0.25">
      <c r="A104" s="15" t="s">
        <v>222</v>
      </c>
      <c r="B104" s="12" t="s">
        <v>406</v>
      </c>
      <c r="C104" s="21" t="s">
        <v>406</v>
      </c>
      <c r="D104" s="14">
        <v>90.82</v>
      </c>
    </row>
    <row r="105" spans="1:4" x14ac:dyDescent="0.25">
      <c r="A105" s="15" t="s">
        <v>52</v>
      </c>
      <c r="B105" s="12" t="s">
        <v>407</v>
      </c>
      <c r="C105" s="21" t="s">
        <v>407</v>
      </c>
      <c r="D105" s="14">
        <v>13.53</v>
      </c>
    </row>
    <row r="106" spans="1:4" x14ac:dyDescent="0.25">
      <c r="A106" s="15" t="s">
        <v>223</v>
      </c>
      <c r="B106" s="12" t="s">
        <v>408</v>
      </c>
      <c r="C106" s="21" t="s">
        <v>408</v>
      </c>
      <c r="D106" s="14">
        <v>14.71</v>
      </c>
    </row>
    <row r="107" spans="1:4" x14ac:dyDescent="0.25">
      <c r="A107" s="15" t="s">
        <v>224</v>
      </c>
      <c r="B107" s="12" t="s">
        <v>409</v>
      </c>
      <c r="C107" s="21" t="s">
        <v>409</v>
      </c>
      <c r="D107" s="14">
        <v>71.98</v>
      </c>
    </row>
    <row r="108" spans="1:4" x14ac:dyDescent="0.25">
      <c r="A108" s="15" t="s">
        <v>225</v>
      </c>
      <c r="B108" s="12" t="s">
        <v>410</v>
      </c>
      <c r="C108" s="21" t="s">
        <v>410</v>
      </c>
      <c r="D108" s="14">
        <v>25.03</v>
      </c>
    </row>
    <row r="109" spans="1:4" x14ac:dyDescent="0.25">
      <c r="A109" s="15" t="s">
        <v>226</v>
      </c>
      <c r="B109" s="12" t="s">
        <v>411</v>
      </c>
      <c r="C109" s="21" t="s">
        <v>411</v>
      </c>
      <c r="D109" s="14">
        <v>30.95</v>
      </c>
    </row>
    <row r="110" spans="1:4" x14ac:dyDescent="0.25">
      <c r="A110" s="15" t="s">
        <v>227</v>
      </c>
      <c r="B110" s="12" t="s">
        <v>412</v>
      </c>
      <c r="C110" s="21" t="s">
        <v>412</v>
      </c>
      <c r="D110" s="14">
        <v>72.39</v>
      </c>
    </row>
    <row r="111" spans="1:4" x14ac:dyDescent="0.25">
      <c r="A111" s="15" t="s">
        <v>228</v>
      </c>
      <c r="B111" s="12" t="s">
        <v>413</v>
      </c>
      <c r="C111" s="21" t="s">
        <v>413</v>
      </c>
      <c r="D111" s="14">
        <v>31.88</v>
      </c>
    </row>
    <row r="112" spans="1:4" x14ac:dyDescent="0.25">
      <c r="A112" s="15" t="s">
        <v>229</v>
      </c>
      <c r="B112" s="12" t="s">
        <v>414</v>
      </c>
      <c r="C112" s="21" t="s">
        <v>414</v>
      </c>
      <c r="D112" s="14">
        <v>119.48</v>
      </c>
    </row>
    <row r="113" spans="1:4" x14ac:dyDescent="0.25">
      <c r="A113" s="15" t="s">
        <v>230</v>
      </c>
      <c r="B113" s="12" t="s">
        <v>415</v>
      </c>
      <c r="C113" s="21" t="s">
        <v>415</v>
      </c>
      <c r="D113" s="14">
        <v>112.1</v>
      </c>
    </row>
    <row r="114" spans="1:4" x14ac:dyDescent="0.25">
      <c r="A114" s="15" t="s">
        <v>231</v>
      </c>
      <c r="B114" s="12" t="s">
        <v>416</v>
      </c>
      <c r="C114" s="21" t="s">
        <v>416</v>
      </c>
      <c r="D114" s="14">
        <v>83.95</v>
      </c>
    </row>
    <row r="115" spans="1:4" x14ac:dyDescent="0.25">
      <c r="A115" s="15" t="s">
        <v>675</v>
      </c>
      <c r="B115" s="12" t="s">
        <v>615</v>
      </c>
      <c r="C115" s="21"/>
      <c r="D115" s="14"/>
    </row>
    <row r="116" spans="1:4" x14ac:dyDescent="0.25">
      <c r="A116" s="15" t="s">
        <v>608</v>
      </c>
      <c r="B116" s="12" t="s">
        <v>607</v>
      </c>
      <c r="C116" s="21" t="s">
        <v>607</v>
      </c>
      <c r="D116" s="14">
        <v>4.24</v>
      </c>
    </row>
    <row r="117" spans="1:4" x14ac:dyDescent="0.25">
      <c r="A117" s="15" t="s">
        <v>676</v>
      </c>
      <c r="B117" s="12" t="s">
        <v>664</v>
      </c>
      <c r="C117" s="21"/>
      <c r="D117" s="14"/>
    </row>
    <row r="118" spans="1:4" x14ac:dyDescent="0.25">
      <c r="A118" s="15" t="s">
        <v>677</v>
      </c>
      <c r="B118" s="12" t="s">
        <v>616</v>
      </c>
      <c r="C118" s="21" t="s">
        <v>616</v>
      </c>
      <c r="D118" s="14">
        <v>1.5</v>
      </c>
    </row>
    <row r="119" spans="1:4" x14ac:dyDescent="0.25">
      <c r="A119" s="15" t="s">
        <v>678</v>
      </c>
      <c r="B119" s="12" t="s">
        <v>665</v>
      </c>
      <c r="C119" s="21" t="s">
        <v>665</v>
      </c>
      <c r="D119" s="14">
        <v>2</v>
      </c>
    </row>
    <row r="120" spans="1:4" x14ac:dyDescent="0.25">
      <c r="A120" s="15" t="s">
        <v>679</v>
      </c>
      <c r="B120" s="12" t="s">
        <v>672</v>
      </c>
      <c r="C120" s="21" t="s">
        <v>672</v>
      </c>
      <c r="D120" s="14">
        <v>2.92</v>
      </c>
    </row>
    <row r="121" spans="1:4" x14ac:dyDescent="0.25">
      <c r="A121" s="15" t="s">
        <v>689</v>
      </c>
      <c r="B121" s="12" t="s">
        <v>688</v>
      </c>
      <c r="C121" s="21" t="s">
        <v>688</v>
      </c>
      <c r="D121" s="14">
        <v>1.1499999999999999</v>
      </c>
    </row>
    <row r="122" spans="1:4" x14ac:dyDescent="0.25">
      <c r="A122" s="15" t="s">
        <v>707</v>
      </c>
      <c r="B122" s="12" t="s">
        <v>712</v>
      </c>
      <c r="C122" s="16" t="s">
        <v>712</v>
      </c>
      <c r="D122" s="17">
        <v>2.14</v>
      </c>
    </row>
    <row r="123" spans="1:4" x14ac:dyDescent="0.25">
      <c r="A123" s="15" t="s">
        <v>232</v>
      </c>
      <c r="B123" s="12" t="s">
        <v>417</v>
      </c>
      <c r="C123" s="21" t="s">
        <v>417</v>
      </c>
      <c r="D123" s="14">
        <v>20.72</v>
      </c>
    </row>
    <row r="124" spans="1:4" x14ac:dyDescent="0.25">
      <c r="A124" s="15" t="s">
        <v>609</v>
      </c>
      <c r="B124" s="12" t="s">
        <v>418</v>
      </c>
      <c r="C124" s="21" t="s">
        <v>418</v>
      </c>
      <c r="D124" s="14">
        <v>14.45</v>
      </c>
    </row>
    <row r="125" spans="1:4" x14ac:dyDescent="0.25">
      <c r="A125" s="15" t="s">
        <v>233</v>
      </c>
      <c r="B125" s="12" t="s">
        <v>419</v>
      </c>
      <c r="C125" s="21" t="s">
        <v>419</v>
      </c>
      <c r="D125" s="14">
        <v>22.49</v>
      </c>
    </row>
    <row r="126" spans="1:4" x14ac:dyDescent="0.25">
      <c r="A126" s="15" t="s">
        <v>234</v>
      </c>
      <c r="B126" s="12" t="s">
        <v>420</v>
      </c>
      <c r="C126" s="21" t="s">
        <v>420</v>
      </c>
      <c r="D126" s="14">
        <v>38.81</v>
      </c>
    </row>
    <row r="127" spans="1:4" x14ac:dyDescent="0.25">
      <c r="A127" s="15" t="s">
        <v>235</v>
      </c>
      <c r="B127" s="12" t="s">
        <v>421</v>
      </c>
      <c r="C127" s="21" t="s">
        <v>421</v>
      </c>
      <c r="D127" s="14">
        <v>28.75</v>
      </c>
    </row>
    <row r="128" spans="1:4" x14ac:dyDescent="0.25">
      <c r="A128" s="15" t="s">
        <v>691</v>
      </c>
      <c r="B128" s="12" t="s">
        <v>690</v>
      </c>
      <c r="C128" s="21" t="s">
        <v>690</v>
      </c>
      <c r="D128" s="14">
        <v>1.68</v>
      </c>
    </row>
    <row r="129" spans="1:4" x14ac:dyDescent="0.25">
      <c r="A129" s="15" t="s">
        <v>610</v>
      </c>
      <c r="B129" s="12" t="s">
        <v>617</v>
      </c>
      <c r="C129" s="21" t="s">
        <v>617</v>
      </c>
      <c r="D129" s="14">
        <v>1</v>
      </c>
    </row>
    <row r="130" spans="1:4" x14ac:dyDescent="0.25">
      <c r="A130" s="15" t="s">
        <v>236</v>
      </c>
      <c r="B130" s="12" t="s">
        <v>422</v>
      </c>
      <c r="C130" s="21" t="s">
        <v>422</v>
      </c>
      <c r="D130" s="14">
        <v>1</v>
      </c>
    </row>
    <row r="131" spans="1:4" x14ac:dyDescent="0.25">
      <c r="A131" s="15" t="s">
        <v>237</v>
      </c>
      <c r="B131" s="12" t="s">
        <v>423</v>
      </c>
      <c r="C131" s="21" t="s">
        <v>423</v>
      </c>
      <c r="D131" s="14">
        <v>1</v>
      </c>
    </row>
    <row r="132" spans="1:4" x14ac:dyDescent="0.25">
      <c r="A132" s="15" t="s">
        <v>238</v>
      </c>
      <c r="B132" s="12" t="s">
        <v>424</v>
      </c>
      <c r="C132" s="21" t="s">
        <v>424</v>
      </c>
      <c r="D132" s="14">
        <v>1.41</v>
      </c>
    </row>
    <row r="133" spans="1:4" x14ac:dyDescent="0.25">
      <c r="A133" s="15" t="s">
        <v>239</v>
      </c>
      <c r="B133" s="12" t="s">
        <v>425</v>
      </c>
      <c r="C133" s="21" t="s">
        <v>425</v>
      </c>
      <c r="D133" s="14">
        <v>14.99</v>
      </c>
    </row>
    <row r="134" spans="1:4" x14ac:dyDescent="0.25">
      <c r="A134" s="15" t="s">
        <v>240</v>
      </c>
      <c r="B134" s="12" t="s">
        <v>426</v>
      </c>
      <c r="C134" s="21" t="s">
        <v>426</v>
      </c>
      <c r="D134" s="14">
        <v>3</v>
      </c>
    </row>
    <row r="135" spans="1:4" x14ac:dyDescent="0.25">
      <c r="A135" s="15" t="s">
        <v>241</v>
      </c>
      <c r="B135" s="12" t="s">
        <v>427</v>
      </c>
      <c r="C135" s="21" t="s">
        <v>427</v>
      </c>
      <c r="D135" s="14">
        <v>5.7</v>
      </c>
    </row>
    <row r="136" spans="1:4" x14ac:dyDescent="0.25">
      <c r="A136" s="15" t="s">
        <v>242</v>
      </c>
      <c r="B136" s="12" t="s">
        <v>428</v>
      </c>
      <c r="C136" s="21" t="s">
        <v>428</v>
      </c>
      <c r="D136" s="14">
        <v>1</v>
      </c>
    </row>
    <row r="137" spans="1:4" x14ac:dyDescent="0.25">
      <c r="A137" s="15" t="s">
        <v>243</v>
      </c>
      <c r="B137" s="12" t="s">
        <v>429</v>
      </c>
      <c r="C137" s="21" t="s">
        <v>429</v>
      </c>
      <c r="D137" s="14">
        <v>1</v>
      </c>
    </row>
    <row r="138" spans="1:4" x14ac:dyDescent="0.25">
      <c r="A138" s="15" t="s">
        <v>244</v>
      </c>
      <c r="B138" s="12" t="s">
        <v>430</v>
      </c>
      <c r="C138" s="21" t="s">
        <v>430</v>
      </c>
      <c r="D138" s="14">
        <v>1.1100000000000001</v>
      </c>
    </row>
    <row r="139" spans="1:4" x14ac:dyDescent="0.25">
      <c r="A139" s="15" t="s">
        <v>245</v>
      </c>
      <c r="B139" s="12" t="s">
        <v>431</v>
      </c>
      <c r="C139" s="21" t="s">
        <v>431</v>
      </c>
      <c r="D139" s="14">
        <v>1</v>
      </c>
    </row>
    <row r="140" spans="1:4" x14ac:dyDescent="0.25">
      <c r="A140" s="15" t="s">
        <v>246</v>
      </c>
      <c r="B140" s="12" t="s">
        <v>432</v>
      </c>
      <c r="C140" s="21" t="s">
        <v>432</v>
      </c>
      <c r="D140" s="14">
        <v>1</v>
      </c>
    </row>
    <row r="141" spans="1:4" x14ac:dyDescent="0.25">
      <c r="A141" s="15" t="s">
        <v>247</v>
      </c>
      <c r="B141" s="12" t="s">
        <v>433</v>
      </c>
      <c r="C141" s="21" t="s">
        <v>433</v>
      </c>
      <c r="D141" s="14">
        <v>1.71</v>
      </c>
    </row>
    <row r="142" spans="1:4" x14ac:dyDescent="0.25">
      <c r="A142" s="15" t="s">
        <v>248</v>
      </c>
      <c r="B142" s="12" t="s">
        <v>434</v>
      </c>
      <c r="C142" s="21" t="s">
        <v>434</v>
      </c>
      <c r="D142" s="14">
        <v>0</v>
      </c>
    </row>
    <row r="143" spans="1:4" x14ac:dyDescent="0.25">
      <c r="A143" s="15" t="s">
        <v>249</v>
      </c>
      <c r="B143" s="12" t="s">
        <v>435</v>
      </c>
      <c r="C143" s="21" t="s">
        <v>435</v>
      </c>
      <c r="D143" s="14">
        <v>4.45</v>
      </c>
    </row>
    <row r="144" spans="1:4" x14ac:dyDescent="0.25">
      <c r="A144" s="15" t="s">
        <v>250</v>
      </c>
      <c r="B144" s="12" t="s">
        <v>436</v>
      </c>
      <c r="C144" s="21" t="s">
        <v>436</v>
      </c>
      <c r="D144" s="14">
        <v>5</v>
      </c>
    </row>
    <row r="145" spans="1:4" x14ac:dyDescent="0.25">
      <c r="A145" s="15" t="s">
        <v>251</v>
      </c>
      <c r="B145" s="12" t="s">
        <v>437</v>
      </c>
      <c r="C145" s="21" t="s">
        <v>437</v>
      </c>
      <c r="D145" s="14">
        <v>1.99</v>
      </c>
    </row>
    <row r="146" spans="1:4" x14ac:dyDescent="0.25">
      <c r="A146" s="15" t="s">
        <v>252</v>
      </c>
      <c r="B146" s="12" t="s">
        <v>438</v>
      </c>
      <c r="C146" s="21" t="s">
        <v>438</v>
      </c>
      <c r="D146" s="14">
        <v>3.6</v>
      </c>
    </row>
    <row r="147" spans="1:4" x14ac:dyDescent="0.25">
      <c r="A147" s="15" t="s">
        <v>253</v>
      </c>
      <c r="B147" s="12" t="s">
        <v>439</v>
      </c>
      <c r="C147" s="21"/>
      <c r="D147" s="14"/>
    </row>
    <row r="148" spans="1:4" x14ac:dyDescent="0.25">
      <c r="A148" s="15" t="s">
        <v>254</v>
      </c>
      <c r="B148" s="12" t="s">
        <v>440</v>
      </c>
      <c r="C148" s="21" t="s">
        <v>440</v>
      </c>
      <c r="D148" s="14">
        <v>3</v>
      </c>
    </row>
    <row r="149" spans="1:4" x14ac:dyDescent="0.25">
      <c r="A149" s="15" t="s">
        <v>255</v>
      </c>
      <c r="B149" s="12" t="s">
        <v>441</v>
      </c>
      <c r="C149" s="21" t="s">
        <v>441</v>
      </c>
      <c r="D149" s="14">
        <v>2.9</v>
      </c>
    </row>
    <row r="150" spans="1:4" x14ac:dyDescent="0.25">
      <c r="A150" s="15" t="s">
        <v>256</v>
      </c>
      <c r="B150" s="12" t="s">
        <v>442</v>
      </c>
      <c r="C150" s="21" t="s">
        <v>442</v>
      </c>
      <c r="D150" s="14">
        <v>3.31</v>
      </c>
    </row>
    <row r="151" spans="1:4" x14ac:dyDescent="0.25">
      <c r="A151" s="15" t="s">
        <v>257</v>
      </c>
      <c r="B151" s="12" t="s">
        <v>443</v>
      </c>
      <c r="C151" s="21" t="s">
        <v>443</v>
      </c>
      <c r="D151" s="14">
        <v>3.5</v>
      </c>
    </row>
    <row r="152" spans="1:4" x14ac:dyDescent="0.25">
      <c r="A152" s="15" t="s">
        <v>258</v>
      </c>
      <c r="B152" s="12" t="s">
        <v>444</v>
      </c>
      <c r="C152" s="21" t="s">
        <v>444</v>
      </c>
      <c r="D152" s="14">
        <v>1</v>
      </c>
    </row>
    <row r="153" spans="1:4" x14ac:dyDescent="0.25">
      <c r="A153" s="15" t="s">
        <v>259</v>
      </c>
      <c r="B153" s="12" t="s">
        <v>445</v>
      </c>
      <c r="C153" s="21" t="s">
        <v>445</v>
      </c>
      <c r="D153" s="14">
        <v>4</v>
      </c>
    </row>
    <row r="154" spans="1:4" x14ac:dyDescent="0.25">
      <c r="A154" s="15" t="s">
        <v>260</v>
      </c>
      <c r="B154" s="12" t="s">
        <v>446</v>
      </c>
      <c r="C154" s="21" t="s">
        <v>446</v>
      </c>
      <c r="D154" s="14">
        <v>3.75</v>
      </c>
    </row>
    <row r="155" spans="1:4" x14ac:dyDescent="0.25">
      <c r="A155" s="15" t="s">
        <v>261</v>
      </c>
      <c r="B155" s="12" t="s">
        <v>447</v>
      </c>
      <c r="C155" s="21" t="s">
        <v>447</v>
      </c>
      <c r="D155" s="14">
        <v>2</v>
      </c>
    </row>
    <row r="156" spans="1:4" x14ac:dyDescent="0.25">
      <c r="A156" s="15" t="s">
        <v>262</v>
      </c>
      <c r="B156" s="12" t="s">
        <v>448</v>
      </c>
      <c r="C156" s="21" t="s">
        <v>448</v>
      </c>
      <c r="D156" s="14">
        <v>12</v>
      </c>
    </row>
    <row r="157" spans="1:4" x14ac:dyDescent="0.25">
      <c r="A157" s="15" t="s">
        <v>263</v>
      </c>
      <c r="B157" s="12" t="s">
        <v>449</v>
      </c>
      <c r="C157" s="21" t="s">
        <v>449</v>
      </c>
      <c r="D157" s="14">
        <v>3.86</v>
      </c>
    </row>
    <row r="158" spans="1:4" x14ac:dyDescent="0.25">
      <c r="A158" s="15" t="s">
        <v>264</v>
      </c>
      <c r="B158" s="12" t="s">
        <v>450</v>
      </c>
      <c r="C158" s="21" t="s">
        <v>450</v>
      </c>
      <c r="D158" s="14">
        <v>12.32</v>
      </c>
    </row>
    <row r="159" spans="1:4" x14ac:dyDescent="0.25">
      <c r="A159" s="15" t="s">
        <v>265</v>
      </c>
      <c r="B159" s="12" t="s">
        <v>451</v>
      </c>
      <c r="C159" s="21" t="s">
        <v>451</v>
      </c>
      <c r="D159" s="14">
        <v>1</v>
      </c>
    </row>
    <row r="160" spans="1:4" x14ac:dyDescent="0.25">
      <c r="A160" s="15" t="s">
        <v>611</v>
      </c>
      <c r="B160" s="12" t="s">
        <v>452</v>
      </c>
      <c r="C160" s="21" t="s">
        <v>452</v>
      </c>
      <c r="D160" s="14">
        <v>3.32</v>
      </c>
    </row>
    <row r="161" spans="1:4" x14ac:dyDescent="0.25">
      <c r="A161" s="15" t="s">
        <v>266</v>
      </c>
      <c r="B161" s="12" t="s">
        <v>453</v>
      </c>
      <c r="C161" s="21"/>
      <c r="D161" s="14"/>
    </row>
    <row r="162" spans="1:4" x14ac:dyDescent="0.25">
      <c r="A162" s="15" t="s">
        <v>267</v>
      </c>
      <c r="B162" s="12" t="s">
        <v>454</v>
      </c>
      <c r="C162" s="21" t="s">
        <v>454</v>
      </c>
      <c r="D162" s="14">
        <v>2</v>
      </c>
    </row>
    <row r="163" spans="1:4" x14ac:dyDescent="0.25">
      <c r="A163" s="15" t="s">
        <v>268</v>
      </c>
      <c r="B163" s="12" t="s">
        <v>455</v>
      </c>
      <c r="C163" s="21" t="s">
        <v>455</v>
      </c>
      <c r="D163" s="14">
        <v>1</v>
      </c>
    </row>
    <row r="164" spans="1:4" x14ac:dyDescent="0.25">
      <c r="A164" s="15" t="s">
        <v>269</v>
      </c>
      <c r="B164" s="12" t="s">
        <v>456</v>
      </c>
      <c r="C164" s="21" t="s">
        <v>456</v>
      </c>
      <c r="D164" s="14">
        <v>1</v>
      </c>
    </row>
    <row r="165" spans="1:4" x14ac:dyDescent="0.25">
      <c r="A165" s="15" t="s">
        <v>270</v>
      </c>
      <c r="B165" s="12" t="s">
        <v>457</v>
      </c>
      <c r="C165" s="21" t="s">
        <v>457</v>
      </c>
      <c r="D165" s="14">
        <v>2</v>
      </c>
    </row>
    <row r="166" spans="1:4" x14ac:dyDescent="0.25">
      <c r="A166" s="15" t="s">
        <v>271</v>
      </c>
      <c r="B166" s="12" t="s">
        <v>458</v>
      </c>
      <c r="C166" s="21" t="s">
        <v>458</v>
      </c>
      <c r="D166" s="14">
        <v>3</v>
      </c>
    </row>
    <row r="167" spans="1:4" x14ac:dyDescent="0.25">
      <c r="A167" s="15" t="s">
        <v>272</v>
      </c>
      <c r="B167" s="12" t="s">
        <v>459</v>
      </c>
      <c r="C167" s="21" t="s">
        <v>459</v>
      </c>
      <c r="D167" s="14">
        <v>2</v>
      </c>
    </row>
    <row r="168" spans="1:4" x14ac:dyDescent="0.25">
      <c r="A168" s="15" t="s">
        <v>273</v>
      </c>
      <c r="B168" s="12" t="s">
        <v>460</v>
      </c>
      <c r="C168" s="21" t="s">
        <v>460</v>
      </c>
      <c r="D168" s="14">
        <v>1.4</v>
      </c>
    </row>
    <row r="169" spans="1:4" x14ac:dyDescent="0.25">
      <c r="A169" s="15" t="s">
        <v>274</v>
      </c>
      <c r="B169" s="12" t="s">
        <v>461</v>
      </c>
      <c r="C169" s="21" t="s">
        <v>461</v>
      </c>
      <c r="D169" s="14">
        <v>21.1</v>
      </c>
    </row>
    <row r="170" spans="1:4" x14ac:dyDescent="0.25">
      <c r="A170" s="15" t="s">
        <v>648</v>
      </c>
      <c r="B170" s="12" t="s">
        <v>462</v>
      </c>
      <c r="C170" s="21" t="s">
        <v>462</v>
      </c>
      <c r="D170" s="14">
        <v>3.98</v>
      </c>
    </row>
    <row r="171" spans="1:4" x14ac:dyDescent="0.25">
      <c r="A171" s="15" t="s">
        <v>275</v>
      </c>
      <c r="B171" s="12" t="s">
        <v>463</v>
      </c>
      <c r="C171" s="21" t="s">
        <v>463</v>
      </c>
      <c r="D171" s="14">
        <v>3.9</v>
      </c>
    </row>
    <row r="172" spans="1:4" x14ac:dyDescent="0.25">
      <c r="A172" s="15" t="s">
        <v>276</v>
      </c>
      <c r="B172" s="12" t="s">
        <v>464</v>
      </c>
      <c r="C172" s="21" t="s">
        <v>464</v>
      </c>
      <c r="D172" s="14">
        <v>11.75</v>
      </c>
    </row>
    <row r="173" spans="1:4" x14ac:dyDescent="0.25">
      <c r="A173" s="15" t="s">
        <v>277</v>
      </c>
      <c r="B173" s="12" t="s">
        <v>465</v>
      </c>
      <c r="C173" s="21" t="s">
        <v>465</v>
      </c>
      <c r="D173" s="14">
        <v>2</v>
      </c>
    </row>
    <row r="174" spans="1:4" x14ac:dyDescent="0.25">
      <c r="A174" s="15" t="s">
        <v>278</v>
      </c>
      <c r="B174" s="12" t="s">
        <v>466</v>
      </c>
      <c r="C174" s="21" t="s">
        <v>466</v>
      </c>
      <c r="D174" s="14">
        <v>1</v>
      </c>
    </row>
    <row r="175" spans="1:4" x14ac:dyDescent="0.25">
      <c r="A175" s="15" t="s">
        <v>279</v>
      </c>
      <c r="B175" s="12" t="s">
        <v>467</v>
      </c>
      <c r="C175" s="21" t="s">
        <v>467</v>
      </c>
      <c r="D175" s="14">
        <v>6.8</v>
      </c>
    </row>
    <row r="176" spans="1:4" x14ac:dyDescent="0.25">
      <c r="A176" s="15" t="s">
        <v>280</v>
      </c>
      <c r="B176" s="12" t="s">
        <v>468</v>
      </c>
      <c r="C176" s="21" t="s">
        <v>468</v>
      </c>
      <c r="D176" s="14">
        <v>4.8</v>
      </c>
    </row>
    <row r="177" spans="1:4" x14ac:dyDescent="0.25">
      <c r="A177" s="15" t="s">
        <v>281</v>
      </c>
      <c r="B177" s="12" t="s">
        <v>469</v>
      </c>
      <c r="C177" s="21" t="s">
        <v>469</v>
      </c>
      <c r="D177" s="14">
        <v>3.5</v>
      </c>
    </row>
    <row r="178" spans="1:4" x14ac:dyDescent="0.25">
      <c r="A178" s="15" t="s">
        <v>282</v>
      </c>
      <c r="B178" s="12" t="s">
        <v>470</v>
      </c>
      <c r="C178" s="21" t="s">
        <v>470</v>
      </c>
      <c r="D178" s="14">
        <v>1.56</v>
      </c>
    </row>
    <row r="179" spans="1:4" x14ac:dyDescent="0.25">
      <c r="A179" s="15" t="s">
        <v>283</v>
      </c>
      <c r="B179" s="12" t="s">
        <v>471</v>
      </c>
      <c r="C179" s="21" t="s">
        <v>471</v>
      </c>
      <c r="D179" s="14">
        <v>3.65</v>
      </c>
    </row>
    <row r="180" spans="1:4" x14ac:dyDescent="0.25">
      <c r="A180" s="15" t="s">
        <v>284</v>
      </c>
      <c r="B180" s="12" t="s">
        <v>472</v>
      </c>
      <c r="C180" s="21" t="s">
        <v>472</v>
      </c>
      <c r="D180" s="14">
        <v>5</v>
      </c>
    </row>
    <row r="181" spans="1:4" x14ac:dyDescent="0.25">
      <c r="A181" s="15" t="s">
        <v>285</v>
      </c>
      <c r="B181" s="12" t="s">
        <v>473</v>
      </c>
      <c r="C181" s="21" t="s">
        <v>473</v>
      </c>
      <c r="D181" s="14">
        <v>3</v>
      </c>
    </row>
    <row r="182" spans="1:4" x14ac:dyDescent="0.25">
      <c r="A182" s="15" t="s">
        <v>286</v>
      </c>
      <c r="B182" s="12" t="s">
        <v>474</v>
      </c>
      <c r="C182" s="21" t="s">
        <v>474</v>
      </c>
      <c r="D182" s="14">
        <v>7.86</v>
      </c>
    </row>
    <row r="183" spans="1:4" x14ac:dyDescent="0.25">
      <c r="A183" s="15" t="s">
        <v>287</v>
      </c>
      <c r="B183" s="12" t="s">
        <v>475</v>
      </c>
      <c r="C183" s="21" t="s">
        <v>475</v>
      </c>
      <c r="D183" s="14">
        <v>2.33</v>
      </c>
    </row>
    <row r="184" spans="1:4" x14ac:dyDescent="0.25">
      <c r="A184" s="15" t="s">
        <v>288</v>
      </c>
      <c r="B184" s="12" t="s">
        <v>476</v>
      </c>
      <c r="C184" s="21" t="s">
        <v>476</v>
      </c>
      <c r="D184" s="14">
        <v>3.14</v>
      </c>
    </row>
    <row r="185" spans="1:4" x14ac:dyDescent="0.25">
      <c r="A185" s="15" t="s">
        <v>649</v>
      </c>
      <c r="B185" s="12" t="s">
        <v>477</v>
      </c>
      <c r="C185" s="21" t="s">
        <v>477</v>
      </c>
      <c r="D185" s="14">
        <v>1.88</v>
      </c>
    </row>
    <row r="186" spans="1:4" x14ac:dyDescent="0.25">
      <c r="A186" s="15" t="s">
        <v>289</v>
      </c>
      <c r="B186" s="12" t="s">
        <v>478</v>
      </c>
      <c r="C186" s="21" t="s">
        <v>478</v>
      </c>
      <c r="D186" s="14">
        <v>2.4500000000000002</v>
      </c>
    </row>
    <row r="187" spans="1:4" x14ac:dyDescent="0.25">
      <c r="A187" s="15" t="s">
        <v>290</v>
      </c>
      <c r="B187" s="12" t="s">
        <v>479</v>
      </c>
      <c r="C187" s="21"/>
      <c r="D187" s="14"/>
    </row>
    <row r="188" spans="1:4" x14ac:dyDescent="0.25">
      <c r="A188" s="15" t="s">
        <v>291</v>
      </c>
      <c r="B188" s="12" t="s">
        <v>480</v>
      </c>
      <c r="C188" s="21" t="s">
        <v>480</v>
      </c>
      <c r="D188" s="14">
        <v>5.0999999999999996</v>
      </c>
    </row>
    <row r="189" spans="1:4" x14ac:dyDescent="0.25">
      <c r="A189" s="15" t="s">
        <v>292</v>
      </c>
      <c r="B189" s="12" t="s">
        <v>481</v>
      </c>
      <c r="C189" s="21" t="s">
        <v>481</v>
      </c>
      <c r="D189" s="14">
        <v>0</v>
      </c>
    </row>
    <row r="190" spans="1:4" x14ac:dyDescent="0.25">
      <c r="A190" s="15" t="s">
        <v>293</v>
      </c>
      <c r="B190" s="12" t="s">
        <v>482</v>
      </c>
      <c r="C190" s="21" t="s">
        <v>482</v>
      </c>
      <c r="D190" s="14">
        <v>1.6</v>
      </c>
    </row>
    <row r="191" spans="1:4" x14ac:dyDescent="0.25">
      <c r="A191" s="15" t="s">
        <v>294</v>
      </c>
      <c r="B191" s="12" t="s">
        <v>483</v>
      </c>
      <c r="C191" s="21" t="s">
        <v>483</v>
      </c>
      <c r="D191" s="14">
        <v>14</v>
      </c>
    </row>
    <row r="192" spans="1:4" x14ac:dyDescent="0.25">
      <c r="A192" s="15" t="s">
        <v>295</v>
      </c>
      <c r="B192" s="12" t="s">
        <v>484</v>
      </c>
      <c r="C192" s="21" t="s">
        <v>484</v>
      </c>
      <c r="D192" s="14">
        <v>80.069999999999993</v>
      </c>
    </row>
    <row r="193" spans="1:4" x14ac:dyDescent="0.25">
      <c r="A193" s="15" t="s">
        <v>296</v>
      </c>
      <c r="B193" s="12" t="s">
        <v>485</v>
      </c>
      <c r="C193" s="21" t="s">
        <v>485</v>
      </c>
      <c r="D193" s="14">
        <v>122.11</v>
      </c>
    </row>
    <row r="194" spans="1:4" x14ac:dyDescent="0.25">
      <c r="A194" s="15" t="s">
        <v>297</v>
      </c>
      <c r="B194" s="12" t="s">
        <v>486</v>
      </c>
      <c r="C194" s="21" t="s">
        <v>486</v>
      </c>
      <c r="D194" s="14">
        <v>1</v>
      </c>
    </row>
    <row r="195" spans="1:4" x14ac:dyDescent="0.25">
      <c r="A195" s="15" t="s">
        <v>298</v>
      </c>
      <c r="B195" s="12" t="s">
        <v>487</v>
      </c>
      <c r="C195" s="21" t="s">
        <v>487</v>
      </c>
      <c r="D195" s="14">
        <v>25.95</v>
      </c>
    </row>
    <row r="196" spans="1:4" x14ac:dyDescent="0.25">
      <c r="A196" s="15" t="s">
        <v>299</v>
      </c>
      <c r="B196" s="12" t="s">
        <v>488</v>
      </c>
      <c r="C196" s="21" t="s">
        <v>488</v>
      </c>
      <c r="D196" s="14">
        <v>49.37</v>
      </c>
    </row>
    <row r="197" spans="1:4" x14ac:dyDescent="0.25">
      <c r="A197" s="15" t="s">
        <v>300</v>
      </c>
      <c r="B197" s="12" t="s">
        <v>489</v>
      </c>
      <c r="C197" s="21" t="s">
        <v>489</v>
      </c>
      <c r="D197" s="14">
        <v>5</v>
      </c>
    </row>
    <row r="198" spans="1:4" x14ac:dyDescent="0.25">
      <c r="A198" s="15" t="s">
        <v>301</v>
      </c>
      <c r="B198" s="12" t="s">
        <v>490</v>
      </c>
      <c r="C198" s="21" t="s">
        <v>490</v>
      </c>
      <c r="D198" s="14">
        <v>10.5</v>
      </c>
    </row>
    <row r="199" spans="1:4" x14ac:dyDescent="0.25">
      <c r="A199" s="15" t="s">
        <v>302</v>
      </c>
      <c r="B199" s="12" t="s">
        <v>491</v>
      </c>
      <c r="C199" s="21" t="s">
        <v>491</v>
      </c>
      <c r="D199" s="14">
        <v>58.35</v>
      </c>
    </row>
    <row r="200" spans="1:4" x14ac:dyDescent="0.25">
      <c r="A200" s="15" t="s">
        <v>303</v>
      </c>
      <c r="B200" s="12" t="s">
        <v>492</v>
      </c>
      <c r="C200" s="21" t="s">
        <v>492</v>
      </c>
      <c r="D200" s="14">
        <v>33.74</v>
      </c>
    </row>
    <row r="201" spans="1:4" x14ac:dyDescent="0.25">
      <c r="A201" s="15" t="s">
        <v>304</v>
      </c>
      <c r="B201" s="12" t="s">
        <v>493</v>
      </c>
      <c r="C201" s="21" t="s">
        <v>493</v>
      </c>
      <c r="D201" s="14">
        <v>38</v>
      </c>
    </row>
    <row r="202" spans="1:4" x14ac:dyDescent="0.25">
      <c r="A202" s="15" t="s">
        <v>305</v>
      </c>
      <c r="B202" s="12" t="s">
        <v>494</v>
      </c>
      <c r="C202" s="21" t="s">
        <v>494</v>
      </c>
      <c r="D202" s="14">
        <v>98.51</v>
      </c>
    </row>
    <row r="203" spans="1:4" x14ac:dyDescent="0.25">
      <c r="A203" s="15" t="s">
        <v>306</v>
      </c>
      <c r="B203" s="12" t="s">
        <v>495</v>
      </c>
      <c r="C203" s="21" t="s">
        <v>495</v>
      </c>
      <c r="D203" s="14">
        <v>9.1999999999999993</v>
      </c>
    </row>
    <row r="204" spans="1:4" x14ac:dyDescent="0.25">
      <c r="A204" s="15" t="s">
        <v>307</v>
      </c>
      <c r="B204" s="12" t="s">
        <v>496</v>
      </c>
      <c r="C204" s="21" t="s">
        <v>496</v>
      </c>
      <c r="D204" s="14">
        <v>22.8</v>
      </c>
    </row>
    <row r="205" spans="1:4" x14ac:dyDescent="0.25">
      <c r="A205" s="15" t="s">
        <v>308</v>
      </c>
      <c r="B205" s="12" t="s">
        <v>497</v>
      </c>
      <c r="C205" s="21" t="s">
        <v>497</v>
      </c>
      <c r="D205" s="14">
        <v>21.63</v>
      </c>
    </row>
    <row r="206" spans="1:4" x14ac:dyDescent="0.25">
      <c r="A206" s="15" t="s">
        <v>674</v>
      </c>
      <c r="B206" s="12" t="s">
        <v>673</v>
      </c>
      <c r="C206" s="21" t="s">
        <v>673</v>
      </c>
      <c r="D206" s="14">
        <v>5</v>
      </c>
    </row>
    <row r="207" spans="1:4" x14ac:dyDescent="0.25">
      <c r="A207" s="15" t="s">
        <v>730</v>
      </c>
      <c r="B207" s="12" t="s">
        <v>724</v>
      </c>
      <c r="C207" s="21" t="s">
        <v>724</v>
      </c>
      <c r="D207" s="14">
        <v>1.19</v>
      </c>
    </row>
    <row r="208" spans="1:4" x14ac:dyDescent="0.25">
      <c r="A208" s="15" t="s">
        <v>680</v>
      </c>
      <c r="B208" s="12" t="s">
        <v>618</v>
      </c>
      <c r="C208" s="21"/>
      <c r="D208" s="14"/>
    </row>
    <row r="209" spans="1:4" x14ac:dyDescent="0.25">
      <c r="A209" s="15" t="s">
        <v>650</v>
      </c>
      <c r="B209" s="12" t="s">
        <v>498</v>
      </c>
      <c r="C209" s="21" t="s">
        <v>498</v>
      </c>
      <c r="D209" s="14">
        <v>0.13</v>
      </c>
    </row>
    <row r="210" spans="1:4" x14ac:dyDescent="0.25">
      <c r="A210" s="15" t="s">
        <v>651</v>
      </c>
      <c r="B210" s="12" t="s">
        <v>499</v>
      </c>
      <c r="C210" s="21" t="s">
        <v>499</v>
      </c>
      <c r="D210" s="14">
        <v>3.5</v>
      </c>
    </row>
    <row r="211" spans="1:4" x14ac:dyDescent="0.25">
      <c r="A211" s="15" t="s">
        <v>652</v>
      </c>
      <c r="B211" s="12" t="s">
        <v>500</v>
      </c>
      <c r="C211" s="21" t="s">
        <v>500</v>
      </c>
      <c r="D211" s="14">
        <v>2.71</v>
      </c>
    </row>
    <row r="212" spans="1:4" x14ac:dyDescent="0.25">
      <c r="A212" s="15" t="s">
        <v>653</v>
      </c>
      <c r="B212" s="12" t="s">
        <v>501</v>
      </c>
      <c r="C212" s="21" t="s">
        <v>501</v>
      </c>
      <c r="D212" s="14">
        <v>4</v>
      </c>
    </row>
    <row r="213" spans="1:4" x14ac:dyDescent="0.25">
      <c r="A213" s="15" t="s">
        <v>309</v>
      </c>
      <c r="B213" s="12" t="s">
        <v>502</v>
      </c>
      <c r="C213" s="21" t="s">
        <v>502</v>
      </c>
      <c r="D213" s="14">
        <v>3</v>
      </c>
    </row>
    <row r="214" spans="1:4" x14ac:dyDescent="0.25">
      <c r="A214" s="15" t="s">
        <v>654</v>
      </c>
      <c r="B214" s="12" t="s">
        <v>503</v>
      </c>
      <c r="C214" s="21" t="s">
        <v>503</v>
      </c>
      <c r="D214" s="14">
        <v>12.2</v>
      </c>
    </row>
    <row r="215" spans="1:4" x14ac:dyDescent="0.25">
      <c r="A215" s="15" t="s">
        <v>655</v>
      </c>
      <c r="B215" s="12" t="s">
        <v>504</v>
      </c>
      <c r="C215" s="21" t="s">
        <v>504</v>
      </c>
      <c r="D215" s="14">
        <v>21.68</v>
      </c>
    </row>
    <row r="216" spans="1:4" x14ac:dyDescent="0.25">
      <c r="A216" s="15" t="s">
        <v>310</v>
      </c>
      <c r="B216" s="12" t="s">
        <v>505</v>
      </c>
      <c r="C216" s="21" t="s">
        <v>505</v>
      </c>
      <c r="D216" s="14">
        <v>11.83</v>
      </c>
    </row>
    <row r="217" spans="1:4" x14ac:dyDescent="0.25">
      <c r="A217" s="15" t="s">
        <v>311</v>
      </c>
      <c r="B217" s="12" t="s">
        <v>506</v>
      </c>
      <c r="C217" s="21" t="s">
        <v>506</v>
      </c>
      <c r="D217" s="14">
        <v>4.5</v>
      </c>
    </row>
    <row r="218" spans="1:4" x14ac:dyDescent="0.25">
      <c r="A218" s="15" t="s">
        <v>312</v>
      </c>
      <c r="B218" s="12" t="s">
        <v>507</v>
      </c>
      <c r="C218" s="21" t="s">
        <v>507</v>
      </c>
      <c r="D218" s="14">
        <v>2</v>
      </c>
    </row>
    <row r="219" spans="1:4" x14ac:dyDescent="0.25">
      <c r="A219" s="15" t="s">
        <v>612</v>
      </c>
      <c r="B219" s="12" t="s">
        <v>508</v>
      </c>
      <c r="C219" s="21" t="s">
        <v>508</v>
      </c>
      <c r="D219" s="14">
        <v>30.48</v>
      </c>
    </row>
    <row r="220" spans="1:4" x14ac:dyDescent="0.25">
      <c r="A220" s="15" t="s">
        <v>313</v>
      </c>
      <c r="B220" s="12" t="s">
        <v>509</v>
      </c>
      <c r="C220" s="21" t="s">
        <v>509</v>
      </c>
      <c r="D220" s="14">
        <v>1</v>
      </c>
    </row>
    <row r="221" spans="1:4" x14ac:dyDescent="0.25">
      <c r="A221" s="15" t="s">
        <v>314</v>
      </c>
      <c r="B221" s="12" t="s">
        <v>510</v>
      </c>
      <c r="C221" s="21" t="s">
        <v>510</v>
      </c>
      <c r="D221" s="14">
        <v>0.75</v>
      </c>
    </row>
    <row r="222" spans="1:4" x14ac:dyDescent="0.25">
      <c r="A222" s="15" t="s">
        <v>315</v>
      </c>
      <c r="B222" s="12" t="s">
        <v>511</v>
      </c>
      <c r="C222" s="21" t="s">
        <v>511</v>
      </c>
      <c r="D222" s="14">
        <v>1</v>
      </c>
    </row>
    <row r="223" spans="1:4" x14ac:dyDescent="0.25">
      <c r="A223" s="15" t="s">
        <v>316</v>
      </c>
      <c r="B223" s="12" t="s">
        <v>512</v>
      </c>
      <c r="C223" s="21" t="s">
        <v>512</v>
      </c>
      <c r="D223" s="14">
        <v>3.5</v>
      </c>
    </row>
    <row r="224" spans="1:4" x14ac:dyDescent="0.25">
      <c r="A224" s="15" t="s">
        <v>317</v>
      </c>
      <c r="B224" s="12" t="s">
        <v>513</v>
      </c>
      <c r="C224" s="21" t="s">
        <v>513</v>
      </c>
      <c r="D224" s="14">
        <v>81.19</v>
      </c>
    </row>
    <row r="225" spans="1:4" x14ac:dyDescent="0.25">
      <c r="A225" s="15" t="s">
        <v>318</v>
      </c>
      <c r="B225" s="12" t="s">
        <v>514</v>
      </c>
      <c r="C225" s="21" t="s">
        <v>514</v>
      </c>
      <c r="D225" s="14">
        <v>29.92</v>
      </c>
    </row>
    <row r="226" spans="1:4" x14ac:dyDescent="0.25">
      <c r="A226" s="15" t="s">
        <v>319</v>
      </c>
      <c r="B226" s="12" t="s">
        <v>515</v>
      </c>
      <c r="C226" s="21" t="s">
        <v>515</v>
      </c>
      <c r="D226" s="14">
        <v>50.5</v>
      </c>
    </row>
    <row r="227" spans="1:4" x14ac:dyDescent="0.25">
      <c r="A227" s="15" t="s">
        <v>320</v>
      </c>
      <c r="B227" s="12" t="s">
        <v>516</v>
      </c>
      <c r="C227" s="21" t="s">
        <v>516</v>
      </c>
      <c r="D227" s="14">
        <v>62.51</v>
      </c>
    </row>
    <row r="228" spans="1:4" x14ac:dyDescent="0.25">
      <c r="A228" s="15" t="s">
        <v>321</v>
      </c>
      <c r="B228" s="12" t="s">
        <v>517</v>
      </c>
      <c r="C228" s="21" t="s">
        <v>517</v>
      </c>
      <c r="D228" s="14">
        <v>24.5</v>
      </c>
    </row>
    <row r="229" spans="1:4" x14ac:dyDescent="0.25">
      <c r="A229" s="15" t="s">
        <v>322</v>
      </c>
      <c r="B229" s="12" t="s">
        <v>518</v>
      </c>
      <c r="C229" s="21" t="s">
        <v>518</v>
      </c>
      <c r="D229" s="14">
        <v>38.85</v>
      </c>
    </row>
    <row r="230" spans="1:4" x14ac:dyDescent="0.25">
      <c r="A230" s="15" t="s">
        <v>323</v>
      </c>
      <c r="B230" s="12" t="s">
        <v>519</v>
      </c>
      <c r="C230" s="21" t="s">
        <v>519</v>
      </c>
      <c r="D230" s="14">
        <v>1</v>
      </c>
    </row>
    <row r="231" spans="1:4" x14ac:dyDescent="0.25">
      <c r="A231" s="15" t="s">
        <v>324</v>
      </c>
      <c r="B231" s="12" t="s">
        <v>520</v>
      </c>
      <c r="C231" s="21" t="s">
        <v>520</v>
      </c>
      <c r="D231" s="14">
        <v>23.15</v>
      </c>
    </row>
    <row r="232" spans="1:4" x14ac:dyDescent="0.25">
      <c r="A232" s="15" t="s">
        <v>325</v>
      </c>
      <c r="B232" s="12" t="s">
        <v>521</v>
      </c>
      <c r="C232" s="21" t="s">
        <v>521</v>
      </c>
      <c r="D232" s="14">
        <v>37.4</v>
      </c>
    </row>
    <row r="233" spans="1:4" x14ac:dyDescent="0.25">
      <c r="A233" s="15" t="s">
        <v>326</v>
      </c>
      <c r="B233" s="12" t="s">
        <v>522</v>
      </c>
      <c r="C233" s="21" t="s">
        <v>522</v>
      </c>
      <c r="D233" s="14">
        <v>15.25</v>
      </c>
    </row>
    <row r="234" spans="1:4" x14ac:dyDescent="0.25">
      <c r="A234" s="15" t="s">
        <v>327</v>
      </c>
      <c r="B234" s="12" t="s">
        <v>523</v>
      </c>
      <c r="C234" s="21" t="s">
        <v>523</v>
      </c>
      <c r="D234" s="14">
        <v>10.1</v>
      </c>
    </row>
    <row r="235" spans="1:4" x14ac:dyDescent="0.25">
      <c r="A235" s="15" t="s">
        <v>328</v>
      </c>
      <c r="B235" s="12" t="s">
        <v>524</v>
      </c>
      <c r="C235" s="21" t="s">
        <v>524</v>
      </c>
      <c r="D235" s="14">
        <v>1.35</v>
      </c>
    </row>
    <row r="236" spans="1:4" x14ac:dyDescent="0.25">
      <c r="A236" s="15" t="s">
        <v>329</v>
      </c>
      <c r="B236" s="12" t="s">
        <v>525</v>
      </c>
      <c r="C236" s="21" t="s">
        <v>525</v>
      </c>
      <c r="D236" s="14">
        <v>10.050000000000001</v>
      </c>
    </row>
    <row r="237" spans="1:4" x14ac:dyDescent="0.25">
      <c r="A237" s="15" t="s">
        <v>656</v>
      </c>
      <c r="B237" s="12" t="s">
        <v>526</v>
      </c>
      <c r="C237" s="21" t="s">
        <v>526</v>
      </c>
      <c r="D237" s="14">
        <v>20</v>
      </c>
    </row>
    <row r="238" spans="1:4" x14ac:dyDescent="0.25">
      <c r="A238" s="15" t="s">
        <v>330</v>
      </c>
      <c r="B238" s="12" t="s">
        <v>527</v>
      </c>
      <c r="C238" s="21" t="s">
        <v>527</v>
      </c>
      <c r="D238" s="14">
        <v>100.59</v>
      </c>
    </row>
    <row r="239" spans="1:4" x14ac:dyDescent="0.25">
      <c r="A239" s="15" t="s">
        <v>331</v>
      </c>
      <c r="B239" s="12" t="s">
        <v>528</v>
      </c>
      <c r="C239" s="21"/>
      <c r="D239" s="14"/>
    </row>
    <row r="240" spans="1:4" x14ac:dyDescent="0.25">
      <c r="A240" s="15" t="s">
        <v>332</v>
      </c>
      <c r="B240" s="12" t="s">
        <v>529</v>
      </c>
      <c r="C240" s="21" t="s">
        <v>529</v>
      </c>
      <c r="D240" s="14">
        <v>1</v>
      </c>
    </row>
    <row r="241" spans="1:4" x14ac:dyDescent="0.25">
      <c r="A241" s="15" t="s">
        <v>333</v>
      </c>
      <c r="B241" s="12" t="s">
        <v>530</v>
      </c>
      <c r="C241" s="21" t="s">
        <v>530</v>
      </c>
      <c r="D241" s="14">
        <v>7.55</v>
      </c>
    </row>
    <row r="242" spans="1:4" x14ac:dyDescent="0.25">
      <c r="A242" s="15" t="s">
        <v>334</v>
      </c>
      <c r="B242" s="12" t="s">
        <v>531</v>
      </c>
      <c r="C242" s="21" t="s">
        <v>531</v>
      </c>
      <c r="D242" s="14">
        <v>9.92</v>
      </c>
    </row>
    <row r="243" spans="1:4" x14ac:dyDescent="0.25">
      <c r="A243" s="15" t="s">
        <v>335</v>
      </c>
      <c r="B243" s="12" t="s">
        <v>532</v>
      </c>
      <c r="C243" s="21" t="s">
        <v>532</v>
      </c>
      <c r="D243" s="14">
        <v>37.42</v>
      </c>
    </row>
    <row r="244" spans="1:4" x14ac:dyDescent="0.25">
      <c r="A244" s="15" t="s">
        <v>336</v>
      </c>
      <c r="B244" s="12" t="s">
        <v>533</v>
      </c>
      <c r="C244" s="21" t="s">
        <v>533</v>
      </c>
      <c r="D244" s="14">
        <v>66.599999999999994</v>
      </c>
    </row>
    <row r="245" spans="1:4" x14ac:dyDescent="0.25">
      <c r="A245" s="15" t="s">
        <v>337</v>
      </c>
      <c r="B245" s="12" t="s">
        <v>534</v>
      </c>
      <c r="C245" s="21" t="s">
        <v>534</v>
      </c>
      <c r="D245" s="14">
        <v>4.5</v>
      </c>
    </row>
    <row r="246" spans="1:4" x14ac:dyDescent="0.25">
      <c r="A246" s="15" t="s">
        <v>338</v>
      </c>
      <c r="B246" s="12" t="s">
        <v>535</v>
      </c>
      <c r="C246" s="21" t="s">
        <v>535</v>
      </c>
      <c r="D246" s="14">
        <v>23.29</v>
      </c>
    </row>
    <row r="247" spans="1:4" x14ac:dyDescent="0.25">
      <c r="A247" s="15" t="s">
        <v>657</v>
      </c>
      <c r="B247" s="12" t="s">
        <v>536</v>
      </c>
      <c r="C247" s="21" t="s">
        <v>536</v>
      </c>
      <c r="D247" s="14">
        <v>16.8</v>
      </c>
    </row>
    <row r="248" spans="1:4" x14ac:dyDescent="0.25">
      <c r="A248" s="15" t="s">
        <v>339</v>
      </c>
      <c r="B248" s="12" t="s">
        <v>537</v>
      </c>
      <c r="C248" s="21" t="s">
        <v>537</v>
      </c>
      <c r="D248" s="14">
        <v>3</v>
      </c>
    </row>
    <row r="249" spans="1:4" x14ac:dyDescent="0.25">
      <c r="A249" s="15" t="s">
        <v>658</v>
      </c>
      <c r="B249" s="12" t="s">
        <v>538</v>
      </c>
      <c r="C249" s="21" t="s">
        <v>538</v>
      </c>
      <c r="D249" s="14">
        <v>15.37</v>
      </c>
    </row>
    <row r="250" spans="1:4" x14ac:dyDescent="0.25">
      <c r="A250" s="15" t="s">
        <v>340</v>
      </c>
      <c r="B250" s="12" t="s">
        <v>539</v>
      </c>
      <c r="C250" s="21" t="s">
        <v>539</v>
      </c>
      <c r="D250" s="14">
        <v>10.9</v>
      </c>
    </row>
    <row r="251" spans="1:4" x14ac:dyDescent="0.25">
      <c r="A251" s="15" t="s">
        <v>341</v>
      </c>
      <c r="B251" s="12" t="s">
        <v>540</v>
      </c>
      <c r="C251" s="21" t="s">
        <v>540</v>
      </c>
      <c r="D251" s="14">
        <v>6.1</v>
      </c>
    </row>
    <row r="252" spans="1:4" x14ac:dyDescent="0.25">
      <c r="A252" s="15" t="s">
        <v>681</v>
      </c>
      <c r="B252" s="12" t="s">
        <v>619</v>
      </c>
      <c r="C252" s="21" t="s">
        <v>619</v>
      </c>
      <c r="D252" s="14">
        <v>1.95</v>
      </c>
    </row>
    <row r="253" spans="1:4" x14ac:dyDescent="0.25">
      <c r="A253" s="15" t="s">
        <v>693</v>
      </c>
      <c r="B253" s="12" t="s">
        <v>692</v>
      </c>
      <c r="C253" s="21" t="s">
        <v>692</v>
      </c>
      <c r="D253" s="14">
        <v>1</v>
      </c>
    </row>
    <row r="254" spans="1:4" x14ac:dyDescent="0.25">
      <c r="A254" s="15" t="s">
        <v>682</v>
      </c>
      <c r="B254" s="12" t="s">
        <v>620</v>
      </c>
      <c r="C254" s="21" t="s">
        <v>620</v>
      </c>
      <c r="D254" s="14">
        <v>2.2400000000000002</v>
      </c>
    </row>
    <row r="255" spans="1:4" x14ac:dyDescent="0.25">
      <c r="A255" s="15" t="s">
        <v>342</v>
      </c>
      <c r="B255" s="12" t="s">
        <v>541</v>
      </c>
      <c r="C255" s="21" t="s">
        <v>541</v>
      </c>
      <c r="D255" s="14">
        <v>0.7</v>
      </c>
    </row>
    <row r="256" spans="1:4" x14ac:dyDescent="0.25">
      <c r="A256" s="15" t="s">
        <v>343</v>
      </c>
      <c r="B256" s="12" t="s">
        <v>542</v>
      </c>
      <c r="C256" s="21" t="s">
        <v>542</v>
      </c>
      <c r="D256" s="14">
        <v>3.8</v>
      </c>
    </row>
    <row r="257" spans="1:4" x14ac:dyDescent="0.25">
      <c r="A257" s="15" t="s">
        <v>344</v>
      </c>
      <c r="B257" s="12" t="s">
        <v>543</v>
      </c>
      <c r="C257" s="21" t="s">
        <v>543</v>
      </c>
      <c r="D257" s="14">
        <v>3.8</v>
      </c>
    </row>
    <row r="258" spans="1:4" x14ac:dyDescent="0.25">
      <c r="A258" s="15" t="s">
        <v>345</v>
      </c>
      <c r="B258" s="12" t="s">
        <v>544</v>
      </c>
      <c r="C258" s="21" t="s">
        <v>544</v>
      </c>
      <c r="D258" s="14">
        <v>5</v>
      </c>
    </row>
    <row r="259" spans="1:4" x14ac:dyDescent="0.25">
      <c r="A259" s="15" t="s">
        <v>346</v>
      </c>
      <c r="B259" s="12" t="s">
        <v>545</v>
      </c>
      <c r="C259" s="21" t="s">
        <v>545</v>
      </c>
      <c r="D259" s="14">
        <v>7.02</v>
      </c>
    </row>
    <row r="260" spans="1:4" x14ac:dyDescent="0.25">
      <c r="A260" s="15" t="s">
        <v>347</v>
      </c>
      <c r="B260" s="12" t="s">
        <v>546</v>
      </c>
      <c r="C260" s="21" t="s">
        <v>546</v>
      </c>
      <c r="D260" s="14">
        <v>1</v>
      </c>
    </row>
    <row r="261" spans="1:4" x14ac:dyDescent="0.25">
      <c r="A261" s="15" t="s">
        <v>348</v>
      </c>
      <c r="B261" s="12" t="s">
        <v>547</v>
      </c>
      <c r="C261" s="21" t="s">
        <v>547</v>
      </c>
      <c r="D261" s="14">
        <v>0.47</v>
      </c>
    </row>
    <row r="262" spans="1:4" x14ac:dyDescent="0.25">
      <c r="A262" s="15" t="s">
        <v>659</v>
      </c>
      <c r="B262" s="12" t="s">
        <v>548</v>
      </c>
      <c r="C262" s="21" t="s">
        <v>548</v>
      </c>
      <c r="D262" s="14">
        <v>0.84</v>
      </c>
    </row>
    <row r="263" spans="1:4" x14ac:dyDescent="0.25">
      <c r="A263" s="15" t="s">
        <v>660</v>
      </c>
      <c r="B263" s="12" t="s">
        <v>549</v>
      </c>
      <c r="C263" s="21" t="s">
        <v>549</v>
      </c>
      <c r="D263" s="14">
        <v>1.4</v>
      </c>
    </row>
    <row r="264" spans="1:4" x14ac:dyDescent="0.25">
      <c r="A264" s="15" t="s">
        <v>0</v>
      </c>
      <c r="B264" s="12" t="s">
        <v>550</v>
      </c>
      <c r="C264" s="21" t="s">
        <v>550</v>
      </c>
      <c r="D264" s="14">
        <v>3</v>
      </c>
    </row>
    <row r="265" spans="1:4" x14ac:dyDescent="0.25">
      <c r="A265" s="15" t="s">
        <v>1</v>
      </c>
      <c r="B265" s="12" t="s">
        <v>551</v>
      </c>
      <c r="C265" s="21" t="s">
        <v>551</v>
      </c>
      <c r="D265" s="14">
        <v>1.9</v>
      </c>
    </row>
    <row r="266" spans="1:4" x14ac:dyDescent="0.25">
      <c r="A266" s="15" t="s">
        <v>2</v>
      </c>
      <c r="B266" s="12" t="s">
        <v>552</v>
      </c>
      <c r="C266" s="21" t="s">
        <v>552</v>
      </c>
      <c r="D266" s="14">
        <v>4.5</v>
      </c>
    </row>
    <row r="267" spans="1:4" x14ac:dyDescent="0.25">
      <c r="A267" s="15" t="s">
        <v>3</v>
      </c>
      <c r="B267" s="12" t="s">
        <v>553</v>
      </c>
      <c r="C267" s="21" t="s">
        <v>553</v>
      </c>
      <c r="D267" s="14">
        <v>21.25</v>
      </c>
    </row>
    <row r="268" spans="1:4" x14ac:dyDescent="0.25">
      <c r="A268" s="15" t="s">
        <v>4</v>
      </c>
      <c r="B268" s="12" t="s">
        <v>554</v>
      </c>
      <c r="C268" s="21" t="s">
        <v>554</v>
      </c>
      <c r="D268" s="14">
        <v>57.58</v>
      </c>
    </row>
    <row r="269" spans="1:4" x14ac:dyDescent="0.25">
      <c r="A269" s="15" t="s">
        <v>5</v>
      </c>
      <c r="B269" s="12" t="s">
        <v>555</v>
      </c>
      <c r="C269" s="21" t="s">
        <v>555</v>
      </c>
      <c r="D269" s="14">
        <v>24.79</v>
      </c>
    </row>
    <row r="270" spans="1:4" x14ac:dyDescent="0.25">
      <c r="A270" s="15" t="s">
        <v>6</v>
      </c>
      <c r="B270" s="12" t="s">
        <v>556</v>
      </c>
      <c r="C270" s="21" t="s">
        <v>556</v>
      </c>
      <c r="D270" s="14">
        <v>38.619999999999997</v>
      </c>
    </row>
    <row r="271" spans="1:4" x14ac:dyDescent="0.25">
      <c r="A271" s="15" t="s">
        <v>7</v>
      </c>
      <c r="B271" s="12" t="s">
        <v>557</v>
      </c>
      <c r="C271" s="21" t="s">
        <v>557</v>
      </c>
      <c r="D271" s="14">
        <v>5</v>
      </c>
    </row>
    <row r="272" spans="1:4" x14ac:dyDescent="0.25">
      <c r="A272" s="15" t="s">
        <v>8</v>
      </c>
      <c r="B272" s="12" t="s">
        <v>558</v>
      </c>
      <c r="C272" s="21" t="s">
        <v>558</v>
      </c>
      <c r="D272" s="14">
        <v>4.34</v>
      </c>
    </row>
    <row r="273" spans="1:4" x14ac:dyDescent="0.25">
      <c r="A273" s="15" t="s">
        <v>9</v>
      </c>
      <c r="B273" s="12" t="s">
        <v>559</v>
      </c>
      <c r="C273" s="21" t="s">
        <v>559</v>
      </c>
      <c r="D273" s="14">
        <v>10.48</v>
      </c>
    </row>
    <row r="274" spans="1:4" x14ac:dyDescent="0.25">
      <c r="A274" s="15" t="s">
        <v>10</v>
      </c>
      <c r="B274" s="12" t="s">
        <v>560</v>
      </c>
      <c r="C274" s="21" t="s">
        <v>560</v>
      </c>
      <c r="D274" s="14">
        <v>7.3</v>
      </c>
    </row>
    <row r="275" spans="1:4" x14ac:dyDescent="0.25">
      <c r="A275" s="15" t="s">
        <v>667</v>
      </c>
      <c r="B275" s="12" t="s">
        <v>666</v>
      </c>
      <c r="C275" s="21"/>
      <c r="D275" s="14"/>
    </row>
    <row r="276" spans="1:4" x14ac:dyDescent="0.25">
      <c r="A276" s="15" t="s">
        <v>11</v>
      </c>
      <c r="B276" s="12" t="s">
        <v>561</v>
      </c>
      <c r="C276" s="21" t="s">
        <v>561</v>
      </c>
      <c r="D276" s="14">
        <v>3</v>
      </c>
    </row>
    <row r="277" spans="1:4" x14ac:dyDescent="0.25">
      <c r="A277" s="15" t="s">
        <v>12</v>
      </c>
      <c r="B277" s="12" t="s">
        <v>562</v>
      </c>
      <c r="C277" s="21" t="s">
        <v>562</v>
      </c>
      <c r="D277" s="14">
        <v>1</v>
      </c>
    </row>
    <row r="278" spans="1:4" x14ac:dyDescent="0.25">
      <c r="A278" s="15" t="s">
        <v>13</v>
      </c>
      <c r="B278" s="12" t="s">
        <v>563</v>
      </c>
      <c r="C278" s="21" t="s">
        <v>563</v>
      </c>
      <c r="D278" s="14">
        <v>22.95</v>
      </c>
    </row>
    <row r="279" spans="1:4" x14ac:dyDescent="0.25">
      <c r="A279" s="15" t="s">
        <v>14</v>
      </c>
      <c r="B279" s="12" t="s">
        <v>564</v>
      </c>
      <c r="C279" s="21" t="s">
        <v>564</v>
      </c>
      <c r="D279" s="14">
        <v>6.4</v>
      </c>
    </row>
    <row r="280" spans="1:4" x14ac:dyDescent="0.25">
      <c r="A280" s="15" t="s">
        <v>15</v>
      </c>
      <c r="B280" s="12" t="s">
        <v>565</v>
      </c>
      <c r="C280" s="21" t="s">
        <v>565</v>
      </c>
      <c r="D280" s="14">
        <v>1.5</v>
      </c>
    </row>
    <row r="281" spans="1:4" x14ac:dyDescent="0.25">
      <c r="A281" s="15" t="s">
        <v>661</v>
      </c>
      <c r="B281" s="12" t="s">
        <v>566</v>
      </c>
      <c r="C281" s="21" t="s">
        <v>566</v>
      </c>
      <c r="D281" s="14">
        <v>4.38</v>
      </c>
    </row>
    <row r="282" spans="1:4" x14ac:dyDescent="0.25">
      <c r="A282" s="15" t="s">
        <v>16</v>
      </c>
      <c r="B282" s="12" t="s">
        <v>567</v>
      </c>
      <c r="C282" s="21" t="s">
        <v>567</v>
      </c>
      <c r="D282" s="14">
        <v>1.75</v>
      </c>
    </row>
    <row r="283" spans="1:4" x14ac:dyDescent="0.25">
      <c r="A283" s="15" t="s">
        <v>17</v>
      </c>
      <c r="B283" s="12" t="s">
        <v>568</v>
      </c>
      <c r="C283" s="21" t="s">
        <v>568</v>
      </c>
      <c r="D283" s="14">
        <v>1</v>
      </c>
    </row>
    <row r="284" spans="1:4" x14ac:dyDescent="0.25">
      <c r="A284" s="15" t="s">
        <v>18</v>
      </c>
      <c r="B284" s="12" t="s">
        <v>569</v>
      </c>
      <c r="C284" s="21" t="s">
        <v>569</v>
      </c>
      <c r="D284" s="14">
        <v>48.83</v>
      </c>
    </row>
    <row r="285" spans="1:4" x14ac:dyDescent="0.25">
      <c r="A285" s="15" t="s">
        <v>19</v>
      </c>
      <c r="B285" s="12" t="s">
        <v>570</v>
      </c>
      <c r="C285" s="21" t="s">
        <v>570</v>
      </c>
      <c r="D285" s="14">
        <v>21.39</v>
      </c>
    </row>
    <row r="286" spans="1:4" x14ac:dyDescent="0.25">
      <c r="A286" s="15" t="s">
        <v>20</v>
      </c>
      <c r="B286" s="12" t="s">
        <v>571</v>
      </c>
      <c r="C286" s="21" t="s">
        <v>571</v>
      </c>
      <c r="D286" s="14">
        <v>9.8000000000000007</v>
      </c>
    </row>
    <row r="287" spans="1:4" x14ac:dyDescent="0.25">
      <c r="A287" s="15" t="s">
        <v>21</v>
      </c>
      <c r="B287" s="12" t="s">
        <v>572</v>
      </c>
      <c r="C287" s="21" t="s">
        <v>572</v>
      </c>
      <c r="D287" s="14">
        <v>13.1</v>
      </c>
    </row>
    <row r="288" spans="1:4" x14ac:dyDescent="0.25">
      <c r="A288" s="15" t="s">
        <v>22</v>
      </c>
      <c r="B288" s="12" t="s">
        <v>573</v>
      </c>
      <c r="C288" s="21" t="s">
        <v>573</v>
      </c>
      <c r="D288" s="14">
        <v>8.5</v>
      </c>
    </row>
    <row r="289" spans="1:4" x14ac:dyDescent="0.25">
      <c r="A289" s="15" t="s">
        <v>23</v>
      </c>
      <c r="B289" s="12" t="s">
        <v>574</v>
      </c>
      <c r="C289" s="21" t="s">
        <v>574</v>
      </c>
      <c r="D289" s="14">
        <v>8.36</v>
      </c>
    </row>
    <row r="290" spans="1:4" x14ac:dyDescent="0.25">
      <c r="A290" s="15" t="s">
        <v>24</v>
      </c>
      <c r="B290" s="12" t="s">
        <v>575</v>
      </c>
      <c r="C290" s="21" t="s">
        <v>575</v>
      </c>
      <c r="D290" s="14">
        <v>9</v>
      </c>
    </row>
    <row r="291" spans="1:4" x14ac:dyDescent="0.25">
      <c r="A291" s="15" t="s">
        <v>709</v>
      </c>
      <c r="B291" s="12" t="s">
        <v>716</v>
      </c>
      <c r="C291" s="16" t="s">
        <v>716</v>
      </c>
      <c r="D291" s="17">
        <v>0.99</v>
      </c>
    </row>
    <row r="292" spans="1:4" x14ac:dyDescent="0.25">
      <c r="A292" s="15" t="s">
        <v>613</v>
      </c>
      <c r="B292" s="12" t="s">
        <v>621</v>
      </c>
      <c r="C292" s="21" t="s">
        <v>621</v>
      </c>
      <c r="D292" s="14">
        <v>2</v>
      </c>
    </row>
    <row r="293" spans="1:4" x14ac:dyDescent="0.25">
      <c r="A293" s="15" t="s">
        <v>662</v>
      </c>
      <c r="B293" s="12" t="s">
        <v>576</v>
      </c>
      <c r="C293" s="21" t="s">
        <v>576</v>
      </c>
      <c r="D293" s="14">
        <v>1.81</v>
      </c>
    </row>
    <row r="294" spans="1:4" x14ac:dyDescent="0.25">
      <c r="A294" s="15" t="s">
        <v>51</v>
      </c>
      <c r="B294" s="12" t="s">
        <v>577</v>
      </c>
      <c r="C294" s="21" t="s">
        <v>577</v>
      </c>
      <c r="D294" s="14">
        <v>0.85</v>
      </c>
    </row>
    <row r="295" spans="1:4" x14ac:dyDescent="0.25">
      <c r="A295" s="15" t="s">
        <v>25</v>
      </c>
      <c r="B295" s="12" t="s">
        <v>578</v>
      </c>
      <c r="C295" s="21" t="s">
        <v>578</v>
      </c>
      <c r="D295" s="14">
        <v>0.9</v>
      </c>
    </row>
    <row r="296" spans="1:4" x14ac:dyDescent="0.25">
      <c r="A296" s="15" t="s">
        <v>26</v>
      </c>
      <c r="B296" s="12" t="s">
        <v>579</v>
      </c>
      <c r="C296" s="21" t="s">
        <v>579</v>
      </c>
      <c r="D296" s="14">
        <v>12.75</v>
      </c>
    </row>
    <row r="297" spans="1:4" x14ac:dyDescent="0.25">
      <c r="A297" s="15" t="s">
        <v>27</v>
      </c>
      <c r="B297" s="12" t="s">
        <v>580</v>
      </c>
      <c r="C297" s="21" t="s">
        <v>580</v>
      </c>
      <c r="D297" s="14">
        <v>2.75</v>
      </c>
    </row>
    <row r="298" spans="1:4" x14ac:dyDescent="0.25">
      <c r="A298" s="15" t="s">
        <v>28</v>
      </c>
      <c r="B298" s="12" t="s">
        <v>581</v>
      </c>
      <c r="C298" s="21" t="s">
        <v>581</v>
      </c>
      <c r="D298" s="14">
        <v>1</v>
      </c>
    </row>
    <row r="299" spans="1:4" x14ac:dyDescent="0.25">
      <c r="A299" s="15" t="s">
        <v>29</v>
      </c>
      <c r="B299" s="12" t="s">
        <v>582</v>
      </c>
      <c r="C299" s="21" t="s">
        <v>582</v>
      </c>
      <c r="D299" s="14">
        <v>1</v>
      </c>
    </row>
    <row r="300" spans="1:4" x14ac:dyDescent="0.25">
      <c r="A300" s="15" t="s">
        <v>30</v>
      </c>
      <c r="B300" s="12" t="s">
        <v>583</v>
      </c>
      <c r="C300" s="21" t="s">
        <v>583</v>
      </c>
      <c r="D300" s="14">
        <v>0.09</v>
      </c>
    </row>
    <row r="301" spans="1:4" x14ac:dyDescent="0.25">
      <c r="A301" s="15" t="s">
        <v>31</v>
      </c>
      <c r="B301" s="12" t="s">
        <v>584</v>
      </c>
      <c r="C301" s="21" t="s">
        <v>584</v>
      </c>
      <c r="D301" s="14">
        <v>1.4</v>
      </c>
    </row>
    <row r="302" spans="1:4" x14ac:dyDescent="0.25">
      <c r="A302" s="15" t="s">
        <v>32</v>
      </c>
      <c r="B302" s="12" t="s">
        <v>585</v>
      </c>
      <c r="C302" s="21" t="s">
        <v>585</v>
      </c>
      <c r="D302" s="14">
        <v>1.5</v>
      </c>
    </row>
    <row r="303" spans="1:4" x14ac:dyDescent="0.25">
      <c r="A303" s="15" t="s">
        <v>33</v>
      </c>
      <c r="B303" s="12" t="s">
        <v>586</v>
      </c>
      <c r="C303" s="21" t="s">
        <v>586</v>
      </c>
      <c r="D303" s="14">
        <v>1.4</v>
      </c>
    </row>
    <row r="304" spans="1:4" x14ac:dyDescent="0.25">
      <c r="A304" s="15" t="s">
        <v>663</v>
      </c>
      <c r="B304" s="12" t="s">
        <v>587</v>
      </c>
      <c r="C304" s="21" t="s">
        <v>587</v>
      </c>
      <c r="D304" s="14">
        <v>1.5</v>
      </c>
    </row>
    <row r="305" spans="1:4" x14ac:dyDescent="0.25">
      <c r="A305" s="15" t="s">
        <v>34</v>
      </c>
      <c r="B305" s="12" t="s">
        <v>588</v>
      </c>
      <c r="C305" s="21" t="s">
        <v>588</v>
      </c>
      <c r="D305" s="14">
        <v>0.7</v>
      </c>
    </row>
    <row r="306" spans="1:4" x14ac:dyDescent="0.25">
      <c r="A306" s="15" t="s">
        <v>710</v>
      </c>
      <c r="B306" s="12" t="s">
        <v>715</v>
      </c>
      <c r="C306" s="16" t="s">
        <v>715</v>
      </c>
      <c r="D306" s="17">
        <v>0.64</v>
      </c>
    </row>
    <row r="307" spans="1:4" x14ac:dyDescent="0.25">
      <c r="A307" s="15" t="s">
        <v>35</v>
      </c>
      <c r="B307" s="12" t="s">
        <v>589</v>
      </c>
      <c r="C307" s="21" t="s">
        <v>589</v>
      </c>
      <c r="D307" s="14">
        <v>3</v>
      </c>
    </row>
    <row r="308" spans="1:4" x14ac:dyDescent="0.25">
      <c r="A308" s="15" t="s">
        <v>36</v>
      </c>
      <c r="B308" s="12" t="s">
        <v>590</v>
      </c>
      <c r="C308" s="21" t="s">
        <v>590</v>
      </c>
      <c r="D308" s="14">
        <v>6.15</v>
      </c>
    </row>
    <row r="309" spans="1:4" x14ac:dyDescent="0.25">
      <c r="A309" s="15" t="s">
        <v>37</v>
      </c>
      <c r="B309" s="12" t="s">
        <v>591</v>
      </c>
      <c r="C309" s="21" t="s">
        <v>591</v>
      </c>
      <c r="D309" s="14">
        <v>70.5</v>
      </c>
    </row>
    <row r="310" spans="1:4" x14ac:dyDescent="0.25">
      <c r="A310" s="15" t="s">
        <v>57</v>
      </c>
      <c r="B310" s="12" t="s">
        <v>592</v>
      </c>
      <c r="C310" s="21" t="s">
        <v>592</v>
      </c>
      <c r="D310" s="14">
        <v>14.7</v>
      </c>
    </row>
    <row r="311" spans="1:4" x14ac:dyDescent="0.25">
      <c r="A311" s="15" t="s">
        <v>38</v>
      </c>
      <c r="B311" s="12" t="s">
        <v>593</v>
      </c>
      <c r="C311" s="21" t="s">
        <v>593</v>
      </c>
      <c r="D311" s="14">
        <v>18.309999999999999</v>
      </c>
    </row>
    <row r="312" spans="1:4" x14ac:dyDescent="0.25">
      <c r="A312" s="15" t="s">
        <v>39</v>
      </c>
      <c r="B312" s="12" t="s">
        <v>594</v>
      </c>
      <c r="C312" s="21" t="s">
        <v>594</v>
      </c>
      <c r="D312" s="14">
        <v>5.75</v>
      </c>
    </row>
    <row r="313" spans="1:4" x14ac:dyDescent="0.25">
      <c r="A313" s="15" t="s">
        <v>40</v>
      </c>
      <c r="B313" s="12" t="s">
        <v>595</v>
      </c>
      <c r="C313" s="21" t="s">
        <v>595</v>
      </c>
      <c r="D313" s="14">
        <v>16.48</v>
      </c>
    </row>
    <row r="314" spans="1:4" x14ac:dyDescent="0.25">
      <c r="A314" s="15" t="s">
        <v>41</v>
      </c>
      <c r="B314" s="12" t="s">
        <v>596</v>
      </c>
      <c r="C314" s="21" t="s">
        <v>596</v>
      </c>
      <c r="D314" s="14">
        <v>27.2</v>
      </c>
    </row>
    <row r="315" spans="1:4" x14ac:dyDescent="0.25">
      <c r="A315" s="15" t="s">
        <v>42</v>
      </c>
      <c r="B315" s="12" t="s">
        <v>597</v>
      </c>
      <c r="C315" s="21" t="s">
        <v>597</v>
      </c>
      <c r="D315" s="14">
        <v>24.25</v>
      </c>
    </row>
    <row r="316" spans="1:4" x14ac:dyDescent="0.25">
      <c r="A316" s="15" t="s">
        <v>43</v>
      </c>
      <c r="B316" s="12" t="s">
        <v>598</v>
      </c>
      <c r="C316" s="21" t="s">
        <v>598</v>
      </c>
      <c r="D316" s="14">
        <v>6</v>
      </c>
    </row>
    <row r="317" spans="1:4" x14ac:dyDescent="0.25">
      <c r="A317" s="15" t="s">
        <v>44</v>
      </c>
      <c r="B317" s="12" t="s">
        <v>599</v>
      </c>
      <c r="C317" s="21" t="s">
        <v>599</v>
      </c>
      <c r="D317" s="14">
        <v>7.25</v>
      </c>
    </row>
    <row r="318" spans="1:4" x14ac:dyDescent="0.25">
      <c r="A318" s="15" t="s">
        <v>45</v>
      </c>
      <c r="B318" s="12" t="s">
        <v>600</v>
      </c>
      <c r="C318" s="21" t="s">
        <v>600</v>
      </c>
      <c r="D318" s="14">
        <v>7.1</v>
      </c>
    </row>
    <row r="319" spans="1:4" x14ac:dyDescent="0.25">
      <c r="A319" s="15" t="s">
        <v>46</v>
      </c>
      <c r="B319" s="12" t="s">
        <v>601</v>
      </c>
      <c r="C319" s="21" t="s">
        <v>601</v>
      </c>
      <c r="D319" s="14">
        <v>18.66</v>
      </c>
    </row>
    <row r="320" spans="1:4" x14ac:dyDescent="0.25">
      <c r="A320" s="15" t="s">
        <v>58</v>
      </c>
      <c r="B320" s="12" t="s">
        <v>602</v>
      </c>
      <c r="C320" s="21" t="s">
        <v>602</v>
      </c>
      <c r="D320" s="14">
        <v>20.329999999999998</v>
      </c>
    </row>
    <row r="321" spans="1:4" x14ac:dyDescent="0.25">
      <c r="A321" s="15" t="s">
        <v>47</v>
      </c>
      <c r="B321" s="12" t="s">
        <v>603</v>
      </c>
      <c r="C321" s="21" t="s">
        <v>603</v>
      </c>
      <c r="D321" s="14">
        <v>5.25</v>
      </c>
    </row>
    <row r="322" spans="1:4" x14ac:dyDescent="0.25">
      <c r="A322" s="15" t="s">
        <v>684</v>
      </c>
      <c r="B322" s="12" t="s">
        <v>683</v>
      </c>
      <c r="C322" s="21" t="s">
        <v>683</v>
      </c>
      <c r="D322" s="14">
        <v>2</v>
      </c>
    </row>
    <row r="323" spans="1:4" x14ac:dyDescent="0.25">
      <c r="D323" s="1">
        <v>4584.16</v>
      </c>
    </row>
  </sheetData>
  <autoFilter ref="A4:D322" xr:uid="{00000000-0001-0000-0400-000000000000}"/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23"/>
  <sheetViews>
    <sheetView showZeros="0" workbookViewId="0">
      <pane ySplit="4" topLeftCell="A5" activePane="bottomLeft" state="frozen"/>
      <selection pane="bottomLeft" activeCell="A4" sqref="A4"/>
    </sheetView>
  </sheetViews>
  <sheetFormatPr defaultRowHeight="14.25" x14ac:dyDescent="0.25"/>
  <cols>
    <col min="1" max="1" width="22.85546875" style="12" bestFit="1" customWidth="1"/>
    <col min="2" max="2" width="10.42578125" style="12" customWidth="1"/>
    <col min="3" max="3" width="9.140625" style="20"/>
    <col min="4" max="4" width="8.140625" style="22" customWidth="1"/>
    <col min="5" max="16384" width="9.140625" style="1"/>
  </cols>
  <sheetData>
    <row r="1" spans="1:4" x14ac:dyDescent="0.25">
      <c r="A1" s="7"/>
      <c r="B1" s="8" t="s">
        <v>720</v>
      </c>
      <c r="C1" s="1"/>
      <c r="D1" s="6"/>
    </row>
    <row r="2" spans="1:4" x14ac:dyDescent="0.25">
      <c r="A2" s="1"/>
      <c r="B2" s="7" t="s">
        <v>61</v>
      </c>
      <c r="C2" s="1"/>
      <c r="D2" s="6"/>
    </row>
    <row r="3" spans="1:4" ht="15" thickBot="1" x14ac:dyDescent="0.3">
      <c r="A3" s="1"/>
      <c r="B3" s="7" t="s">
        <v>62</v>
      </c>
      <c r="C3" s="1"/>
      <c r="D3" s="6" t="s">
        <v>76</v>
      </c>
    </row>
    <row r="4" spans="1:4" ht="15" thickBot="1" x14ac:dyDescent="0.3">
      <c r="A4" s="9" t="s">
        <v>77</v>
      </c>
      <c r="B4" s="7" t="s">
        <v>63</v>
      </c>
      <c r="C4" s="1"/>
      <c r="D4" s="10">
        <f>SUM(D5:D322)</f>
        <v>5240.28</v>
      </c>
    </row>
    <row r="5" spans="1:4" x14ac:dyDescent="0.25">
      <c r="A5" s="11" t="s">
        <v>83</v>
      </c>
      <c r="B5" s="12" t="s">
        <v>82</v>
      </c>
      <c r="C5" s="21" t="s">
        <v>82</v>
      </c>
      <c r="D5" s="14">
        <v>1.42</v>
      </c>
    </row>
    <row r="6" spans="1:4" x14ac:dyDescent="0.25">
      <c r="A6" s="11" t="s">
        <v>85</v>
      </c>
      <c r="B6" s="12" t="s">
        <v>84</v>
      </c>
      <c r="C6" s="21"/>
      <c r="D6" s="14"/>
    </row>
    <row r="7" spans="1:4" x14ac:dyDescent="0.25">
      <c r="A7" s="11" t="s">
        <v>87</v>
      </c>
      <c r="B7" s="12" t="s">
        <v>86</v>
      </c>
      <c r="C7" s="21" t="s">
        <v>86</v>
      </c>
      <c r="D7" s="14">
        <v>21</v>
      </c>
    </row>
    <row r="8" spans="1:4" x14ac:dyDescent="0.25">
      <c r="A8" s="11" t="s">
        <v>89</v>
      </c>
      <c r="B8" s="12" t="s">
        <v>88</v>
      </c>
      <c r="C8" s="21" t="s">
        <v>88</v>
      </c>
      <c r="D8" s="14">
        <v>1.62</v>
      </c>
    </row>
    <row r="9" spans="1:4" x14ac:dyDescent="0.25">
      <c r="A9" s="11" t="s">
        <v>91</v>
      </c>
      <c r="B9" s="12" t="s">
        <v>90</v>
      </c>
      <c r="C9" s="21" t="s">
        <v>90</v>
      </c>
      <c r="D9" s="14">
        <v>3</v>
      </c>
    </row>
    <row r="10" spans="1:4" x14ac:dyDescent="0.25">
      <c r="A10" s="11" t="s">
        <v>93</v>
      </c>
      <c r="B10" s="12" t="s">
        <v>92</v>
      </c>
      <c r="C10" s="21" t="s">
        <v>92</v>
      </c>
      <c r="D10" s="14">
        <v>13</v>
      </c>
    </row>
    <row r="11" spans="1:4" x14ac:dyDescent="0.25">
      <c r="A11" s="11" t="s">
        <v>95</v>
      </c>
      <c r="B11" s="12" t="s">
        <v>94</v>
      </c>
      <c r="C11" s="21" t="s">
        <v>94</v>
      </c>
      <c r="D11" s="14">
        <v>4</v>
      </c>
    </row>
    <row r="12" spans="1:4" x14ac:dyDescent="0.25">
      <c r="A12" s="11" t="s">
        <v>97</v>
      </c>
      <c r="B12" s="12" t="s">
        <v>96</v>
      </c>
      <c r="C12" s="21" t="s">
        <v>96</v>
      </c>
      <c r="D12" s="14">
        <v>86.41</v>
      </c>
    </row>
    <row r="13" spans="1:4" x14ac:dyDescent="0.25">
      <c r="A13" s="11" t="s">
        <v>99</v>
      </c>
      <c r="B13" s="12" t="s">
        <v>98</v>
      </c>
      <c r="C13" s="21" t="s">
        <v>98</v>
      </c>
      <c r="D13" s="14">
        <v>1</v>
      </c>
    </row>
    <row r="14" spans="1:4" x14ac:dyDescent="0.25">
      <c r="A14" s="11" t="s">
        <v>643</v>
      </c>
      <c r="B14" s="12" t="s">
        <v>100</v>
      </c>
      <c r="C14" s="21" t="s">
        <v>100</v>
      </c>
      <c r="D14" s="14">
        <v>8.3699999999999992</v>
      </c>
    </row>
    <row r="15" spans="1:4" x14ac:dyDescent="0.25">
      <c r="A15" s="11" t="s">
        <v>102</v>
      </c>
      <c r="B15" s="12" t="s">
        <v>101</v>
      </c>
      <c r="C15" s="21" t="s">
        <v>101</v>
      </c>
      <c r="D15" s="14">
        <v>6.5</v>
      </c>
    </row>
    <row r="16" spans="1:4" x14ac:dyDescent="0.25">
      <c r="A16" s="11" t="s">
        <v>104</v>
      </c>
      <c r="B16" s="12" t="s">
        <v>103</v>
      </c>
      <c r="C16" s="21" t="s">
        <v>103</v>
      </c>
      <c r="D16" s="14">
        <v>13</v>
      </c>
    </row>
    <row r="17" spans="1:4" x14ac:dyDescent="0.25">
      <c r="A17" s="11" t="s">
        <v>106</v>
      </c>
      <c r="B17" s="12" t="s">
        <v>105</v>
      </c>
      <c r="C17" s="21" t="s">
        <v>105</v>
      </c>
      <c r="D17" s="14">
        <v>59.66</v>
      </c>
    </row>
    <row r="18" spans="1:4" x14ac:dyDescent="0.25">
      <c r="A18" s="11" t="s">
        <v>108</v>
      </c>
      <c r="B18" s="12" t="s">
        <v>107</v>
      </c>
      <c r="C18" s="21" t="s">
        <v>107</v>
      </c>
      <c r="D18" s="14">
        <v>3.88</v>
      </c>
    </row>
    <row r="19" spans="1:4" x14ac:dyDescent="0.25">
      <c r="A19" s="11" t="s">
        <v>110</v>
      </c>
      <c r="B19" s="12" t="s">
        <v>109</v>
      </c>
      <c r="C19" s="21"/>
      <c r="D19" s="14"/>
    </row>
    <row r="20" spans="1:4" x14ac:dyDescent="0.25">
      <c r="A20" s="11" t="s">
        <v>112</v>
      </c>
      <c r="B20" s="12" t="s">
        <v>111</v>
      </c>
      <c r="C20" s="21" t="s">
        <v>111</v>
      </c>
      <c r="D20" s="14">
        <v>2.27</v>
      </c>
    </row>
    <row r="21" spans="1:4" x14ac:dyDescent="0.25">
      <c r="A21" s="11" t="s">
        <v>114</v>
      </c>
      <c r="B21" s="12" t="s">
        <v>113</v>
      </c>
      <c r="C21" s="21" t="s">
        <v>113</v>
      </c>
      <c r="D21" s="14">
        <v>8</v>
      </c>
    </row>
    <row r="22" spans="1:4" x14ac:dyDescent="0.25">
      <c r="A22" s="11" t="s">
        <v>116</v>
      </c>
      <c r="B22" s="12" t="s">
        <v>115</v>
      </c>
      <c r="C22" s="21" t="s">
        <v>115</v>
      </c>
      <c r="D22" s="14">
        <v>8.25</v>
      </c>
    </row>
    <row r="23" spans="1:4" x14ac:dyDescent="0.25">
      <c r="A23" s="11" t="s">
        <v>118</v>
      </c>
      <c r="B23" s="12" t="s">
        <v>117</v>
      </c>
      <c r="C23" s="21" t="s">
        <v>117</v>
      </c>
      <c r="D23" s="14">
        <v>7</v>
      </c>
    </row>
    <row r="24" spans="1:4" x14ac:dyDescent="0.25">
      <c r="A24" s="11" t="s">
        <v>120</v>
      </c>
      <c r="B24" s="12" t="s">
        <v>119</v>
      </c>
      <c r="C24" s="21" t="s">
        <v>119</v>
      </c>
      <c r="D24" s="14">
        <v>38</v>
      </c>
    </row>
    <row r="25" spans="1:4" x14ac:dyDescent="0.25">
      <c r="A25" s="11" t="s">
        <v>706</v>
      </c>
      <c r="B25" s="12" t="s">
        <v>711</v>
      </c>
      <c r="C25" s="21" t="s">
        <v>711</v>
      </c>
      <c r="D25" s="14">
        <v>1</v>
      </c>
    </row>
    <row r="26" spans="1:4" x14ac:dyDescent="0.25">
      <c r="A26" s="11" t="s">
        <v>122</v>
      </c>
      <c r="B26" s="12" t="s">
        <v>121</v>
      </c>
      <c r="C26" s="21" t="s">
        <v>121</v>
      </c>
      <c r="D26" s="14">
        <v>18.5</v>
      </c>
    </row>
    <row r="27" spans="1:4" x14ac:dyDescent="0.25">
      <c r="A27" s="11" t="s">
        <v>124</v>
      </c>
      <c r="B27" s="12" t="s">
        <v>123</v>
      </c>
      <c r="C27" s="21" t="s">
        <v>123</v>
      </c>
      <c r="D27" s="14">
        <v>3</v>
      </c>
    </row>
    <row r="28" spans="1:4" x14ac:dyDescent="0.25">
      <c r="A28" s="11" t="s">
        <v>126</v>
      </c>
      <c r="B28" s="12" t="s">
        <v>125</v>
      </c>
      <c r="C28" s="21" t="s">
        <v>125</v>
      </c>
      <c r="D28" s="14">
        <v>11.88</v>
      </c>
    </row>
    <row r="29" spans="1:4" x14ac:dyDescent="0.25">
      <c r="A29" s="11" t="s">
        <v>128</v>
      </c>
      <c r="B29" s="12" t="s">
        <v>127</v>
      </c>
      <c r="C29" s="21" t="s">
        <v>127</v>
      </c>
      <c r="D29" s="14">
        <v>4.1100000000000003</v>
      </c>
    </row>
    <row r="30" spans="1:4" x14ac:dyDescent="0.25">
      <c r="A30" s="11" t="s">
        <v>130</v>
      </c>
      <c r="B30" s="12" t="s">
        <v>129</v>
      </c>
      <c r="C30" s="21" t="s">
        <v>129</v>
      </c>
      <c r="D30" s="14">
        <v>5</v>
      </c>
    </row>
    <row r="31" spans="1:4" x14ac:dyDescent="0.25">
      <c r="A31" s="11" t="s">
        <v>644</v>
      </c>
      <c r="B31" s="12" t="s">
        <v>639</v>
      </c>
      <c r="C31" s="21" t="s">
        <v>639</v>
      </c>
      <c r="D31" s="14">
        <v>2</v>
      </c>
    </row>
    <row r="32" spans="1:4" x14ac:dyDescent="0.25">
      <c r="A32" s="11" t="s">
        <v>132</v>
      </c>
      <c r="B32" s="12" t="s">
        <v>131</v>
      </c>
      <c r="C32" s="21" t="s">
        <v>131</v>
      </c>
      <c r="D32" s="14">
        <v>101.77</v>
      </c>
    </row>
    <row r="33" spans="1:4" x14ac:dyDescent="0.25">
      <c r="A33" s="11" t="s">
        <v>134</v>
      </c>
      <c r="B33" s="12" t="s">
        <v>133</v>
      </c>
      <c r="C33" s="21" t="s">
        <v>133</v>
      </c>
      <c r="D33" s="14">
        <v>8.8000000000000007</v>
      </c>
    </row>
    <row r="34" spans="1:4" x14ac:dyDescent="0.25">
      <c r="A34" s="11" t="s">
        <v>606</v>
      </c>
      <c r="B34" s="12" t="s">
        <v>135</v>
      </c>
      <c r="C34" s="21" t="s">
        <v>135</v>
      </c>
      <c r="D34" s="14">
        <v>10.34</v>
      </c>
    </row>
    <row r="35" spans="1:4" x14ac:dyDescent="0.25">
      <c r="A35" s="11" t="s">
        <v>137</v>
      </c>
      <c r="B35" s="12" t="s">
        <v>136</v>
      </c>
      <c r="C35" s="21" t="s">
        <v>136</v>
      </c>
      <c r="D35" s="14">
        <v>1.58</v>
      </c>
    </row>
    <row r="36" spans="1:4" x14ac:dyDescent="0.25">
      <c r="A36" s="11" t="s">
        <v>139</v>
      </c>
      <c r="B36" s="12" t="s">
        <v>138</v>
      </c>
      <c r="C36" s="21" t="s">
        <v>138</v>
      </c>
      <c r="D36" s="14">
        <v>17</v>
      </c>
    </row>
    <row r="37" spans="1:4" x14ac:dyDescent="0.25">
      <c r="A37" s="11" t="s">
        <v>141</v>
      </c>
      <c r="B37" s="12" t="s">
        <v>140</v>
      </c>
      <c r="C37" s="21" t="s">
        <v>140</v>
      </c>
      <c r="D37" s="14">
        <v>116.81</v>
      </c>
    </row>
    <row r="38" spans="1:4" x14ac:dyDescent="0.25">
      <c r="A38" s="11" t="s">
        <v>143</v>
      </c>
      <c r="B38" s="12" t="s">
        <v>142</v>
      </c>
      <c r="C38" s="21" t="s">
        <v>142</v>
      </c>
      <c r="D38" s="14">
        <v>31</v>
      </c>
    </row>
    <row r="39" spans="1:4" x14ac:dyDescent="0.25">
      <c r="A39" s="11" t="s">
        <v>145</v>
      </c>
      <c r="B39" s="12" t="s">
        <v>144</v>
      </c>
      <c r="C39" s="21" t="s">
        <v>144</v>
      </c>
      <c r="D39" s="14">
        <v>55.5</v>
      </c>
    </row>
    <row r="40" spans="1:4" x14ac:dyDescent="0.25">
      <c r="A40" s="11" t="s">
        <v>147</v>
      </c>
      <c r="B40" s="12" t="s">
        <v>146</v>
      </c>
      <c r="C40" s="21" t="s">
        <v>146</v>
      </c>
      <c r="D40" s="14">
        <v>16.55</v>
      </c>
    </row>
    <row r="41" spans="1:4" x14ac:dyDescent="0.25">
      <c r="A41" s="11" t="s">
        <v>149</v>
      </c>
      <c r="B41" s="12" t="s">
        <v>148</v>
      </c>
      <c r="C41" s="21" t="s">
        <v>148</v>
      </c>
      <c r="D41" s="14">
        <v>3</v>
      </c>
    </row>
    <row r="42" spans="1:4" x14ac:dyDescent="0.25">
      <c r="A42" s="11" t="s">
        <v>151</v>
      </c>
      <c r="B42" s="12" t="s">
        <v>150</v>
      </c>
      <c r="C42" s="21" t="s">
        <v>150</v>
      </c>
      <c r="D42" s="14">
        <v>1</v>
      </c>
    </row>
    <row r="43" spans="1:4" x14ac:dyDescent="0.25">
      <c r="A43" s="11" t="s">
        <v>153</v>
      </c>
      <c r="B43" s="12" t="s">
        <v>152</v>
      </c>
      <c r="C43" s="21" t="s">
        <v>152</v>
      </c>
      <c r="D43" s="14">
        <v>29</v>
      </c>
    </row>
    <row r="44" spans="1:4" x14ac:dyDescent="0.25">
      <c r="A44" s="11" t="s">
        <v>155</v>
      </c>
      <c r="B44" s="12" t="s">
        <v>154</v>
      </c>
      <c r="C44" s="21" t="s">
        <v>154</v>
      </c>
      <c r="D44" s="14">
        <v>2.38</v>
      </c>
    </row>
    <row r="45" spans="1:4" x14ac:dyDescent="0.25">
      <c r="A45" s="11" t="s">
        <v>157</v>
      </c>
      <c r="B45" s="12" t="s">
        <v>156</v>
      </c>
      <c r="C45" s="21" t="s">
        <v>156</v>
      </c>
      <c r="D45" s="14">
        <v>9.75</v>
      </c>
    </row>
    <row r="46" spans="1:4" x14ac:dyDescent="0.25">
      <c r="A46" s="11" t="s">
        <v>159</v>
      </c>
      <c r="B46" s="12" t="s">
        <v>158</v>
      </c>
      <c r="C46" s="21" t="s">
        <v>158</v>
      </c>
      <c r="D46" s="14">
        <v>5.28</v>
      </c>
    </row>
    <row r="47" spans="1:4" x14ac:dyDescent="0.25">
      <c r="A47" s="11" t="s">
        <v>161</v>
      </c>
      <c r="B47" s="12" t="s">
        <v>160</v>
      </c>
      <c r="C47" s="21" t="s">
        <v>160</v>
      </c>
      <c r="D47" s="14">
        <v>10.199999999999999</v>
      </c>
    </row>
    <row r="48" spans="1:4" x14ac:dyDescent="0.25">
      <c r="A48" s="11" t="s">
        <v>163</v>
      </c>
      <c r="B48" s="12" t="s">
        <v>162</v>
      </c>
      <c r="C48" s="21" t="s">
        <v>162</v>
      </c>
      <c r="D48" s="14">
        <v>24.45</v>
      </c>
    </row>
    <row r="49" spans="1:4" x14ac:dyDescent="0.25">
      <c r="A49" s="11" t="s">
        <v>165</v>
      </c>
      <c r="B49" s="12" t="s">
        <v>164</v>
      </c>
      <c r="C49" s="21" t="s">
        <v>164</v>
      </c>
      <c r="D49" s="14">
        <v>1.65</v>
      </c>
    </row>
    <row r="50" spans="1:4" x14ac:dyDescent="0.25">
      <c r="A50" s="11" t="s">
        <v>167</v>
      </c>
      <c r="B50" s="12" t="s">
        <v>166</v>
      </c>
      <c r="C50" s="21" t="s">
        <v>166</v>
      </c>
      <c r="D50" s="14">
        <v>5</v>
      </c>
    </row>
    <row r="51" spans="1:4" x14ac:dyDescent="0.25">
      <c r="A51" s="11" t="s">
        <v>169</v>
      </c>
      <c r="B51" s="12" t="s">
        <v>168</v>
      </c>
      <c r="C51" s="21"/>
      <c r="D51" s="14"/>
    </row>
    <row r="52" spans="1:4" x14ac:dyDescent="0.25">
      <c r="A52" s="11" t="s">
        <v>171</v>
      </c>
      <c r="B52" s="12" t="s">
        <v>170</v>
      </c>
      <c r="C52" s="21" t="s">
        <v>170</v>
      </c>
      <c r="D52" s="14">
        <v>29.46</v>
      </c>
    </row>
    <row r="53" spans="1:4" x14ac:dyDescent="0.25">
      <c r="A53" s="11" t="s">
        <v>173</v>
      </c>
      <c r="B53" s="12" t="s">
        <v>172</v>
      </c>
      <c r="C53" s="21" t="s">
        <v>172</v>
      </c>
      <c r="D53" s="14">
        <v>2</v>
      </c>
    </row>
    <row r="54" spans="1:4" x14ac:dyDescent="0.25">
      <c r="A54" s="11" t="s">
        <v>175</v>
      </c>
      <c r="B54" s="12" t="s">
        <v>174</v>
      </c>
      <c r="C54" s="21" t="s">
        <v>174</v>
      </c>
      <c r="D54" s="14">
        <v>3</v>
      </c>
    </row>
    <row r="55" spans="1:4" x14ac:dyDescent="0.25">
      <c r="A55" s="11" t="s">
        <v>176</v>
      </c>
      <c r="B55" s="12" t="s">
        <v>357</v>
      </c>
      <c r="C55" s="21" t="s">
        <v>357</v>
      </c>
      <c r="D55" s="14">
        <v>2</v>
      </c>
    </row>
    <row r="56" spans="1:4" x14ac:dyDescent="0.25">
      <c r="A56" s="11" t="s">
        <v>177</v>
      </c>
      <c r="B56" s="12" t="s">
        <v>358</v>
      </c>
      <c r="C56" s="21" t="s">
        <v>358</v>
      </c>
      <c r="D56" s="14">
        <v>1.4</v>
      </c>
    </row>
    <row r="57" spans="1:4" x14ac:dyDescent="0.25">
      <c r="A57" s="11" t="s">
        <v>178</v>
      </c>
      <c r="B57" s="12" t="s">
        <v>359</v>
      </c>
      <c r="C57" s="21" t="s">
        <v>359</v>
      </c>
      <c r="D57" s="14">
        <v>0</v>
      </c>
    </row>
    <row r="58" spans="1:4" x14ac:dyDescent="0.25">
      <c r="A58" s="11" t="s">
        <v>179</v>
      </c>
      <c r="B58" s="12" t="s">
        <v>360</v>
      </c>
      <c r="C58" s="21" t="s">
        <v>360</v>
      </c>
      <c r="D58" s="14">
        <v>2</v>
      </c>
    </row>
    <row r="59" spans="1:4" x14ac:dyDescent="0.25">
      <c r="A59" s="11" t="s">
        <v>180</v>
      </c>
      <c r="B59" s="12" t="s">
        <v>361</v>
      </c>
      <c r="C59" s="21" t="s">
        <v>361</v>
      </c>
      <c r="D59" s="14">
        <v>2</v>
      </c>
    </row>
    <row r="60" spans="1:4" x14ac:dyDescent="0.25">
      <c r="A60" s="11" t="s">
        <v>181</v>
      </c>
      <c r="B60" s="12" t="s">
        <v>362</v>
      </c>
      <c r="C60" s="21" t="s">
        <v>362</v>
      </c>
      <c r="D60" s="14">
        <v>83.54</v>
      </c>
    </row>
    <row r="61" spans="1:4" x14ac:dyDescent="0.25">
      <c r="A61" s="11" t="s">
        <v>182</v>
      </c>
      <c r="B61" s="12" t="s">
        <v>363</v>
      </c>
      <c r="C61" s="21" t="s">
        <v>363</v>
      </c>
      <c r="D61" s="14">
        <v>10.27</v>
      </c>
    </row>
    <row r="62" spans="1:4" x14ac:dyDescent="0.25">
      <c r="A62" s="11" t="s">
        <v>183</v>
      </c>
      <c r="B62" s="12" t="s">
        <v>364</v>
      </c>
      <c r="C62" s="21" t="s">
        <v>364</v>
      </c>
      <c r="D62" s="14">
        <v>0.5</v>
      </c>
    </row>
    <row r="63" spans="1:4" x14ac:dyDescent="0.25">
      <c r="A63" s="11" t="s">
        <v>184</v>
      </c>
      <c r="B63" s="12" t="s">
        <v>365</v>
      </c>
      <c r="C63" s="21" t="s">
        <v>365</v>
      </c>
      <c r="D63" s="14">
        <v>2.2000000000000002</v>
      </c>
    </row>
    <row r="64" spans="1:4" x14ac:dyDescent="0.25">
      <c r="A64" s="11" t="s">
        <v>185</v>
      </c>
      <c r="B64" s="12" t="s">
        <v>366</v>
      </c>
      <c r="C64" s="21" t="s">
        <v>366</v>
      </c>
      <c r="D64" s="14">
        <v>2.4</v>
      </c>
    </row>
    <row r="65" spans="1:4" x14ac:dyDescent="0.25">
      <c r="A65" s="11" t="s">
        <v>186</v>
      </c>
      <c r="B65" s="12" t="s">
        <v>367</v>
      </c>
      <c r="C65" s="21" t="s">
        <v>367</v>
      </c>
      <c r="D65" s="14">
        <v>15.5</v>
      </c>
    </row>
    <row r="66" spans="1:4" x14ac:dyDescent="0.25">
      <c r="A66" s="11" t="s">
        <v>187</v>
      </c>
      <c r="B66" s="12" t="s">
        <v>368</v>
      </c>
      <c r="C66" s="21" t="s">
        <v>368</v>
      </c>
      <c r="D66" s="14">
        <v>15</v>
      </c>
    </row>
    <row r="67" spans="1:4" x14ac:dyDescent="0.25">
      <c r="A67" s="11" t="s">
        <v>188</v>
      </c>
      <c r="B67" s="12" t="s">
        <v>369</v>
      </c>
      <c r="C67" s="21" t="s">
        <v>369</v>
      </c>
      <c r="D67" s="14">
        <v>6.88</v>
      </c>
    </row>
    <row r="68" spans="1:4" x14ac:dyDescent="0.25">
      <c r="A68" s="11" t="s">
        <v>645</v>
      </c>
      <c r="B68" s="12" t="s">
        <v>370</v>
      </c>
      <c r="C68" s="21" t="s">
        <v>370</v>
      </c>
      <c r="D68" s="14">
        <v>2.1</v>
      </c>
    </row>
    <row r="69" spans="1:4" x14ac:dyDescent="0.25">
      <c r="A69" s="11" t="s">
        <v>189</v>
      </c>
      <c r="B69" s="12" t="s">
        <v>371</v>
      </c>
      <c r="C69" s="21" t="s">
        <v>371</v>
      </c>
      <c r="D69" s="14">
        <v>3</v>
      </c>
    </row>
    <row r="70" spans="1:4" x14ac:dyDescent="0.25">
      <c r="A70" s="11" t="s">
        <v>190</v>
      </c>
      <c r="B70" s="12" t="s">
        <v>372</v>
      </c>
      <c r="C70" s="21" t="s">
        <v>372</v>
      </c>
      <c r="D70" s="14">
        <v>9</v>
      </c>
    </row>
    <row r="71" spans="1:4" x14ac:dyDescent="0.25">
      <c r="A71" s="11" t="s">
        <v>191</v>
      </c>
      <c r="B71" s="12" t="s">
        <v>373</v>
      </c>
      <c r="C71" s="21" t="s">
        <v>373</v>
      </c>
      <c r="D71" s="14">
        <v>40.68</v>
      </c>
    </row>
    <row r="72" spans="1:4" x14ac:dyDescent="0.25">
      <c r="A72" s="11" t="s">
        <v>192</v>
      </c>
      <c r="B72" s="12" t="s">
        <v>374</v>
      </c>
      <c r="C72" s="21" t="s">
        <v>374</v>
      </c>
      <c r="D72" s="14">
        <v>12.75</v>
      </c>
    </row>
    <row r="73" spans="1:4" x14ac:dyDescent="0.25">
      <c r="A73" s="11" t="s">
        <v>193</v>
      </c>
      <c r="B73" s="12" t="s">
        <v>375</v>
      </c>
      <c r="C73" s="21" t="s">
        <v>375</v>
      </c>
      <c r="D73" s="14">
        <v>0.85</v>
      </c>
    </row>
    <row r="74" spans="1:4" x14ac:dyDescent="0.25">
      <c r="A74" s="11" t="s">
        <v>194</v>
      </c>
      <c r="B74" s="12" t="s">
        <v>376</v>
      </c>
      <c r="C74" s="21" t="s">
        <v>376</v>
      </c>
      <c r="D74" s="14">
        <v>5.68</v>
      </c>
    </row>
    <row r="75" spans="1:4" x14ac:dyDescent="0.25">
      <c r="A75" s="11" t="s">
        <v>195</v>
      </c>
      <c r="B75" s="12" t="s">
        <v>377</v>
      </c>
      <c r="C75" s="21" t="s">
        <v>377</v>
      </c>
      <c r="D75" s="14">
        <v>14.5</v>
      </c>
    </row>
    <row r="76" spans="1:4" x14ac:dyDescent="0.25">
      <c r="A76" s="11" t="s">
        <v>196</v>
      </c>
      <c r="B76" s="12" t="s">
        <v>378</v>
      </c>
      <c r="C76" s="21" t="s">
        <v>378</v>
      </c>
      <c r="D76" s="14">
        <v>10</v>
      </c>
    </row>
    <row r="77" spans="1:4" x14ac:dyDescent="0.25">
      <c r="A77" s="11" t="s">
        <v>197</v>
      </c>
      <c r="B77" s="12" t="s">
        <v>379</v>
      </c>
      <c r="C77" s="21" t="s">
        <v>379</v>
      </c>
      <c r="D77" s="14">
        <v>7.46</v>
      </c>
    </row>
    <row r="78" spans="1:4" x14ac:dyDescent="0.25">
      <c r="A78" s="11" t="s">
        <v>646</v>
      </c>
      <c r="B78" s="12" t="s">
        <v>380</v>
      </c>
      <c r="C78" s="21" t="s">
        <v>380</v>
      </c>
      <c r="D78" s="14">
        <v>2</v>
      </c>
    </row>
    <row r="79" spans="1:4" x14ac:dyDescent="0.25">
      <c r="A79" s="11" t="s">
        <v>198</v>
      </c>
      <c r="B79" s="12" t="s">
        <v>381</v>
      </c>
      <c r="C79" s="21" t="s">
        <v>381</v>
      </c>
      <c r="D79" s="14">
        <v>7</v>
      </c>
    </row>
    <row r="80" spans="1:4" x14ac:dyDescent="0.25">
      <c r="A80" s="11" t="s">
        <v>199</v>
      </c>
      <c r="B80" s="12" t="s">
        <v>382</v>
      </c>
      <c r="C80" s="21" t="s">
        <v>382</v>
      </c>
      <c r="D80" s="14">
        <v>11.37</v>
      </c>
    </row>
    <row r="81" spans="1:4" x14ac:dyDescent="0.25">
      <c r="A81" s="11" t="s">
        <v>200</v>
      </c>
      <c r="B81" s="12" t="s">
        <v>383</v>
      </c>
      <c r="C81" s="21" t="s">
        <v>383</v>
      </c>
      <c r="D81" s="14">
        <v>3</v>
      </c>
    </row>
    <row r="82" spans="1:4" x14ac:dyDescent="0.25">
      <c r="A82" s="11" t="s">
        <v>647</v>
      </c>
      <c r="B82" s="12" t="s">
        <v>384</v>
      </c>
      <c r="C82" s="21" t="s">
        <v>384</v>
      </c>
      <c r="D82" s="14">
        <v>2</v>
      </c>
    </row>
    <row r="83" spans="1:4" x14ac:dyDescent="0.25">
      <c r="A83" s="11" t="s">
        <v>201</v>
      </c>
      <c r="B83" s="12" t="s">
        <v>385</v>
      </c>
      <c r="C83" s="21" t="s">
        <v>385</v>
      </c>
      <c r="D83" s="14">
        <v>1</v>
      </c>
    </row>
    <row r="84" spans="1:4" x14ac:dyDescent="0.25">
      <c r="A84" s="11" t="s">
        <v>202</v>
      </c>
      <c r="B84" s="12" t="s">
        <v>386</v>
      </c>
      <c r="C84" s="21" t="s">
        <v>386</v>
      </c>
      <c r="D84" s="14">
        <v>0</v>
      </c>
    </row>
    <row r="85" spans="1:4" x14ac:dyDescent="0.25">
      <c r="A85" s="11" t="s">
        <v>203</v>
      </c>
      <c r="B85" s="12" t="s">
        <v>387</v>
      </c>
      <c r="C85" s="21" t="s">
        <v>387</v>
      </c>
      <c r="D85" s="14">
        <v>2</v>
      </c>
    </row>
    <row r="86" spans="1:4" x14ac:dyDescent="0.25">
      <c r="A86" s="11" t="s">
        <v>204</v>
      </c>
      <c r="B86" s="12" t="s">
        <v>388</v>
      </c>
      <c r="C86" s="21" t="s">
        <v>388</v>
      </c>
      <c r="D86" s="14">
        <v>4</v>
      </c>
    </row>
    <row r="87" spans="1:4" x14ac:dyDescent="0.25">
      <c r="A87" s="11" t="s">
        <v>205</v>
      </c>
      <c r="B87" s="12" t="s">
        <v>389</v>
      </c>
      <c r="C87" s="21" t="s">
        <v>389</v>
      </c>
      <c r="D87" s="14">
        <v>3</v>
      </c>
    </row>
    <row r="88" spans="1:4" x14ac:dyDescent="0.25">
      <c r="A88" s="11" t="s">
        <v>206</v>
      </c>
      <c r="B88" s="12" t="s">
        <v>390</v>
      </c>
      <c r="C88" s="21" t="s">
        <v>390</v>
      </c>
      <c r="D88" s="14">
        <v>20</v>
      </c>
    </row>
    <row r="89" spans="1:4" x14ac:dyDescent="0.25">
      <c r="A89" s="11" t="s">
        <v>207</v>
      </c>
      <c r="B89" s="12" t="s">
        <v>391</v>
      </c>
      <c r="C89" s="21" t="s">
        <v>391</v>
      </c>
      <c r="D89" s="14">
        <v>5</v>
      </c>
    </row>
    <row r="90" spans="1:4" x14ac:dyDescent="0.25">
      <c r="A90" s="11" t="s">
        <v>208</v>
      </c>
      <c r="B90" s="12" t="s">
        <v>392</v>
      </c>
      <c r="C90" s="21" t="s">
        <v>392</v>
      </c>
      <c r="D90" s="14">
        <v>7</v>
      </c>
    </row>
    <row r="91" spans="1:4" x14ac:dyDescent="0.25">
      <c r="A91" s="11" t="s">
        <v>209</v>
      </c>
      <c r="B91" s="12" t="s">
        <v>393</v>
      </c>
      <c r="C91" s="21"/>
      <c r="D91" s="14"/>
    </row>
    <row r="92" spans="1:4" x14ac:dyDescent="0.25">
      <c r="A92" s="11" t="s">
        <v>210</v>
      </c>
      <c r="B92" s="12" t="s">
        <v>394</v>
      </c>
      <c r="C92" s="21" t="s">
        <v>394</v>
      </c>
      <c r="D92" s="14">
        <v>1.29</v>
      </c>
    </row>
    <row r="93" spans="1:4" x14ac:dyDescent="0.25">
      <c r="A93" s="11" t="s">
        <v>211</v>
      </c>
      <c r="B93" s="12" t="s">
        <v>395</v>
      </c>
      <c r="C93" s="21" t="s">
        <v>395</v>
      </c>
      <c r="D93" s="14">
        <v>3.58</v>
      </c>
    </row>
    <row r="94" spans="1:4" x14ac:dyDescent="0.25">
      <c r="A94" s="11" t="s">
        <v>212</v>
      </c>
      <c r="B94" s="12" t="s">
        <v>396</v>
      </c>
      <c r="C94" s="21" t="s">
        <v>396</v>
      </c>
      <c r="D94" s="14">
        <v>6</v>
      </c>
    </row>
    <row r="95" spans="1:4" x14ac:dyDescent="0.25">
      <c r="A95" s="11" t="s">
        <v>213</v>
      </c>
      <c r="B95" s="12" t="s">
        <v>397</v>
      </c>
      <c r="C95" s="21" t="s">
        <v>397</v>
      </c>
      <c r="D95" s="14">
        <v>6</v>
      </c>
    </row>
    <row r="96" spans="1:4" x14ac:dyDescent="0.25">
      <c r="A96" s="11" t="s">
        <v>214</v>
      </c>
      <c r="B96" s="12" t="s">
        <v>398</v>
      </c>
      <c r="C96" s="21" t="s">
        <v>398</v>
      </c>
      <c r="D96" s="14">
        <v>259.89999999999998</v>
      </c>
    </row>
    <row r="97" spans="1:4" x14ac:dyDescent="0.25">
      <c r="A97" s="11" t="s">
        <v>215</v>
      </c>
      <c r="B97" s="12" t="s">
        <v>399</v>
      </c>
      <c r="C97" s="21" t="s">
        <v>399</v>
      </c>
      <c r="D97" s="14">
        <v>95.11</v>
      </c>
    </row>
    <row r="98" spans="1:4" x14ac:dyDescent="0.25">
      <c r="A98" s="11" t="s">
        <v>216</v>
      </c>
      <c r="B98" s="12" t="s">
        <v>400</v>
      </c>
      <c r="C98" s="21" t="s">
        <v>400</v>
      </c>
      <c r="D98" s="14">
        <v>21.15</v>
      </c>
    </row>
    <row r="99" spans="1:4" x14ac:dyDescent="0.25">
      <c r="A99" s="11" t="s">
        <v>217</v>
      </c>
      <c r="B99" s="12" t="s">
        <v>401</v>
      </c>
      <c r="C99" s="21" t="s">
        <v>401</v>
      </c>
      <c r="D99" s="14">
        <v>18.96</v>
      </c>
    </row>
    <row r="100" spans="1:4" x14ac:dyDescent="0.25">
      <c r="A100" s="11" t="s">
        <v>218</v>
      </c>
      <c r="B100" s="12" t="s">
        <v>402</v>
      </c>
      <c r="C100" s="21" t="s">
        <v>402</v>
      </c>
      <c r="D100" s="14">
        <v>102.03</v>
      </c>
    </row>
    <row r="101" spans="1:4" x14ac:dyDescent="0.25">
      <c r="A101" s="11" t="s">
        <v>219</v>
      </c>
      <c r="B101" s="12" t="s">
        <v>403</v>
      </c>
      <c r="C101" s="21" t="s">
        <v>403</v>
      </c>
      <c r="D101" s="14">
        <v>7.86</v>
      </c>
    </row>
    <row r="102" spans="1:4" x14ac:dyDescent="0.25">
      <c r="A102" s="11" t="s">
        <v>220</v>
      </c>
      <c r="B102" s="12" t="s">
        <v>404</v>
      </c>
      <c r="C102" s="21" t="s">
        <v>404</v>
      </c>
      <c r="D102" s="14">
        <v>71.56</v>
      </c>
    </row>
    <row r="103" spans="1:4" x14ac:dyDescent="0.25">
      <c r="A103" s="11" t="s">
        <v>221</v>
      </c>
      <c r="B103" s="12" t="s">
        <v>405</v>
      </c>
      <c r="C103" s="21" t="s">
        <v>405</v>
      </c>
      <c r="D103" s="14">
        <v>1</v>
      </c>
    </row>
    <row r="104" spans="1:4" x14ac:dyDescent="0.25">
      <c r="A104" s="11" t="s">
        <v>222</v>
      </c>
      <c r="B104" s="12" t="s">
        <v>406</v>
      </c>
      <c r="C104" s="21" t="s">
        <v>406</v>
      </c>
      <c r="D104" s="14">
        <v>98.37</v>
      </c>
    </row>
    <row r="105" spans="1:4" x14ac:dyDescent="0.25">
      <c r="A105" s="11" t="s">
        <v>52</v>
      </c>
      <c r="B105" s="12" t="s">
        <v>407</v>
      </c>
      <c r="C105" s="21" t="s">
        <v>407</v>
      </c>
      <c r="D105" s="14">
        <v>14.82</v>
      </c>
    </row>
    <row r="106" spans="1:4" x14ac:dyDescent="0.25">
      <c r="A106" s="11" t="s">
        <v>223</v>
      </c>
      <c r="B106" s="12" t="s">
        <v>408</v>
      </c>
      <c r="C106" s="21" t="s">
        <v>408</v>
      </c>
      <c r="D106" s="14">
        <v>15.71</v>
      </c>
    </row>
    <row r="107" spans="1:4" x14ac:dyDescent="0.25">
      <c r="A107" s="11" t="s">
        <v>224</v>
      </c>
      <c r="B107" s="12" t="s">
        <v>409</v>
      </c>
      <c r="C107" s="21" t="s">
        <v>409</v>
      </c>
      <c r="D107" s="14">
        <v>85.47</v>
      </c>
    </row>
    <row r="108" spans="1:4" x14ac:dyDescent="0.25">
      <c r="A108" s="11" t="s">
        <v>225</v>
      </c>
      <c r="B108" s="12" t="s">
        <v>410</v>
      </c>
      <c r="C108" s="21" t="s">
        <v>410</v>
      </c>
      <c r="D108" s="14">
        <v>26.31</v>
      </c>
    </row>
    <row r="109" spans="1:4" x14ac:dyDescent="0.25">
      <c r="A109" s="11" t="s">
        <v>226</v>
      </c>
      <c r="B109" s="12" t="s">
        <v>411</v>
      </c>
      <c r="C109" s="21" t="s">
        <v>411</v>
      </c>
      <c r="D109" s="14">
        <v>31.95</v>
      </c>
    </row>
    <row r="110" spans="1:4" x14ac:dyDescent="0.25">
      <c r="A110" s="11" t="s">
        <v>227</v>
      </c>
      <c r="B110" s="12" t="s">
        <v>412</v>
      </c>
      <c r="C110" s="21" t="s">
        <v>412</v>
      </c>
      <c r="D110" s="14">
        <v>80.3</v>
      </c>
    </row>
    <row r="111" spans="1:4" x14ac:dyDescent="0.25">
      <c r="A111" s="11" t="s">
        <v>228</v>
      </c>
      <c r="B111" s="12" t="s">
        <v>413</v>
      </c>
      <c r="C111" s="21" t="s">
        <v>413</v>
      </c>
      <c r="D111" s="14">
        <v>35.08</v>
      </c>
    </row>
    <row r="112" spans="1:4" x14ac:dyDescent="0.25">
      <c r="A112" s="11" t="s">
        <v>229</v>
      </c>
      <c r="B112" s="12" t="s">
        <v>414</v>
      </c>
      <c r="C112" s="21" t="s">
        <v>414</v>
      </c>
      <c r="D112" s="14">
        <v>128.26</v>
      </c>
    </row>
    <row r="113" spans="1:4" x14ac:dyDescent="0.25">
      <c r="A113" s="11" t="s">
        <v>230</v>
      </c>
      <c r="B113" s="12" t="s">
        <v>415</v>
      </c>
      <c r="C113" s="21" t="s">
        <v>415</v>
      </c>
      <c r="D113" s="14">
        <v>121.76</v>
      </c>
    </row>
    <row r="114" spans="1:4" x14ac:dyDescent="0.25">
      <c r="A114" s="11" t="s">
        <v>231</v>
      </c>
      <c r="B114" s="12" t="s">
        <v>416</v>
      </c>
      <c r="C114" s="21" t="s">
        <v>416</v>
      </c>
      <c r="D114" s="14">
        <v>93.5</v>
      </c>
    </row>
    <row r="115" spans="1:4" x14ac:dyDescent="0.25">
      <c r="A115" s="11" t="s">
        <v>675</v>
      </c>
      <c r="B115" s="12" t="s">
        <v>615</v>
      </c>
      <c r="C115" s="21"/>
      <c r="D115" s="14"/>
    </row>
    <row r="116" spans="1:4" x14ac:dyDescent="0.25">
      <c r="A116" s="11" t="s">
        <v>608</v>
      </c>
      <c r="B116" s="12" t="s">
        <v>607</v>
      </c>
      <c r="C116" s="21" t="s">
        <v>607</v>
      </c>
      <c r="D116" s="14">
        <v>5.24</v>
      </c>
    </row>
    <row r="117" spans="1:4" x14ac:dyDescent="0.25">
      <c r="A117" s="11" t="s">
        <v>676</v>
      </c>
      <c r="B117" s="12" t="s">
        <v>664</v>
      </c>
      <c r="C117" s="21"/>
      <c r="D117" s="14"/>
    </row>
    <row r="118" spans="1:4" x14ac:dyDescent="0.25">
      <c r="A118" s="11" t="s">
        <v>677</v>
      </c>
      <c r="B118" s="12" t="s">
        <v>616</v>
      </c>
      <c r="C118" s="21" t="s">
        <v>616</v>
      </c>
      <c r="D118" s="14">
        <v>2</v>
      </c>
    </row>
    <row r="119" spans="1:4" x14ac:dyDescent="0.25">
      <c r="A119" s="11" t="s">
        <v>678</v>
      </c>
      <c r="B119" s="12" t="s">
        <v>665</v>
      </c>
      <c r="C119" s="21" t="s">
        <v>665</v>
      </c>
      <c r="D119" s="14">
        <v>2</v>
      </c>
    </row>
    <row r="120" spans="1:4" x14ac:dyDescent="0.25">
      <c r="A120" s="11" t="s">
        <v>679</v>
      </c>
      <c r="B120" s="12" t="s">
        <v>672</v>
      </c>
      <c r="C120" s="21" t="s">
        <v>672</v>
      </c>
      <c r="D120" s="14">
        <v>4.4000000000000004</v>
      </c>
    </row>
    <row r="121" spans="1:4" x14ac:dyDescent="0.25">
      <c r="A121" s="11" t="s">
        <v>689</v>
      </c>
      <c r="B121" s="12" t="s">
        <v>688</v>
      </c>
      <c r="C121" s="21" t="s">
        <v>688</v>
      </c>
      <c r="D121" s="14">
        <v>2.1</v>
      </c>
    </row>
    <row r="122" spans="1:4" x14ac:dyDescent="0.25">
      <c r="A122" s="11" t="s">
        <v>707</v>
      </c>
      <c r="B122" s="12" t="s">
        <v>712</v>
      </c>
      <c r="C122" s="21" t="s">
        <v>712</v>
      </c>
      <c r="D122" s="14">
        <v>3</v>
      </c>
    </row>
    <row r="123" spans="1:4" x14ac:dyDescent="0.25">
      <c r="A123" s="11" t="s">
        <v>232</v>
      </c>
      <c r="B123" s="12" t="s">
        <v>417</v>
      </c>
      <c r="C123" s="21" t="s">
        <v>417</v>
      </c>
      <c r="D123" s="14">
        <v>26</v>
      </c>
    </row>
    <row r="124" spans="1:4" x14ac:dyDescent="0.25">
      <c r="A124" s="11" t="s">
        <v>609</v>
      </c>
      <c r="B124" s="12" t="s">
        <v>418</v>
      </c>
      <c r="C124" s="21" t="s">
        <v>418</v>
      </c>
      <c r="D124" s="14">
        <v>15.85</v>
      </c>
    </row>
    <row r="125" spans="1:4" x14ac:dyDescent="0.25">
      <c r="A125" s="11" t="s">
        <v>233</v>
      </c>
      <c r="B125" s="12" t="s">
        <v>419</v>
      </c>
      <c r="C125" s="21" t="s">
        <v>419</v>
      </c>
      <c r="D125" s="14">
        <v>25.83</v>
      </c>
    </row>
    <row r="126" spans="1:4" x14ac:dyDescent="0.25">
      <c r="A126" s="11" t="s">
        <v>234</v>
      </c>
      <c r="B126" s="12" t="s">
        <v>420</v>
      </c>
      <c r="C126" s="21" t="s">
        <v>420</v>
      </c>
      <c r="D126" s="14">
        <v>47.04</v>
      </c>
    </row>
    <row r="127" spans="1:4" x14ac:dyDescent="0.25">
      <c r="A127" s="11" t="s">
        <v>235</v>
      </c>
      <c r="B127" s="12" t="s">
        <v>421</v>
      </c>
      <c r="C127" s="21" t="s">
        <v>421</v>
      </c>
      <c r="D127" s="14">
        <v>35</v>
      </c>
    </row>
    <row r="128" spans="1:4" x14ac:dyDescent="0.25">
      <c r="A128" s="11" t="s">
        <v>691</v>
      </c>
      <c r="B128" s="12" t="s">
        <v>690</v>
      </c>
      <c r="C128" s="21" t="s">
        <v>690</v>
      </c>
      <c r="D128" s="14">
        <v>2</v>
      </c>
    </row>
    <row r="129" spans="1:4" x14ac:dyDescent="0.25">
      <c r="A129" s="11" t="s">
        <v>610</v>
      </c>
      <c r="B129" s="12" t="s">
        <v>617</v>
      </c>
      <c r="C129" s="21" t="s">
        <v>617</v>
      </c>
      <c r="D129" s="14">
        <v>1</v>
      </c>
    </row>
    <row r="130" spans="1:4" x14ac:dyDescent="0.25">
      <c r="A130" s="11" t="s">
        <v>236</v>
      </c>
      <c r="B130" s="12" t="s">
        <v>422</v>
      </c>
      <c r="C130" s="21" t="s">
        <v>422</v>
      </c>
      <c r="D130" s="14">
        <v>1</v>
      </c>
    </row>
    <row r="131" spans="1:4" x14ac:dyDescent="0.25">
      <c r="A131" s="11" t="s">
        <v>237</v>
      </c>
      <c r="B131" s="12" t="s">
        <v>423</v>
      </c>
      <c r="C131" s="21" t="s">
        <v>423</v>
      </c>
      <c r="D131" s="14">
        <v>1</v>
      </c>
    </row>
    <row r="132" spans="1:4" x14ac:dyDescent="0.25">
      <c r="A132" s="11" t="s">
        <v>238</v>
      </c>
      <c r="B132" s="12" t="s">
        <v>424</v>
      </c>
      <c r="C132" s="21" t="s">
        <v>424</v>
      </c>
      <c r="D132" s="14">
        <v>1.81</v>
      </c>
    </row>
    <row r="133" spans="1:4" x14ac:dyDescent="0.25">
      <c r="A133" s="11" t="s">
        <v>239</v>
      </c>
      <c r="B133" s="12" t="s">
        <v>425</v>
      </c>
      <c r="C133" s="21" t="s">
        <v>425</v>
      </c>
      <c r="D133" s="14">
        <v>18.989999999999998</v>
      </c>
    </row>
    <row r="134" spans="1:4" x14ac:dyDescent="0.25">
      <c r="A134" s="11" t="s">
        <v>240</v>
      </c>
      <c r="B134" s="12" t="s">
        <v>426</v>
      </c>
      <c r="C134" s="21" t="s">
        <v>426</v>
      </c>
      <c r="D134" s="14">
        <v>3</v>
      </c>
    </row>
    <row r="135" spans="1:4" x14ac:dyDescent="0.25">
      <c r="A135" s="11" t="s">
        <v>241</v>
      </c>
      <c r="B135" s="12" t="s">
        <v>427</v>
      </c>
      <c r="C135" s="21" t="s">
        <v>427</v>
      </c>
      <c r="D135" s="14">
        <v>6.6</v>
      </c>
    </row>
    <row r="136" spans="1:4" x14ac:dyDescent="0.25">
      <c r="A136" s="11" t="s">
        <v>242</v>
      </c>
      <c r="B136" s="12" t="s">
        <v>428</v>
      </c>
      <c r="C136" s="21" t="s">
        <v>428</v>
      </c>
      <c r="D136" s="14">
        <v>1</v>
      </c>
    </row>
    <row r="137" spans="1:4" x14ac:dyDescent="0.25">
      <c r="A137" s="11" t="s">
        <v>243</v>
      </c>
      <c r="B137" s="12" t="s">
        <v>429</v>
      </c>
      <c r="C137" s="21" t="s">
        <v>429</v>
      </c>
      <c r="D137" s="14">
        <v>1.5</v>
      </c>
    </row>
    <row r="138" spans="1:4" x14ac:dyDescent="0.25">
      <c r="A138" s="11" t="s">
        <v>244</v>
      </c>
      <c r="B138" s="12" t="s">
        <v>430</v>
      </c>
      <c r="C138" s="21" t="s">
        <v>430</v>
      </c>
      <c r="D138" s="14">
        <v>1.1100000000000001</v>
      </c>
    </row>
    <row r="139" spans="1:4" x14ac:dyDescent="0.25">
      <c r="A139" s="11" t="s">
        <v>245</v>
      </c>
      <c r="B139" s="12" t="s">
        <v>431</v>
      </c>
      <c r="C139" s="21" t="s">
        <v>431</v>
      </c>
      <c r="D139" s="14">
        <v>1</v>
      </c>
    </row>
    <row r="140" spans="1:4" x14ac:dyDescent="0.25">
      <c r="A140" s="11" t="s">
        <v>246</v>
      </c>
      <c r="B140" s="12" t="s">
        <v>432</v>
      </c>
      <c r="C140" s="21" t="s">
        <v>432</v>
      </c>
      <c r="D140" s="14">
        <v>1</v>
      </c>
    </row>
    <row r="141" spans="1:4" x14ac:dyDescent="0.25">
      <c r="A141" s="11" t="s">
        <v>247</v>
      </c>
      <c r="B141" s="12" t="s">
        <v>433</v>
      </c>
      <c r="C141" s="21" t="s">
        <v>433</v>
      </c>
      <c r="D141" s="14">
        <v>1.77</v>
      </c>
    </row>
    <row r="142" spans="1:4" x14ac:dyDescent="0.25">
      <c r="A142" s="11" t="s">
        <v>248</v>
      </c>
      <c r="B142" s="12" t="s">
        <v>434</v>
      </c>
      <c r="C142" s="21" t="s">
        <v>434</v>
      </c>
      <c r="D142" s="14">
        <v>0</v>
      </c>
    </row>
    <row r="143" spans="1:4" x14ac:dyDescent="0.25">
      <c r="A143" s="11" t="s">
        <v>249</v>
      </c>
      <c r="B143" s="12" t="s">
        <v>435</v>
      </c>
      <c r="C143" s="21" t="s">
        <v>435</v>
      </c>
      <c r="D143" s="14">
        <v>4.5999999999999996</v>
      </c>
    </row>
    <row r="144" spans="1:4" x14ac:dyDescent="0.25">
      <c r="A144" s="11" t="s">
        <v>250</v>
      </c>
      <c r="B144" s="12" t="s">
        <v>436</v>
      </c>
      <c r="C144" s="21" t="s">
        <v>436</v>
      </c>
      <c r="D144" s="14">
        <v>5.86</v>
      </c>
    </row>
    <row r="145" spans="1:4" x14ac:dyDescent="0.25">
      <c r="A145" s="11" t="s">
        <v>251</v>
      </c>
      <c r="B145" s="12" t="s">
        <v>437</v>
      </c>
      <c r="C145" s="21" t="s">
        <v>437</v>
      </c>
      <c r="D145" s="14">
        <v>1.99</v>
      </c>
    </row>
    <row r="146" spans="1:4" x14ac:dyDescent="0.25">
      <c r="A146" s="11" t="s">
        <v>252</v>
      </c>
      <c r="B146" s="12" t="s">
        <v>438</v>
      </c>
      <c r="C146" s="21" t="s">
        <v>438</v>
      </c>
      <c r="D146" s="14">
        <v>3.6</v>
      </c>
    </row>
    <row r="147" spans="1:4" x14ac:dyDescent="0.25">
      <c r="A147" s="11" t="s">
        <v>253</v>
      </c>
      <c r="B147" s="12" t="s">
        <v>439</v>
      </c>
      <c r="C147" s="21" t="s">
        <v>439</v>
      </c>
      <c r="D147" s="14">
        <v>0</v>
      </c>
    </row>
    <row r="148" spans="1:4" x14ac:dyDescent="0.25">
      <c r="A148" s="11" t="s">
        <v>254</v>
      </c>
      <c r="B148" s="12" t="s">
        <v>440</v>
      </c>
      <c r="C148" s="21" t="s">
        <v>440</v>
      </c>
      <c r="D148" s="14">
        <v>3</v>
      </c>
    </row>
    <row r="149" spans="1:4" x14ac:dyDescent="0.25">
      <c r="A149" s="11" t="s">
        <v>255</v>
      </c>
      <c r="B149" s="12" t="s">
        <v>441</v>
      </c>
      <c r="C149" s="21" t="s">
        <v>441</v>
      </c>
      <c r="D149" s="14">
        <v>3</v>
      </c>
    </row>
    <row r="150" spans="1:4" x14ac:dyDescent="0.25">
      <c r="A150" s="11" t="s">
        <v>256</v>
      </c>
      <c r="B150" s="12" t="s">
        <v>442</v>
      </c>
      <c r="C150" s="21" t="s">
        <v>442</v>
      </c>
      <c r="D150" s="14">
        <v>3.31</v>
      </c>
    </row>
    <row r="151" spans="1:4" x14ac:dyDescent="0.25">
      <c r="A151" s="11" t="s">
        <v>257</v>
      </c>
      <c r="B151" s="12" t="s">
        <v>443</v>
      </c>
      <c r="C151" s="21" t="s">
        <v>443</v>
      </c>
      <c r="D151" s="14">
        <v>5.6</v>
      </c>
    </row>
    <row r="152" spans="1:4" x14ac:dyDescent="0.25">
      <c r="A152" s="11" t="s">
        <v>258</v>
      </c>
      <c r="B152" s="12" t="s">
        <v>444</v>
      </c>
      <c r="C152" s="21" t="s">
        <v>444</v>
      </c>
      <c r="D152" s="14">
        <v>1</v>
      </c>
    </row>
    <row r="153" spans="1:4" x14ac:dyDescent="0.25">
      <c r="A153" s="11" t="s">
        <v>259</v>
      </c>
      <c r="B153" s="12" t="s">
        <v>445</v>
      </c>
      <c r="C153" s="21" t="s">
        <v>445</v>
      </c>
      <c r="D153" s="14">
        <v>5</v>
      </c>
    </row>
    <row r="154" spans="1:4" x14ac:dyDescent="0.25">
      <c r="A154" s="11" t="s">
        <v>260</v>
      </c>
      <c r="B154" s="12" t="s">
        <v>446</v>
      </c>
      <c r="C154" s="21" t="s">
        <v>446</v>
      </c>
      <c r="D154" s="14">
        <v>4</v>
      </c>
    </row>
    <row r="155" spans="1:4" x14ac:dyDescent="0.25">
      <c r="A155" s="11" t="s">
        <v>261</v>
      </c>
      <c r="B155" s="12" t="s">
        <v>447</v>
      </c>
      <c r="C155" s="21" t="s">
        <v>447</v>
      </c>
      <c r="D155" s="14">
        <v>2</v>
      </c>
    </row>
    <row r="156" spans="1:4" x14ac:dyDescent="0.25">
      <c r="A156" s="11" t="s">
        <v>262</v>
      </c>
      <c r="B156" s="12" t="s">
        <v>448</v>
      </c>
      <c r="C156" s="21" t="s">
        <v>448</v>
      </c>
      <c r="D156" s="14">
        <v>14</v>
      </c>
    </row>
    <row r="157" spans="1:4" x14ac:dyDescent="0.25">
      <c r="A157" s="11" t="s">
        <v>263</v>
      </c>
      <c r="B157" s="12" t="s">
        <v>449</v>
      </c>
      <c r="C157" s="21" t="s">
        <v>449</v>
      </c>
      <c r="D157" s="14">
        <v>4</v>
      </c>
    </row>
    <row r="158" spans="1:4" x14ac:dyDescent="0.25">
      <c r="A158" s="11" t="s">
        <v>264</v>
      </c>
      <c r="B158" s="12" t="s">
        <v>450</v>
      </c>
      <c r="C158" s="21" t="s">
        <v>450</v>
      </c>
      <c r="D158" s="14">
        <v>13.87</v>
      </c>
    </row>
    <row r="159" spans="1:4" x14ac:dyDescent="0.25">
      <c r="A159" s="11" t="s">
        <v>265</v>
      </c>
      <c r="B159" s="12" t="s">
        <v>451</v>
      </c>
      <c r="C159" s="21" t="s">
        <v>451</v>
      </c>
      <c r="D159" s="14">
        <v>1</v>
      </c>
    </row>
    <row r="160" spans="1:4" x14ac:dyDescent="0.25">
      <c r="A160" s="11" t="s">
        <v>611</v>
      </c>
      <c r="B160" s="12" t="s">
        <v>452</v>
      </c>
      <c r="C160" s="21" t="s">
        <v>452</v>
      </c>
      <c r="D160" s="14">
        <v>4.22</v>
      </c>
    </row>
    <row r="161" spans="1:4" x14ac:dyDescent="0.25">
      <c r="A161" s="11" t="s">
        <v>266</v>
      </c>
      <c r="B161" s="12" t="s">
        <v>453</v>
      </c>
      <c r="C161" s="21"/>
      <c r="D161" s="14"/>
    </row>
    <row r="162" spans="1:4" x14ac:dyDescent="0.25">
      <c r="A162" s="11" t="s">
        <v>267</v>
      </c>
      <c r="B162" s="12" t="s">
        <v>454</v>
      </c>
      <c r="C162" s="21" t="s">
        <v>454</v>
      </c>
      <c r="D162" s="14">
        <v>2</v>
      </c>
    </row>
    <row r="163" spans="1:4" x14ac:dyDescent="0.25">
      <c r="A163" s="11" t="s">
        <v>268</v>
      </c>
      <c r="B163" s="12" t="s">
        <v>455</v>
      </c>
      <c r="C163" s="21" t="s">
        <v>455</v>
      </c>
      <c r="D163" s="14">
        <v>1</v>
      </c>
    </row>
    <row r="164" spans="1:4" x14ac:dyDescent="0.25">
      <c r="A164" s="11" t="s">
        <v>269</v>
      </c>
      <c r="B164" s="12" t="s">
        <v>456</v>
      </c>
      <c r="C164" s="21" t="s">
        <v>456</v>
      </c>
      <c r="D164" s="14">
        <v>1</v>
      </c>
    </row>
    <row r="165" spans="1:4" x14ac:dyDescent="0.25">
      <c r="A165" s="11" t="s">
        <v>270</v>
      </c>
      <c r="B165" s="12" t="s">
        <v>457</v>
      </c>
      <c r="C165" s="21" t="s">
        <v>457</v>
      </c>
      <c r="D165" s="14">
        <v>2</v>
      </c>
    </row>
    <row r="166" spans="1:4" x14ac:dyDescent="0.25">
      <c r="A166" s="11" t="s">
        <v>271</v>
      </c>
      <c r="B166" s="12" t="s">
        <v>458</v>
      </c>
      <c r="C166" s="21" t="s">
        <v>458</v>
      </c>
      <c r="D166" s="14">
        <v>3</v>
      </c>
    </row>
    <row r="167" spans="1:4" x14ac:dyDescent="0.25">
      <c r="A167" s="11" t="s">
        <v>272</v>
      </c>
      <c r="B167" s="12" t="s">
        <v>459</v>
      </c>
      <c r="C167" s="21" t="s">
        <v>459</v>
      </c>
      <c r="D167" s="14">
        <v>2</v>
      </c>
    </row>
    <row r="168" spans="1:4" x14ac:dyDescent="0.25">
      <c r="A168" s="11" t="s">
        <v>273</v>
      </c>
      <c r="B168" s="12" t="s">
        <v>460</v>
      </c>
      <c r="C168" s="21" t="s">
        <v>460</v>
      </c>
      <c r="D168" s="14">
        <v>1.4</v>
      </c>
    </row>
    <row r="169" spans="1:4" x14ac:dyDescent="0.25">
      <c r="A169" s="11" t="s">
        <v>274</v>
      </c>
      <c r="B169" s="12" t="s">
        <v>461</v>
      </c>
      <c r="C169" s="21" t="s">
        <v>461</v>
      </c>
      <c r="D169" s="14">
        <v>22</v>
      </c>
    </row>
    <row r="170" spans="1:4" x14ac:dyDescent="0.25">
      <c r="A170" s="11" t="s">
        <v>648</v>
      </c>
      <c r="B170" s="12" t="s">
        <v>462</v>
      </c>
      <c r="C170" s="21" t="s">
        <v>462</v>
      </c>
      <c r="D170" s="14">
        <v>3.98</v>
      </c>
    </row>
    <row r="171" spans="1:4" x14ac:dyDescent="0.25">
      <c r="A171" s="11" t="s">
        <v>275</v>
      </c>
      <c r="B171" s="12" t="s">
        <v>463</v>
      </c>
      <c r="C171" s="21" t="s">
        <v>463</v>
      </c>
      <c r="D171" s="14">
        <v>5.25</v>
      </c>
    </row>
    <row r="172" spans="1:4" x14ac:dyDescent="0.25">
      <c r="A172" s="11" t="s">
        <v>276</v>
      </c>
      <c r="B172" s="12" t="s">
        <v>464</v>
      </c>
      <c r="C172" s="21" t="s">
        <v>464</v>
      </c>
      <c r="D172" s="14">
        <v>13</v>
      </c>
    </row>
    <row r="173" spans="1:4" x14ac:dyDescent="0.25">
      <c r="A173" s="11" t="s">
        <v>277</v>
      </c>
      <c r="B173" s="12" t="s">
        <v>465</v>
      </c>
      <c r="C173" s="21" t="s">
        <v>465</v>
      </c>
      <c r="D173" s="14">
        <v>3</v>
      </c>
    </row>
    <row r="174" spans="1:4" x14ac:dyDescent="0.25">
      <c r="A174" s="11" t="s">
        <v>278</v>
      </c>
      <c r="B174" s="12" t="s">
        <v>466</v>
      </c>
      <c r="C174" s="21" t="s">
        <v>466</v>
      </c>
      <c r="D174" s="14">
        <v>1</v>
      </c>
    </row>
    <row r="175" spans="1:4" x14ac:dyDescent="0.25">
      <c r="A175" s="11" t="s">
        <v>279</v>
      </c>
      <c r="B175" s="12" t="s">
        <v>467</v>
      </c>
      <c r="C175" s="21" t="s">
        <v>467</v>
      </c>
      <c r="D175" s="14">
        <v>10.94</v>
      </c>
    </row>
    <row r="176" spans="1:4" x14ac:dyDescent="0.25">
      <c r="A176" s="11" t="s">
        <v>280</v>
      </c>
      <c r="B176" s="12" t="s">
        <v>468</v>
      </c>
      <c r="C176" s="21" t="s">
        <v>468</v>
      </c>
      <c r="D176" s="14">
        <v>7</v>
      </c>
    </row>
    <row r="177" spans="1:4" x14ac:dyDescent="0.25">
      <c r="A177" s="11" t="s">
        <v>281</v>
      </c>
      <c r="B177" s="12" t="s">
        <v>469</v>
      </c>
      <c r="C177" s="21" t="s">
        <v>469</v>
      </c>
      <c r="D177" s="14">
        <v>4.75</v>
      </c>
    </row>
    <row r="178" spans="1:4" x14ac:dyDescent="0.25">
      <c r="A178" s="11" t="s">
        <v>282</v>
      </c>
      <c r="B178" s="12" t="s">
        <v>470</v>
      </c>
      <c r="C178" s="21" t="s">
        <v>470</v>
      </c>
      <c r="D178" s="14">
        <v>1.56</v>
      </c>
    </row>
    <row r="179" spans="1:4" x14ac:dyDescent="0.25">
      <c r="A179" s="11" t="s">
        <v>283</v>
      </c>
      <c r="B179" s="12" t="s">
        <v>471</v>
      </c>
      <c r="C179" s="21" t="s">
        <v>471</v>
      </c>
      <c r="D179" s="14">
        <v>5.15</v>
      </c>
    </row>
    <row r="180" spans="1:4" x14ac:dyDescent="0.25">
      <c r="A180" s="11" t="s">
        <v>284</v>
      </c>
      <c r="B180" s="12" t="s">
        <v>472</v>
      </c>
      <c r="C180" s="21" t="s">
        <v>472</v>
      </c>
      <c r="D180" s="14">
        <v>6</v>
      </c>
    </row>
    <row r="181" spans="1:4" x14ac:dyDescent="0.25">
      <c r="A181" s="11" t="s">
        <v>285</v>
      </c>
      <c r="B181" s="12" t="s">
        <v>473</v>
      </c>
      <c r="C181" s="21" t="s">
        <v>473</v>
      </c>
      <c r="D181" s="14">
        <v>4.8</v>
      </c>
    </row>
    <row r="182" spans="1:4" x14ac:dyDescent="0.25">
      <c r="A182" s="11" t="s">
        <v>286</v>
      </c>
      <c r="B182" s="12" t="s">
        <v>474</v>
      </c>
      <c r="C182" s="21" t="s">
        <v>474</v>
      </c>
      <c r="D182" s="14">
        <v>8.56</v>
      </c>
    </row>
    <row r="183" spans="1:4" x14ac:dyDescent="0.25">
      <c r="A183" s="11" t="s">
        <v>287</v>
      </c>
      <c r="B183" s="12" t="s">
        <v>475</v>
      </c>
      <c r="C183" s="21" t="s">
        <v>475</v>
      </c>
      <c r="D183" s="14">
        <v>4</v>
      </c>
    </row>
    <row r="184" spans="1:4" x14ac:dyDescent="0.25">
      <c r="A184" s="11" t="s">
        <v>288</v>
      </c>
      <c r="B184" s="12" t="s">
        <v>476</v>
      </c>
      <c r="C184" s="21" t="s">
        <v>476</v>
      </c>
      <c r="D184" s="14">
        <v>5</v>
      </c>
    </row>
    <row r="185" spans="1:4" x14ac:dyDescent="0.25">
      <c r="A185" s="11" t="s">
        <v>649</v>
      </c>
      <c r="B185" s="12" t="s">
        <v>477</v>
      </c>
      <c r="C185" s="21" t="s">
        <v>477</v>
      </c>
      <c r="D185" s="14">
        <v>3</v>
      </c>
    </row>
    <row r="186" spans="1:4" x14ac:dyDescent="0.25">
      <c r="A186" s="11" t="s">
        <v>289</v>
      </c>
      <c r="B186" s="12" t="s">
        <v>478</v>
      </c>
      <c r="C186" s="21" t="s">
        <v>478</v>
      </c>
      <c r="D186" s="14">
        <v>2.8</v>
      </c>
    </row>
    <row r="187" spans="1:4" x14ac:dyDescent="0.25">
      <c r="A187" s="11" t="s">
        <v>290</v>
      </c>
      <c r="B187" s="12" t="s">
        <v>479</v>
      </c>
      <c r="C187" s="21"/>
      <c r="D187" s="14"/>
    </row>
    <row r="188" spans="1:4" x14ac:dyDescent="0.25">
      <c r="A188" s="11" t="s">
        <v>291</v>
      </c>
      <c r="B188" s="12" t="s">
        <v>480</v>
      </c>
      <c r="C188" s="21" t="s">
        <v>480</v>
      </c>
      <c r="D188" s="14">
        <v>5.0999999999999996</v>
      </c>
    </row>
    <row r="189" spans="1:4" x14ac:dyDescent="0.25">
      <c r="A189" s="11" t="s">
        <v>292</v>
      </c>
      <c r="B189" s="12" t="s">
        <v>481</v>
      </c>
      <c r="C189" s="21" t="s">
        <v>481</v>
      </c>
      <c r="D189" s="14">
        <v>0</v>
      </c>
    </row>
    <row r="190" spans="1:4" x14ac:dyDescent="0.25">
      <c r="A190" s="11" t="s">
        <v>293</v>
      </c>
      <c r="B190" s="12" t="s">
        <v>482</v>
      </c>
      <c r="C190" s="21" t="s">
        <v>482</v>
      </c>
      <c r="D190" s="14">
        <v>2</v>
      </c>
    </row>
    <row r="191" spans="1:4" x14ac:dyDescent="0.25">
      <c r="A191" s="11" t="s">
        <v>294</v>
      </c>
      <c r="B191" s="12" t="s">
        <v>483</v>
      </c>
      <c r="C191" s="21" t="s">
        <v>483</v>
      </c>
      <c r="D191" s="14">
        <v>18.010000000000002</v>
      </c>
    </row>
    <row r="192" spans="1:4" x14ac:dyDescent="0.25">
      <c r="A192" s="11" t="s">
        <v>295</v>
      </c>
      <c r="B192" s="12" t="s">
        <v>484</v>
      </c>
      <c r="C192" s="21" t="s">
        <v>484</v>
      </c>
      <c r="D192" s="14">
        <v>86.07</v>
      </c>
    </row>
    <row r="193" spans="1:4" x14ac:dyDescent="0.25">
      <c r="A193" s="11" t="s">
        <v>296</v>
      </c>
      <c r="B193" s="12" t="s">
        <v>485</v>
      </c>
      <c r="C193" s="21" t="s">
        <v>485</v>
      </c>
      <c r="D193" s="14">
        <v>134.61000000000001</v>
      </c>
    </row>
    <row r="194" spans="1:4" x14ac:dyDescent="0.25">
      <c r="A194" s="11" t="s">
        <v>297</v>
      </c>
      <c r="B194" s="12" t="s">
        <v>486</v>
      </c>
      <c r="C194" s="21" t="s">
        <v>486</v>
      </c>
      <c r="D194" s="14">
        <v>1</v>
      </c>
    </row>
    <row r="195" spans="1:4" x14ac:dyDescent="0.25">
      <c r="A195" s="11" t="s">
        <v>298</v>
      </c>
      <c r="B195" s="12" t="s">
        <v>487</v>
      </c>
      <c r="C195" s="21" t="s">
        <v>487</v>
      </c>
      <c r="D195" s="14">
        <v>29</v>
      </c>
    </row>
    <row r="196" spans="1:4" x14ac:dyDescent="0.25">
      <c r="A196" s="11" t="s">
        <v>299</v>
      </c>
      <c r="B196" s="12" t="s">
        <v>488</v>
      </c>
      <c r="C196" s="21" t="s">
        <v>488</v>
      </c>
      <c r="D196" s="14">
        <v>53.34</v>
      </c>
    </row>
    <row r="197" spans="1:4" x14ac:dyDescent="0.25">
      <c r="A197" s="11" t="s">
        <v>300</v>
      </c>
      <c r="B197" s="12" t="s">
        <v>489</v>
      </c>
      <c r="C197" s="21" t="s">
        <v>489</v>
      </c>
      <c r="D197" s="14">
        <v>6</v>
      </c>
    </row>
    <row r="198" spans="1:4" x14ac:dyDescent="0.25">
      <c r="A198" s="11" t="s">
        <v>301</v>
      </c>
      <c r="B198" s="12" t="s">
        <v>490</v>
      </c>
      <c r="C198" s="21" t="s">
        <v>490</v>
      </c>
      <c r="D198" s="14">
        <v>12</v>
      </c>
    </row>
    <row r="199" spans="1:4" x14ac:dyDescent="0.25">
      <c r="A199" s="11" t="s">
        <v>302</v>
      </c>
      <c r="B199" s="12" t="s">
        <v>491</v>
      </c>
      <c r="C199" s="21" t="s">
        <v>491</v>
      </c>
      <c r="D199" s="14">
        <v>68.25</v>
      </c>
    </row>
    <row r="200" spans="1:4" x14ac:dyDescent="0.25">
      <c r="A200" s="11" t="s">
        <v>303</v>
      </c>
      <c r="B200" s="12" t="s">
        <v>492</v>
      </c>
      <c r="C200" s="21" t="s">
        <v>492</v>
      </c>
      <c r="D200" s="14">
        <v>39.72</v>
      </c>
    </row>
    <row r="201" spans="1:4" x14ac:dyDescent="0.25">
      <c r="A201" s="11" t="s">
        <v>304</v>
      </c>
      <c r="B201" s="12" t="s">
        <v>493</v>
      </c>
      <c r="C201" s="21" t="s">
        <v>493</v>
      </c>
      <c r="D201" s="14">
        <v>43.34</v>
      </c>
    </row>
    <row r="202" spans="1:4" x14ac:dyDescent="0.25">
      <c r="A202" s="11" t="s">
        <v>305</v>
      </c>
      <c r="B202" s="12" t="s">
        <v>494</v>
      </c>
      <c r="C202" s="21" t="s">
        <v>494</v>
      </c>
      <c r="D202" s="14">
        <v>110.76</v>
      </c>
    </row>
    <row r="203" spans="1:4" x14ac:dyDescent="0.25">
      <c r="A203" s="11" t="s">
        <v>306</v>
      </c>
      <c r="B203" s="12" t="s">
        <v>495</v>
      </c>
      <c r="C203" s="21" t="s">
        <v>495</v>
      </c>
      <c r="D203" s="14">
        <v>10</v>
      </c>
    </row>
    <row r="204" spans="1:4" x14ac:dyDescent="0.25">
      <c r="A204" s="11" t="s">
        <v>307</v>
      </c>
      <c r="B204" s="12" t="s">
        <v>496</v>
      </c>
      <c r="C204" s="21" t="s">
        <v>496</v>
      </c>
      <c r="D204" s="14">
        <v>24</v>
      </c>
    </row>
    <row r="205" spans="1:4" x14ac:dyDescent="0.25">
      <c r="A205" s="11" t="s">
        <v>308</v>
      </c>
      <c r="B205" s="12" t="s">
        <v>497</v>
      </c>
      <c r="C205" s="21" t="s">
        <v>497</v>
      </c>
      <c r="D205" s="14">
        <v>23.83</v>
      </c>
    </row>
    <row r="206" spans="1:4" x14ac:dyDescent="0.25">
      <c r="A206" s="11" t="s">
        <v>674</v>
      </c>
      <c r="B206" s="12" t="s">
        <v>673</v>
      </c>
      <c r="C206" s="21" t="s">
        <v>673</v>
      </c>
      <c r="D206" s="14">
        <v>9</v>
      </c>
    </row>
    <row r="207" spans="1:4" x14ac:dyDescent="0.25">
      <c r="A207" s="11" t="s">
        <v>730</v>
      </c>
      <c r="B207" s="12" t="s">
        <v>724</v>
      </c>
      <c r="C207" s="21" t="s">
        <v>724</v>
      </c>
      <c r="D207" s="14">
        <v>2.1</v>
      </c>
    </row>
    <row r="208" spans="1:4" x14ac:dyDescent="0.25">
      <c r="A208" s="11" t="s">
        <v>680</v>
      </c>
      <c r="B208" s="12" t="s">
        <v>618</v>
      </c>
      <c r="C208" s="21"/>
      <c r="D208" s="14"/>
    </row>
    <row r="209" spans="1:4" x14ac:dyDescent="0.25">
      <c r="A209" s="11" t="s">
        <v>650</v>
      </c>
      <c r="B209" s="12" t="s">
        <v>498</v>
      </c>
      <c r="C209" s="21" t="s">
        <v>498</v>
      </c>
      <c r="D209" s="14">
        <v>0.13</v>
      </c>
    </row>
    <row r="210" spans="1:4" x14ac:dyDescent="0.25">
      <c r="A210" s="11" t="s">
        <v>651</v>
      </c>
      <c r="B210" s="12" t="s">
        <v>499</v>
      </c>
      <c r="C210" s="21" t="s">
        <v>499</v>
      </c>
      <c r="D210" s="14">
        <v>4</v>
      </c>
    </row>
    <row r="211" spans="1:4" x14ac:dyDescent="0.25">
      <c r="A211" s="11" t="s">
        <v>652</v>
      </c>
      <c r="B211" s="12" t="s">
        <v>500</v>
      </c>
      <c r="C211" s="21" t="s">
        <v>500</v>
      </c>
      <c r="D211" s="14">
        <v>3.25</v>
      </c>
    </row>
    <row r="212" spans="1:4" x14ac:dyDescent="0.25">
      <c r="A212" s="11" t="s">
        <v>653</v>
      </c>
      <c r="B212" s="12" t="s">
        <v>501</v>
      </c>
      <c r="C212" s="21" t="s">
        <v>501</v>
      </c>
      <c r="D212" s="14">
        <v>5</v>
      </c>
    </row>
    <row r="213" spans="1:4" x14ac:dyDescent="0.25">
      <c r="A213" s="11" t="s">
        <v>309</v>
      </c>
      <c r="B213" s="12" t="s">
        <v>502</v>
      </c>
      <c r="C213" s="21" t="s">
        <v>502</v>
      </c>
      <c r="D213" s="14">
        <v>4</v>
      </c>
    </row>
    <row r="214" spans="1:4" x14ac:dyDescent="0.25">
      <c r="A214" s="11" t="s">
        <v>654</v>
      </c>
      <c r="B214" s="12" t="s">
        <v>503</v>
      </c>
      <c r="C214" s="21" t="s">
        <v>503</v>
      </c>
      <c r="D214" s="14">
        <v>14</v>
      </c>
    </row>
    <row r="215" spans="1:4" x14ac:dyDescent="0.25">
      <c r="A215" s="11" t="s">
        <v>655</v>
      </c>
      <c r="B215" s="12" t="s">
        <v>504</v>
      </c>
      <c r="C215" s="21" t="s">
        <v>504</v>
      </c>
      <c r="D215" s="14">
        <v>23.57</v>
      </c>
    </row>
    <row r="216" spans="1:4" x14ac:dyDescent="0.25">
      <c r="A216" s="11" t="s">
        <v>310</v>
      </c>
      <c r="B216" s="12" t="s">
        <v>505</v>
      </c>
      <c r="C216" s="21" t="s">
        <v>505</v>
      </c>
      <c r="D216" s="14">
        <v>13.33</v>
      </c>
    </row>
    <row r="217" spans="1:4" x14ac:dyDescent="0.25">
      <c r="A217" s="11" t="s">
        <v>311</v>
      </c>
      <c r="B217" s="12" t="s">
        <v>506</v>
      </c>
      <c r="C217" s="21" t="s">
        <v>506</v>
      </c>
      <c r="D217" s="14">
        <v>5</v>
      </c>
    </row>
    <row r="218" spans="1:4" x14ac:dyDescent="0.25">
      <c r="A218" s="11" t="s">
        <v>312</v>
      </c>
      <c r="B218" s="12" t="s">
        <v>507</v>
      </c>
      <c r="C218" s="21" t="s">
        <v>507</v>
      </c>
      <c r="D218" s="14">
        <v>2.11</v>
      </c>
    </row>
    <row r="219" spans="1:4" x14ac:dyDescent="0.25">
      <c r="A219" s="11" t="s">
        <v>612</v>
      </c>
      <c r="B219" s="12" t="s">
        <v>508</v>
      </c>
      <c r="C219" s="21" t="s">
        <v>508</v>
      </c>
      <c r="D219" s="14">
        <v>35.42</v>
      </c>
    </row>
    <row r="220" spans="1:4" x14ac:dyDescent="0.25">
      <c r="A220" s="11" t="s">
        <v>313</v>
      </c>
      <c r="B220" s="12" t="s">
        <v>509</v>
      </c>
      <c r="C220" s="21" t="s">
        <v>509</v>
      </c>
      <c r="D220" s="14">
        <v>1</v>
      </c>
    </row>
    <row r="221" spans="1:4" x14ac:dyDescent="0.25">
      <c r="A221" s="11" t="s">
        <v>314</v>
      </c>
      <c r="B221" s="12" t="s">
        <v>510</v>
      </c>
      <c r="C221" s="21" t="s">
        <v>510</v>
      </c>
      <c r="D221" s="14">
        <v>0.75</v>
      </c>
    </row>
    <row r="222" spans="1:4" x14ac:dyDescent="0.25">
      <c r="A222" s="11" t="s">
        <v>315</v>
      </c>
      <c r="B222" s="12" t="s">
        <v>511</v>
      </c>
      <c r="C222" s="21" t="s">
        <v>511</v>
      </c>
      <c r="D222" s="14">
        <v>1</v>
      </c>
    </row>
    <row r="223" spans="1:4" x14ac:dyDescent="0.25">
      <c r="A223" s="11" t="s">
        <v>316</v>
      </c>
      <c r="B223" s="12" t="s">
        <v>512</v>
      </c>
      <c r="C223" s="21" t="s">
        <v>512</v>
      </c>
      <c r="D223" s="14">
        <v>4</v>
      </c>
    </row>
    <row r="224" spans="1:4" x14ac:dyDescent="0.25">
      <c r="A224" s="11" t="s">
        <v>317</v>
      </c>
      <c r="B224" s="12" t="s">
        <v>513</v>
      </c>
      <c r="C224" s="21" t="s">
        <v>513</v>
      </c>
      <c r="D224" s="14">
        <v>89.52</v>
      </c>
    </row>
    <row r="225" spans="1:4" x14ac:dyDescent="0.25">
      <c r="A225" s="11" t="s">
        <v>318</v>
      </c>
      <c r="B225" s="12" t="s">
        <v>514</v>
      </c>
      <c r="C225" s="21" t="s">
        <v>514</v>
      </c>
      <c r="D225" s="14">
        <v>32.340000000000003</v>
      </c>
    </row>
    <row r="226" spans="1:4" x14ac:dyDescent="0.25">
      <c r="A226" s="11" t="s">
        <v>319</v>
      </c>
      <c r="B226" s="12" t="s">
        <v>515</v>
      </c>
      <c r="C226" s="21" t="s">
        <v>515</v>
      </c>
      <c r="D226" s="14">
        <v>57.75</v>
      </c>
    </row>
    <row r="227" spans="1:4" x14ac:dyDescent="0.25">
      <c r="A227" s="11" t="s">
        <v>320</v>
      </c>
      <c r="B227" s="12" t="s">
        <v>516</v>
      </c>
      <c r="C227" s="21" t="s">
        <v>516</v>
      </c>
      <c r="D227" s="14">
        <v>75.47</v>
      </c>
    </row>
    <row r="228" spans="1:4" x14ac:dyDescent="0.25">
      <c r="A228" s="11" t="s">
        <v>321</v>
      </c>
      <c r="B228" s="12" t="s">
        <v>517</v>
      </c>
      <c r="C228" s="21" t="s">
        <v>517</v>
      </c>
      <c r="D228" s="14">
        <v>26.92</v>
      </c>
    </row>
    <row r="229" spans="1:4" x14ac:dyDescent="0.25">
      <c r="A229" s="11" t="s">
        <v>322</v>
      </c>
      <c r="B229" s="12" t="s">
        <v>518</v>
      </c>
      <c r="C229" s="21" t="s">
        <v>518</v>
      </c>
      <c r="D229" s="14">
        <v>46.8</v>
      </c>
    </row>
    <row r="230" spans="1:4" x14ac:dyDescent="0.25">
      <c r="A230" s="11" t="s">
        <v>323</v>
      </c>
      <c r="B230" s="12" t="s">
        <v>519</v>
      </c>
      <c r="C230" s="21" t="s">
        <v>519</v>
      </c>
      <c r="D230" s="14">
        <v>1</v>
      </c>
    </row>
    <row r="231" spans="1:4" x14ac:dyDescent="0.25">
      <c r="A231" s="11" t="s">
        <v>324</v>
      </c>
      <c r="B231" s="12" t="s">
        <v>520</v>
      </c>
      <c r="C231" s="21" t="s">
        <v>520</v>
      </c>
      <c r="D231" s="14">
        <v>26</v>
      </c>
    </row>
    <row r="232" spans="1:4" x14ac:dyDescent="0.25">
      <c r="A232" s="11" t="s">
        <v>325</v>
      </c>
      <c r="B232" s="12" t="s">
        <v>521</v>
      </c>
      <c r="C232" s="21" t="s">
        <v>521</v>
      </c>
      <c r="D232" s="14">
        <v>40</v>
      </c>
    </row>
    <row r="233" spans="1:4" x14ac:dyDescent="0.25">
      <c r="A233" s="11" t="s">
        <v>326</v>
      </c>
      <c r="B233" s="12" t="s">
        <v>522</v>
      </c>
      <c r="C233" s="21" t="s">
        <v>522</v>
      </c>
      <c r="D233" s="14">
        <v>16</v>
      </c>
    </row>
    <row r="234" spans="1:4" x14ac:dyDescent="0.25">
      <c r="A234" s="11" t="s">
        <v>327</v>
      </c>
      <c r="B234" s="12" t="s">
        <v>523</v>
      </c>
      <c r="C234" s="21" t="s">
        <v>523</v>
      </c>
      <c r="D234" s="14">
        <v>12</v>
      </c>
    </row>
    <row r="235" spans="1:4" x14ac:dyDescent="0.25">
      <c r="A235" s="11" t="s">
        <v>328</v>
      </c>
      <c r="B235" s="12" t="s">
        <v>524</v>
      </c>
      <c r="C235" s="21" t="s">
        <v>524</v>
      </c>
      <c r="D235" s="14">
        <v>1.9</v>
      </c>
    </row>
    <row r="236" spans="1:4" x14ac:dyDescent="0.25">
      <c r="A236" s="11" t="s">
        <v>329</v>
      </c>
      <c r="B236" s="12" t="s">
        <v>525</v>
      </c>
      <c r="C236" s="21" t="s">
        <v>525</v>
      </c>
      <c r="D236" s="14">
        <v>11.5</v>
      </c>
    </row>
    <row r="237" spans="1:4" x14ac:dyDescent="0.25">
      <c r="A237" s="11" t="s">
        <v>656</v>
      </c>
      <c r="B237" s="12" t="s">
        <v>526</v>
      </c>
      <c r="C237" s="21" t="s">
        <v>526</v>
      </c>
      <c r="D237" s="14">
        <v>23</v>
      </c>
    </row>
    <row r="238" spans="1:4" x14ac:dyDescent="0.25">
      <c r="A238" s="11" t="s">
        <v>330</v>
      </c>
      <c r="B238" s="12" t="s">
        <v>527</v>
      </c>
      <c r="C238" s="21" t="s">
        <v>527</v>
      </c>
      <c r="D238" s="14">
        <v>124.14</v>
      </c>
    </row>
    <row r="239" spans="1:4" x14ac:dyDescent="0.25">
      <c r="A239" s="11" t="s">
        <v>331</v>
      </c>
      <c r="B239" s="12" t="s">
        <v>528</v>
      </c>
      <c r="C239" s="21"/>
      <c r="D239" s="14"/>
    </row>
    <row r="240" spans="1:4" x14ac:dyDescent="0.25">
      <c r="A240" s="11" t="s">
        <v>332</v>
      </c>
      <c r="B240" s="12" t="s">
        <v>529</v>
      </c>
      <c r="C240" s="21" t="s">
        <v>529</v>
      </c>
      <c r="D240" s="14">
        <v>1</v>
      </c>
    </row>
    <row r="241" spans="1:4" x14ac:dyDescent="0.25">
      <c r="A241" s="11" t="s">
        <v>333</v>
      </c>
      <c r="B241" s="12" t="s">
        <v>530</v>
      </c>
      <c r="C241" s="21" t="s">
        <v>530</v>
      </c>
      <c r="D241" s="14">
        <v>9.0299999999999994</v>
      </c>
    </row>
    <row r="242" spans="1:4" x14ac:dyDescent="0.25">
      <c r="A242" s="11" t="s">
        <v>334</v>
      </c>
      <c r="B242" s="12" t="s">
        <v>531</v>
      </c>
      <c r="C242" s="21" t="s">
        <v>531</v>
      </c>
      <c r="D242" s="14">
        <v>11</v>
      </c>
    </row>
    <row r="243" spans="1:4" x14ac:dyDescent="0.25">
      <c r="A243" s="11" t="s">
        <v>335</v>
      </c>
      <c r="B243" s="12" t="s">
        <v>532</v>
      </c>
      <c r="C243" s="21" t="s">
        <v>532</v>
      </c>
      <c r="D243" s="14">
        <v>42.92</v>
      </c>
    </row>
    <row r="244" spans="1:4" x14ac:dyDescent="0.25">
      <c r="A244" s="11" t="s">
        <v>336</v>
      </c>
      <c r="B244" s="12" t="s">
        <v>533</v>
      </c>
      <c r="C244" s="21" t="s">
        <v>533</v>
      </c>
      <c r="D244" s="14">
        <v>74.150000000000006</v>
      </c>
    </row>
    <row r="245" spans="1:4" x14ac:dyDescent="0.25">
      <c r="A245" s="11" t="s">
        <v>337</v>
      </c>
      <c r="B245" s="12" t="s">
        <v>534</v>
      </c>
      <c r="C245" s="21" t="s">
        <v>534</v>
      </c>
      <c r="D245" s="14">
        <v>5.5</v>
      </c>
    </row>
    <row r="246" spans="1:4" x14ac:dyDescent="0.25">
      <c r="A246" s="11" t="s">
        <v>338</v>
      </c>
      <c r="B246" s="12" t="s">
        <v>535</v>
      </c>
      <c r="C246" s="21" t="s">
        <v>535</v>
      </c>
      <c r="D246" s="14">
        <v>26.29</v>
      </c>
    </row>
    <row r="247" spans="1:4" x14ac:dyDescent="0.25">
      <c r="A247" s="11" t="s">
        <v>657</v>
      </c>
      <c r="B247" s="12" t="s">
        <v>536</v>
      </c>
      <c r="C247" s="21" t="s">
        <v>536</v>
      </c>
      <c r="D247" s="14">
        <v>19</v>
      </c>
    </row>
    <row r="248" spans="1:4" x14ac:dyDescent="0.25">
      <c r="A248" s="11" t="s">
        <v>339</v>
      </c>
      <c r="B248" s="12" t="s">
        <v>537</v>
      </c>
      <c r="C248" s="21" t="s">
        <v>537</v>
      </c>
      <c r="D248" s="14">
        <v>3</v>
      </c>
    </row>
    <row r="249" spans="1:4" x14ac:dyDescent="0.25">
      <c r="A249" s="11" t="s">
        <v>658</v>
      </c>
      <c r="B249" s="12" t="s">
        <v>538</v>
      </c>
      <c r="C249" s="21" t="s">
        <v>538</v>
      </c>
      <c r="D249" s="14">
        <v>18.04</v>
      </c>
    </row>
    <row r="250" spans="1:4" x14ac:dyDescent="0.25">
      <c r="A250" s="11" t="s">
        <v>340</v>
      </c>
      <c r="B250" s="12" t="s">
        <v>539</v>
      </c>
      <c r="C250" s="21" t="s">
        <v>539</v>
      </c>
      <c r="D250" s="14">
        <v>12</v>
      </c>
    </row>
    <row r="251" spans="1:4" x14ac:dyDescent="0.25">
      <c r="A251" s="11" t="s">
        <v>341</v>
      </c>
      <c r="B251" s="12" t="s">
        <v>540</v>
      </c>
      <c r="C251" s="21" t="s">
        <v>540</v>
      </c>
      <c r="D251" s="14">
        <v>6.5</v>
      </c>
    </row>
    <row r="252" spans="1:4" x14ac:dyDescent="0.25">
      <c r="A252" s="11" t="s">
        <v>681</v>
      </c>
      <c r="B252" s="12" t="s">
        <v>619</v>
      </c>
      <c r="C252" s="21" t="s">
        <v>619</v>
      </c>
      <c r="D252" s="14">
        <v>4.57</v>
      </c>
    </row>
    <row r="253" spans="1:4" x14ac:dyDescent="0.25">
      <c r="A253" s="11" t="s">
        <v>693</v>
      </c>
      <c r="B253" s="12" t="s">
        <v>692</v>
      </c>
      <c r="C253" s="21" t="s">
        <v>692</v>
      </c>
      <c r="D253" s="14">
        <v>1</v>
      </c>
    </row>
    <row r="254" spans="1:4" x14ac:dyDescent="0.25">
      <c r="A254" s="11" t="s">
        <v>682</v>
      </c>
      <c r="B254" s="12" t="s">
        <v>620</v>
      </c>
      <c r="C254" s="21" t="s">
        <v>620</v>
      </c>
      <c r="D254" s="14">
        <v>5.75</v>
      </c>
    </row>
    <row r="255" spans="1:4" x14ac:dyDescent="0.25">
      <c r="A255" s="11" t="s">
        <v>342</v>
      </c>
      <c r="B255" s="12" t="s">
        <v>541</v>
      </c>
      <c r="C255" s="21" t="s">
        <v>541</v>
      </c>
      <c r="D255" s="14">
        <v>1</v>
      </c>
    </row>
    <row r="256" spans="1:4" x14ac:dyDescent="0.25">
      <c r="A256" s="11" t="s">
        <v>343</v>
      </c>
      <c r="B256" s="12" t="s">
        <v>542</v>
      </c>
      <c r="C256" s="21" t="s">
        <v>542</v>
      </c>
      <c r="D256" s="14">
        <v>4.3</v>
      </c>
    </row>
    <row r="257" spans="1:4" x14ac:dyDescent="0.25">
      <c r="A257" s="11" t="s">
        <v>344</v>
      </c>
      <c r="B257" s="12" t="s">
        <v>543</v>
      </c>
      <c r="C257" s="21" t="s">
        <v>543</v>
      </c>
      <c r="D257" s="14">
        <v>3.8</v>
      </c>
    </row>
    <row r="258" spans="1:4" x14ac:dyDescent="0.25">
      <c r="A258" s="11" t="s">
        <v>345</v>
      </c>
      <c r="B258" s="12" t="s">
        <v>544</v>
      </c>
      <c r="C258" s="21" t="s">
        <v>544</v>
      </c>
      <c r="D258" s="14">
        <v>5</v>
      </c>
    </row>
    <row r="259" spans="1:4" x14ac:dyDescent="0.25">
      <c r="A259" s="11" t="s">
        <v>346</v>
      </c>
      <c r="B259" s="12" t="s">
        <v>545</v>
      </c>
      <c r="C259" s="21" t="s">
        <v>545</v>
      </c>
      <c r="D259" s="14">
        <v>9.91</v>
      </c>
    </row>
    <row r="260" spans="1:4" x14ac:dyDescent="0.25">
      <c r="A260" s="11" t="s">
        <v>347</v>
      </c>
      <c r="B260" s="12" t="s">
        <v>546</v>
      </c>
      <c r="C260" s="21" t="s">
        <v>546</v>
      </c>
      <c r="D260" s="14">
        <v>1</v>
      </c>
    </row>
    <row r="261" spans="1:4" x14ac:dyDescent="0.25">
      <c r="A261" s="11" t="s">
        <v>348</v>
      </c>
      <c r="B261" s="12" t="s">
        <v>547</v>
      </c>
      <c r="C261" s="21" t="s">
        <v>547</v>
      </c>
      <c r="D261" s="14">
        <v>0.59</v>
      </c>
    </row>
    <row r="262" spans="1:4" x14ac:dyDescent="0.25">
      <c r="A262" s="11" t="s">
        <v>659</v>
      </c>
      <c r="B262" s="12" t="s">
        <v>548</v>
      </c>
      <c r="C262" s="21" t="s">
        <v>548</v>
      </c>
      <c r="D262" s="14">
        <v>1</v>
      </c>
    </row>
    <row r="263" spans="1:4" x14ac:dyDescent="0.25">
      <c r="A263" s="11" t="s">
        <v>660</v>
      </c>
      <c r="B263" s="12" t="s">
        <v>549</v>
      </c>
      <c r="C263" s="21" t="s">
        <v>549</v>
      </c>
      <c r="D263" s="14">
        <v>1.4</v>
      </c>
    </row>
    <row r="264" spans="1:4" x14ac:dyDescent="0.25">
      <c r="A264" s="11" t="s">
        <v>0</v>
      </c>
      <c r="B264" s="12" t="s">
        <v>550</v>
      </c>
      <c r="C264" s="21" t="s">
        <v>550</v>
      </c>
      <c r="D264" s="14">
        <v>3</v>
      </c>
    </row>
    <row r="265" spans="1:4" x14ac:dyDescent="0.25">
      <c r="A265" s="11" t="s">
        <v>1</v>
      </c>
      <c r="B265" s="12" t="s">
        <v>551</v>
      </c>
      <c r="C265" s="21" t="s">
        <v>551</v>
      </c>
      <c r="D265" s="14">
        <v>2</v>
      </c>
    </row>
    <row r="266" spans="1:4" x14ac:dyDescent="0.25">
      <c r="A266" s="11" t="s">
        <v>2</v>
      </c>
      <c r="B266" s="12" t="s">
        <v>552</v>
      </c>
      <c r="C266" s="21" t="s">
        <v>552</v>
      </c>
      <c r="D266" s="14">
        <v>5.6</v>
      </c>
    </row>
    <row r="267" spans="1:4" x14ac:dyDescent="0.25">
      <c r="A267" s="11" t="s">
        <v>3</v>
      </c>
      <c r="B267" s="12" t="s">
        <v>553</v>
      </c>
      <c r="C267" s="21" t="s">
        <v>553</v>
      </c>
      <c r="D267" s="14">
        <v>27</v>
      </c>
    </row>
    <row r="268" spans="1:4" x14ac:dyDescent="0.25">
      <c r="A268" s="11" t="s">
        <v>4</v>
      </c>
      <c r="B268" s="12" t="s">
        <v>554</v>
      </c>
      <c r="C268" s="21" t="s">
        <v>554</v>
      </c>
      <c r="D268" s="14">
        <v>61.26</v>
      </c>
    </row>
    <row r="269" spans="1:4" x14ac:dyDescent="0.25">
      <c r="A269" s="11" t="s">
        <v>5</v>
      </c>
      <c r="B269" s="12" t="s">
        <v>555</v>
      </c>
      <c r="C269" s="21" t="s">
        <v>555</v>
      </c>
      <c r="D269" s="14">
        <v>27.79</v>
      </c>
    </row>
    <row r="270" spans="1:4" x14ac:dyDescent="0.25">
      <c r="A270" s="11" t="s">
        <v>6</v>
      </c>
      <c r="B270" s="12" t="s">
        <v>556</v>
      </c>
      <c r="C270" s="21" t="s">
        <v>556</v>
      </c>
      <c r="D270" s="14">
        <v>44.83</v>
      </c>
    </row>
    <row r="271" spans="1:4" x14ac:dyDescent="0.25">
      <c r="A271" s="11" t="s">
        <v>7</v>
      </c>
      <c r="B271" s="12" t="s">
        <v>557</v>
      </c>
      <c r="C271" s="21" t="s">
        <v>557</v>
      </c>
      <c r="D271" s="14">
        <v>5.9</v>
      </c>
    </row>
    <row r="272" spans="1:4" x14ac:dyDescent="0.25">
      <c r="A272" s="11" t="s">
        <v>8</v>
      </c>
      <c r="B272" s="12" t="s">
        <v>558</v>
      </c>
      <c r="C272" s="21" t="s">
        <v>558</v>
      </c>
      <c r="D272" s="14">
        <v>5.05</v>
      </c>
    </row>
    <row r="273" spans="1:4" x14ac:dyDescent="0.25">
      <c r="A273" s="11" t="s">
        <v>9</v>
      </c>
      <c r="B273" s="12" t="s">
        <v>559</v>
      </c>
      <c r="C273" s="21" t="s">
        <v>559</v>
      </c>
      <c r="D273" s="14">
        <v>12</v>
      </c>
    </row>
    <row r="274" spans="1:4" x14ac:dyDescent="0.25">
      <c r="A274" s="11" t="s">
        <v>10</v>
      </c>
      <c r="B274" s="12" t="s">
        <v>560</v>
      </c>
      <c r="C274" s="21" t="s">
        <v>560</v>
      </c>
      <c r="D274" s="14">
        <v>7.85</v>
      </c>
    </row>
    <row r="275" spans="1:4" x14ac:dyDescent="0.25">
      <c r="A275" s="11" t="s">
        <v>667</v>
      </c>
      <c r="B275" s="12" t="s">
        <v>666</v>
      </c>
      <c r="C275" s="21" t="s">
        <v>666</v>
      </c>
      <c r="D275" s="14">
        <v>1</v>
      </c>
    </row>
    <row r="276" spans="1:4" x14ac:dyDescent="0.25">
      <c r="A276" s="11" t="s">
        <v>11</v>
      </c>
      <c r="B276" s="12" t="s">
        <v>561</v>
      </c>
      <c r="C276" s="21" t="s">
        <v>561</v>
      </c>
      <c r="D276" s="14">
        <v>3</v>
      </c>
    </row>
    <row r="277" spans="1:4" x14ac:dyDescent="0.25">
      <c r="A277" s="11" t="s">
        <v>12</v>
      </c>
      <c r="B277" s="12" t="s">
        <v>562</v>
      </c>
      <c r="C277" s="21" t="s">
        <v>562</v>
      </c>
      <c r="D277" s="14">
        <v>1</v>
      </c>
    </row>
    <row r="278" spans="1:4" x14ac:dyDescent="0.25">
      <c r="A278" s="11" t="s">
        <v>13</v>
      </c>
      <c r="B278" s="12" t="s">
        <v>563</v>
      </c>
      <c r="C278" s="21" t="s">
        <v>563</v>
      </c>
      <c r="D278" s="14">
        <v>24.75</v>
      </c>
    </row>
    <row r="279" spans="1:4" x14ac:dyDescent="0.25">
      <c r="A279" s="11" t="s">
        <v>14</v>
      </c>
      <c r="B279" s="12" t="s">
        <v>564</v>
      </c>
      <c r="C279" s="21" t="s">
        <v>564</v>
      </c>
      <c r="D279" s="14">
        <v>8</v>
      </c>
    </row>
    <row r="280" spans="1:4" x14ac:dyDescent="0.25">
      <c r="A280" s="11" t="s">
        <v>15</v>
      </c>
      <c r="B280" s="12" t="s">
        <v>565</v>
      </c>
      <c r="C280" s="21" t="s">
        <v>565</v>
      </c>
      <c r="D280" s="14">
        <v>2</v>
      </c>
    </row>
    <row r="281" spans="1:4" x14ac:dyDescent="0.25">
      <c r="A281" s="11" t="s">
        <v>661</v>
      </c>
      <c r="B281" s="12" t="s">
        <v>566</v>
      </c>
      <c r="C281" s="21" t="s">
        <v>566</v>
      </c>
      <c r="D281" s="14">
        <v>4.7</v>
      </c>
    </row>
    <row r="282" spans="1:4" x14ac:dyDescent="0.25">
      <c r="A282" s="11" t="s">
        <v>16</v>
      </c>
      <c r="B282" s="12" t="s">
        <v>567</v>
      </c>
      <c r="C282" s="21" t="s">
        <v>567</v>
      </c>
      <c r="D282" s="14">
        <v>2</v>
      </c>
    </row>
    <row r="283" spans="1:4" x14ac:dyDescent="0.25">
      <c r="A283" s="11" t="s">
        <v>17</v>
      </c>
      <c r="B283" s="12" t="s">
        <v>568</v>
      </c>
      <c r="C283" s="21" t="s">
        <v>568</v>
      </c>
      <c r="D283" s="14">
        <v>1.1000000000000001</v>
      </c>
    </row>
    <row r="284" spans="1:4" x14ac:dyDescent="0.25">
      <c r="A284" s="11" t="s">
        <v>18</v>
      </c>
      <c r="B284" s="12" t="s">
        <v>569</v>
      </c>
      <c r="C284" s="21" t="s">
        <v>569</v>
      </c>
      <c r="D284" s="14">
        <v>53.03</v>
      </c>
    </row>
    <row r="285" spans="1:4" x14ac:dyDescent="0.25">
      <c r="A285" s="11" t="s">
        <v>19</v>
      </c>
      <c r="B285" s="12" t="s">
        <v>570</v>
      </c>
      <c r="C285" s="21" t="s">
        <v>570</v>
      </c>
      <c r="D285" s="14">
        <v>23.25</v>
      </c>
    </row>
    <row r="286" spans="1:4" x14ac:dyDescent="0.25">
      <c r="A286" s="11" t="s">
        <v>20</v>
      </c>
      <c r="B286" s="12" t="s">
        <v>571</v>
      </c>
      <c r="C286" s="21" t="s">
        <v>571</v>
      </c>
      <c r="D286" s="14">
        <v>14</v>
      </c>
    </row>
    <row r="287" spans="1:4" x14ac:dyDescent="0.25">
      <c r="A287" s="11" t="s">
        <v>21</v>
      </c>
      <c r="B287" s="12" t="s">
        <v>572</v>
      </c>
      <c r="C287" s="21" t="s">
        <v>572</v>
      </c>
      <c r="D287" s="14">
        <v>14.5</v>
      </c>
    </row>
    <row r="288" spans="1:4" x14ac:dyDescent="0.25">
      <c r="A288" s="11" t="s">
        <v>22</v>
      </c>
      <c r="B288" s="12" t="s">
        <v>573</v>
      </c>
      <c r="C288" s="21" t="s">
        <v>573</v>
      </c>
      <c r="D288" s="14">
        <v>9.5</v>
      </c>
    </row>
    <row r="289" spans="1:4" x14ac:dyDescent="0.25">
      <c r="A289" s="11" t="s">
        <v>23</v>
      </c>
      <c r="B289" s="12" t="s">
        <v>574</v>
      </c>
      <c r="C289" s="21" t="s">
        <v>574</v>
      </c>
      <c r="D289" s="14">
        <v>9.67</v>
      </c>
    </row>
    <row r="290" spans="1:4" x14ac:dyDescent="0.25">
      <c r="A290" s="11" t="s">
        <v>24</v>
      </c>
      <c r="B290" s="12" t="s">
        <v>575</v>
      </c>
      <c r="C290" s="21" t="s">
        <v>575</v>
      </c>
      <c r="D290" s="14">
        <v>10</v>
      </c>
    </row>
    <row r="291" spans="1:4" x14ac:dyDescent="0.25">
      <c r="A291" s="11" t="s">
        <v>709</v>
      </c>
      <c r="B291" s="12" t="s">
        <v>716</v>
      </c>
      <c r="C291" s="21" t="s">
        <v>716</v>
      </c>
      <c r="D291" s="14">
        <v>1</v>
      </c>
    </row>
    <row r="292" spans="1:4" x14ac:dyDescent="0.25">
      <c r="A292" s="11" t="s">
        <v>613</v>
      </c>
      <c r="B292" s="12" t="s">
        <v>621</v>
      </c>
      <c r="C292" s="21" t="s">
        <v>621</v>
      </c>
      <c r="D292" s="14">
        <v>2</v>
      </c>
    </row>
    <row r="293" spans="1:4" x14ac:dyDescent="0.25">
      <c r="A293" s="11" t="s">
        <v>662</v>
      </c>
      <c r="B293" s="12" t="s">
        <v>576</v>
      </c>
      <c r="C293" s="21" t="s">
        <v>576</v>
      </c>
      <c r="D293" s="14">
        <v>1.81</v>
      </c>
    </row>
    <row r="294" spans="1:4" x14ac:dyDescent="0.25">
      <c r="A294" s="11" t="s">
        <v>51</v>
      </c>
      <c r="B294" s="12" t="s">
        <v>577</v>
      </c>
      <c r="C294" s="21" t="s">
        <v>577</v>
      </c>
      <c r="D294" s="14">
        <v>1</v>
      </c>
    </row>
    <row r="295" spans="1:4" x14ac:dyDescent="0.25">
      <c r="A295" s="11" t="s">
        <v>25</v>
      </c>
      <c r="B295" s="12" t="s">
        <v>578</v>
      </c>
      <c r="C295" s="21" t="s">
        <v>578</v>
      </c>
      <c r="D295" s="14">
        <v>1</v>
      </c>
    </row>
    <row r="296" spans="1:4" x14ac:dyDescent="0.25">
      <c r="A296" s="11" t="s">
        <v>26</v>
      </c>
      <c r="B296" s="12" t="s">
        <v>579</v>
      </c>
      <c r="C296" s="21" t="s">
        <v>579</v>
      </c>
      <c r="D296" s="14">
        <v>16</v>
      </c>
    </row>
    <row r="297" spans="1:4" x14ac:dyDescent="0.25">
      <c r="A297" s="11" t="s">
        <v>27</v>
      </c>
      <c r="B297" s="12" t="s">
        <v>580</v>
      </c>
      <c r="C297" s="21" t="s">
        <v>580</v>
      </c>
      <c r="D297" s="14">
        <v>3.17</v>
      </c>
    </row>
    <row r="298" spans="1:4" x14ac:dyDescent="0.25">
      <c r="A298" s="11" t="s">
        <v>28</v>
      </c>
      <c r="B298" s="12" t="s">
        <v>581</v>
      </c>
      <c r="C298" s="21" t="s">
        <v>581</v>
      </c>
      <c r="D298" s="14">
        <v>1</v>
      </c>
    </row>
    <row r="299" spans="1:4" x14ac:dyDescent="0.25">
      <c r="A299" s="11" t="s">
        <v>29</v>
      </c>
      <c r="B299" s="12" t="s">
        <v>582</v>
      </c>
      <c r="C299" s="21" t="s">
        <v>582</v>
      </c>
      <c r="D299" s="14">
        <v>1.1499999999999999</v>
      </c>
    </row>
    <row r="300" spans="1:4" x14ac:dyDescent="0.25">
      <c r="A300" s="11" t="s">
        <v>30</v>
      </c>
      <c r="B300" s="12" t="s">
        <v>583</v>
      </c>
      <c r="C300" s="21" t="s">
        <v>583</v>
      </c>
      <c r="D300" s="14">
        <v>0.09</v>
      </c>
    </row>
    <row r="301" spans="1:4" x14ac:dyDescent="0.25">
      <c r="A301" s="11" t="s">
        <v>31</v>
      </c>
      <c r="B301" s="12" t="s">
        <v>584</v>
      </c>
      <c r="C301" s="21" t="s">
        <v>584</v>
      </c>
      <c r="D301" s="14">
        <v>1.5</v>
      </c>
    </row>
    <row r="302" spans="1:4" x14ac:dyDescent="0.25">
      <c r="A302" s="11" t="s">
        <v>32</v>
      </c>
      <c r="B302" s="12" t="s">
        <v>585</v>
      </c>
      <c r="C302" s="21" t="s">
        <v>585</v>
      </c>
      <c r="D302" s="14">
        <v>1.5</v>
      </c>
    </row>
    <row r="303" spans="1:4" x14ac:dyDescent="0.25">
      <c r="A303" s="11" t="s">
        <v>33</v>
      </c>
      <c r="B303" s="12" t="s">
        <v>586</v>
      </c>
      <c r="C303" s="21" t="s">
        <v>586</v>
      </c>
      <c r="D303" s="14">
        <v>1.5</v>
      </c>
    </row>
    <row r="304" spans="1:4" x14ac:dyDescent="0.25">
      <c r="A304" s="11" t="s">
        <v>663</v>
      </c>
      <c r="B304" s="12" t="s">
        <v>587</v>
      </c>
      <c r="C304" s="21" t="s">
        <v>587</v>
      </c>
      <c r="D304" s="14">
        <v>1.5</v>
      </c>
    </row>
    <row r="305" spans="1:4" x14ac:dyDescent="0.25">
      <c r="A305" s="11" t="s">
        <v>34</v>
      </c>
      <c r="B305" s="12" t="s">
        <v>588</v>
      </c>
      <c r="C305" s="21" t="s">
        <v>588</v>
      </c>
      <c r="D305" s="14">
        <v>1.29</v>
      </c>
    </row>
    <row r="306" spans="1:4" x14ac:dyDescent="0.25">
      <c r="A306" s="11" t="s">
        <v>710</v>
      </c>
      <c r="B306" s="12" t="s">
        <v>715</v>
      </c>
      <c r="C306" s="21" t="s">
        <v>715</v>
      </c>
      <c r="D306" s="14">
        <v>1.3</v>
      </c>
    </row>
    <row r="307" spans="1:4" x14ac:dyDescent="0.25">
      <c r="A307" s="11" t="s">
        <v>35</v>
      </c>
      <c r="B307" s="12" t="s">
        <v>589</v>
      </c>
      <c r="C307" s="21" t="s">
        <v>589</v>
      </c>
      <c r="D307" s="14">
        <v>3</v>
      </c>
    </row>
    <row r="308" spans="1:4" x14ac:dyDescent="0.25">
      <c r="A308" s="11" t="s">
        <v>36</v>
      </c>
      <c r="B308" s="12" t="s">
        <v>590</v>
      </c>
      <c r="C308" s="21" t="s">
        <v>590</v>
      </c>
      <c r="D308" s="14">
        <v>8</v>
      </c>
    </row>
    <row r="309" spans="1:4" x14ac:dyDescent="0.25">
      <c r="A309" s="11" t="s">
        <v>37</v>
      </c>
      <c r="B309" s="12" t="s">
        <v>591</v>
      </c>
      <c r="C309" s="21" t="s">
        <v>591</v>
      </c>
      <c r="D309" s="14">
        <v>81</v>
      </c>
    </row>
    <row r="310" spans="1:4" x14ac:dyDescent="0.25">
      <c r="A310" s="11" t="s">
        <v>57</v>
      </c>
      <c r="B310" s="12" t="s">
        <v>592</v>
      </c>
      <c r="C310" s="21" t="s">
        <v>592</v>
      </c>
      <c r="D310" s="14">
        <v>18.5</v>
      </c>
    </row>
    <row r="311" spans="1:4" x14ac:dyDescent="0.25">
      <c r="A311" s="11" t="s">
        <v>38</v>
      </c>
      <c r="B311" s="12" t="s">
        <v>593</v>
      </c>
      <c r="C311" s="21" t="s">
        <v>593</v>
      </c>
      <c r="D311" s="14">
        <v>22.25</v>
      </c>
    </row>
    <row r="312" spans="1:4" x14ac:dyDescent="0.25">
      <c r="A312" s="11" t="s">
        <v>39</v>
      </c>
      <c r="B312" s="12" t="s">
        <v>594</v>
      </c>
      <c r="C312" s="21" t="s">
        <v>594</v>
      </c>
      <c r="D312" s="14">
        <v>7</v>
      </c>
    </row>
    <row r="313" spans="1:4" x14ac:dyDescent="0.25">
      <c r="A313" s="11" t="s">
        <v>40</v>
      </c>
      <c r="B313" s="12" t="s">
        <v>595</v>
      </c>
      <c r="C313" s="21" t="s">
        <v>595</v>
      </c>
      <c r="D313" s="14">
        <v>18.329999999999998</v>
      </c>
    </row>
    <row r="314" spans="1:4" x14ac:dyDescent="0.25">
      <c r="A314" s="11" t="s">
        <v>41</v>
      </c>
      <c r="B314" s="12" t="s">
        <v>596</v>
      </c>
      <c r="C314" s="21" t="s">
        <v>596</v>
      </c>
      <c r="D314" s="14">
        <v>29.7</v>
      </c>
    </row>
    <row r="315" spans="1:4" x14ac:dyDescent="0.25">
      <c r="A315" s="11" t="s">
        <v>42</v>
      </c>
      <c r="B315" s="12" t="s">
        <v>597</v>
      </c>
      <c r="C315" s="21" t="s">
        <v>597</v>
      </c>
      <c r="D315" s="14">
        <v>29.25</v>
      </c>
    </row>
    <row r="316" spans="1:4" x14ac:dyDescent="0.25">
      <c r="A316" s="11" t="s">
        <v>43</v>
      </c>
      <c r="B316" s="12" t="s">
        <v>598</v>
      </c>
      <c r="C316" s="21" t="s">
        <v>598</v>
      </c>
      <c r="D316" s="14">
        <v>10.3</v>
      </c>
    </row>
    <row r="317" spans="1:4" x14ac:dyDescent="0.25">
      <c r="A317" s="11" t="s">
        <v>44</v>
      </c>
      <c r="B317" s="12" t="s">
        <v>599</v>
      </c>
      <c r="C317" s="21" t="s">
        <v>599</v>
      </c>
      <c r="D317" s="14">
        <v>10</v>
      </c>
    </row>
    <row r="318" spans="1:4" x14ac:dyDescent="0.25">
      <c r="A318" s="11" t="s">
        <v>45</v>
      </c>
      <c r="B318" s="12" t="s">
        <v>600</v>
      </c>
      <c r="C318" s="21" t="s">
        <v>600</v>
      </c>
      <c r="D318" s="14">
        <v>8.0299999999999994</v>
      </c>
    </row>
    <row r="319" spans="1:4" x14ac:dyDescent="0.25">
      <c r="A319" s="11" t="s">
        <v>46</v>
      </c>
      <c r="B319" s="12" t="s">
        <v>601</v>
      </c>
      <c r="C319" s="21" t="s">
        <v>601</v>
      </c>
      <c r="D319" s="14">
        <v>21</v>
      </c>
    </row>
    <row r="320" spans="1:4" x14ac:dyDescent="0.25">
      <c r="A320" s="11" t="s">
        <v>58</v>
      </c>
      <c r="B320" s="12" t="s">
        <v>602</v>
      </c>
      <c r="C320" s="21" t="s">
        <v>602</v>
      </c>
      <c r="D320" s="14">
        <v>21.33</v>
      </c>
    </row>
    <row r="321" spans="1:4" x14ac:dyDescent="0.25">
      <c r="A321" s="11" t="s">
        <v>47</v>
      </c>
      <c r="B321" s="12" t="s">
        <v>603</v>
      </c>
      <c r="C321" s="21" t="s">
        <v>603</v>
      </c>
      <c r="D321" s="14">
        <v>7.3</v>
      </c>
    </row>
    <row r="322" spans="1:4" x14ac:dyDescent="0.25">
      <c r="A322" s="11" t="s">
        <v>684</v>
      </c>
      <c r="B322" s="12" t="s">
        <v>683</v>
      </c>
      <c r="C322" s="21" t="s">
        <v>683</v>
      </c>
      <c r="D322" s="14">
        <v>2</v>
      </c>
    </row>
    <row r="323" spans="1:4" x14ac:dyDescent="0.25">
      <c r="A323" s="11"/>
      <c r="C323" s="21"/>
      <c r="D323" s="14">
        <v>5240.21</v>
      </c>
    </row>
  </sheetData>
  <autoFilter ref="A4:D323" xr:uid="{00000000-0001-0000-0500-000000000000}"/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23"/>
  <sheetViews>
    <sheetView showZeros="0" workbookViewId="0">
      <pane ySplit="4" topLeftCell="A5" activePane="bottomLeft" state="frozen"/>
      <selection pane="bottomLeft" activeCell="F1" sqref="F1:G1048576"/>
    </sheetView>
  </sheetViews>
  <sheetFormatPr defaultRowHeight="14.25" x14ac:dyDescent="0.25"/>
  <cols>
    <col min="1" max="1" width="22.85546875" style="12" bestFit="1" customWidth="1"/>
    <col min="2" max="2" width="10.42578125" style="1" customWidth="1"/>
    <col min="3" max="3" width="9.140625" style="20"/>
    <col min="4" max="4" width="9.42578125" style="22" customWidth="1"/>
    <col min="5" max="16384" width="9.140625" style="1"/>
  </cols>
  <sheetData>
    <row r="1" spans="1:4" x14ac:dyDescent="0.25">
      <c r="A1" s="7"/>
      <c r="B1" s="8" t="s">
        <v>721</v>
      </c>
      <c r="C1" s="1"/>
      <c r="D1" s="6"/>
    </row>
    <row r="2" spans="1:4" x14ac:dyDescent="0.25">
      <c r="A2" s="1"/>
      <c r="B2" s="7" t="s">
        <v>61</v>
      </c>
      <c r="C2" s="1"/>
      <c r="D2" s="6"/>
    </row>
    <row r="3" spans="1:4" ht="15" thickBot="1" x14ac:dyDescent="0.3">
      <c r="A3" s="1"/>
      <c r="B3" s="7" t="s">
        <v>62</v>
      </c>
      <c r="C3" s="1"/>
      <c r="D3" s="6" t="s">
        <v>76</v>
      </c>
    </row>
    <row r="4" spans="1:4" ht="15" thickBot="1" x14ac:dyDescent="0.3">
      <c r="A4" s="9" t="s">
        <v>77</v>
      </c>
      <c r="B4" s="7" t="s">
        <v>63</v>
      </c>
      <c r="C4" s="1"/>
      <c r="D4" s="10">
        <f>SUM(D5:D322)</f>
        <v>22550.239999999991</v>
      </c>
    </row>
    <row r="5" spans="1:4" x14ac:dyDescent="0.25">
      <c r="A5" s="11" t="s">
        <v>83</v>
      </c>
      <c r="B5" s="12" t="s">
        <v>82</v>
      </c>
      <c r="C5" s="13" t="s">
        <v>82</v>
      </c>
      <c r="D5" s="14">
        <v>3.36</v>
      </c>
    </row>
    <row r="6" spans="1:4" x14ac:dyDescent="0.25">
      <c r="A6" s="11" t="s">
        <v>85</v>
      </c>
      <c r="B6" s="12" t="s">
        <v>84</v>
      </c>
      <c r="C6" s="13" t="s">
        <v>84</v>
      </c>
      <c r="D6" s="14">
        <v>0.22</v>
      </c>
    </row>
    <row r="7" spans="1:4" x14ac:dyDescent="0.25">
      <c r="A7" s="11" t="s">
        <v>87</v>
      </c>
      <c r="B7" s="12" t="s">
        <v>86</v>
      </c>
      <c r="C7" s="13" t="s">
        <v>86</v>
      </c>
      <c r="D7" s="14">
        <v>84.9</v>
      </c>
    </row>
    <row r="8" spans="1:4" x14ac:dyDescent="0.25">
      <c r="A8" s="11" t="s">
        <v>89</v>
      </c>
      <c r="B8" s="12" t="s">
        <v>88</v>
      </c>
      <c r="C8" s="13" t="s">
        <v>88</v>
      </c>
      <c r="D8" s="14">
        <v>8.16</v>
      </c>
    </row>
    <row r="9" spans="1:4" x14ac:dyDescent="0.25">
      <c r="A9" s="11" t="s">
        <v>91</v>
      </c>
      <c r="B9" s="12" t="s">
        <v>90</v>
      </c>
      <c r="C9" s="13" t="s">
        <v>90</v>
      </c>
      <c r="D9" s="14">
        <v>9.69</v>
      </c>
    </row>
    <row r="10" spans="1:4" x14ac:dyDescent="0.25">
      <c r="A10" s="11" t="s">
        <v>93</v>
      </c>
      <c r="B10" s="12" t="s">
        <v>92</v>
      </c>
      <c r="C10" s="13" t="s">
        <v>92</v>
      </c>
      <c r="D10" s="14">
        <v>54.49</v>
      </c>
    </row>
    <row r="11" spans="1:4" x14ac:dyDescent="0.25">
      <c r="A11" s="11" t="s">
        <v>95</v>
      </c>
      <c r="B11" s="12" t="s">
        <v>94</v>
      </c>
      <c r="C11" s="13" t="s">
        <v>94</v>
      </c>
      <c r="D11" s="14">
        <v>15.71</v>
      </c>
    </row>
    <row r="12" spans="1:4" x14ac:dyDescent="0.25">
      <c r="A12" s="11" t="s">
        <v>97</v>
      </c>
      <c r="B12" s="12" t="s">
        <v>96</v>
      </c>
      <c r="C12" s="13" t="s">
        <v>96</v>
      </c>
      <c r="D12" s="14">
        <v>343.72</v>
      </c>
    </row>
    <row r="13" spans="1:4" x14ac:dyDescent="0.25">
      <c r="A13" s="11" t="s">
        <v>99</v>
      </c>
      <c r="B13" s="12" t="s">
        <v>98</v>
      </c>
      <c r="C13" s="13" t="s">
        <v>98</v>
      </c>
      <c r="D13" s="14">
        <v>2.56</v>
      </c>
    </row>
    <row r="14" spans="1:4" x14ac:dyDescent="0.25">
      <c r="A14" s="11" t="s">
        <v>643</v>
      </c>
      <c r="B14" s="12" t="s">
        <v>100</v>
      </c>
      <c r="C14" s="13" t="s">
        <v>100</v>
      </c>
      <c r="D14" s="14">
        <v>32.35</v>
      </c>
    </row>
    <row r="15" spans="1:4" x14ac:dyDescent="0.25">
      <c r="A15" s="11" t="s">
        <v>102</v>
      </c>
      <c r="B15" s="12" t="s">
        <v>101</v>
      </c>
      <c r="C15" s="13" t="s">
        <v>101</v>
      </c>
      <c r="D15" s="14">
        <v>21.17</v>
      </c>
    </row>
    <row r="16" spans="1:4" x14ac:dyDescent="0.25">
      <c r="A16" s="11" t="s">
        <v>104</v>
      </c>
      <c r="B16" s="12" t="s">
        <v>103</v>
      </c>
      <c r="C16" s="13" t="s">
        <v>103</v>
      </c>
      <c r="D16" s="14">
        <v>56.03</v>
      </c>
    </row>
    <row r="17" spans="1:4" x14ac:dyDescent="0.25">
      <c r="A17" s="11" t="s">
        <v>106</v>
      </c>
      <c r="B17" s="12" t="s">
        <v>105</v>
      </c>
      <c r="C17" s="13" t="s">
        <v>105</v>
      </c>
      <c r="D17" s="14">
        <v>308.77999999999997</v>
      </c>
    </row>
    <row r="18" spans="1:4" x14ac:dyDescent="0.25">
      <c r="A18" s="11" t="s">
        <v>108</v>
      </c>
      <c r="B18" s="12" t="s">
        <v>107</v>
      </c>
      <c r="C18" s="13" t="s">
        <v>107</v>
      </c>
      <c r="D18" s="14">
        <v>16.739999999999998</v>
      </c>
    </row>
    <row r="19" spans="1:4" x14ac:dyDescent="0.25">
      <c r="A19" s="11" t="s">
        <v>110</v>
      </c>
      <c r="B19" s="12" t="s">
        <v>109</v>
      </c>
      <c r="C19" s="13" t="s">
        <v>109</v>
      </c>
      <c r="D19" s="14">
        <v>0.25</v>
      </c>
    </row>
    <row r="20" spans="1:4" x14ac:dyDescent="0.25">
      <c r="A20" s="11" t="s">
        <v>112</v>
      </c>
      <c r="B20" s="12" t="s">
        <v>111</v>
      </c>
      <c r="C20" s="13" t="s">
        <v>111</v>
      </c>
      <c r="D20" s="14">
        <v>9.0399999999999991</v>
      </c>
    </row>
    <row r="21" spans="1:4" x14ac:dyDescent="0.25">
      <c r="A21" s="11" t="s">
        <v>114</v>
      </c>
      <c r="B21" s="12" t="s">
        <v>113</v>
      </c>
      <c r="C21" s="13" t="s">
        <v>113</v>
      </c>
      <c r="D21" s="14">
        <v>29.38</v>
      </c>
    </row>
    <row r="22" spans="1:4" x14ac:dyDescent="0.25">
      <c r="A22" s="11" t="s">
        <v>116</v>
      </c>
      <c r="B22" s="12" t="s">
        <v>115</v>
      </c>
      <c r="C22" s="13" t="s">
        <v>115</v>
      </c>
      <c r="D22" s="14">
        <v>29.55</v>
      </c>
    </row>
    <row r="23" spans="1:4" x14ac:dyDescent="0.25">
      <c r="A23" s="11" t="s">
        <v>118</v>
      </c>
      <c r="B23" s="12" t="s">
        <v>117</v>
      </c>
      <c r="C23" s="13" t="s">
        <v>117</v>
      </c>
      <c r="D23" s="14">
        <v>28.89</v>
      </c>
    </row>
    <row r="24" spans="1:4" x14ac:dyDescent="0.25">
      <c r="A24" s="11" t="s">
        <v>120</v>
      </c>
      <c r="B24" s="12" t="s">
        <v>119</v>
      </c>
      <c r="C24" s="13" t="s">
        <v>119</v>
      </c>
      <c r="D24" s="14">
        <v>162.94</v>
      </c>
    </row>
    <row r="25" spans="1:4" x14ac:dyDescent="0.25">
      <c r="A25" s="11" t="s">
        <v>706</v>
      </c>
      <c r="B25" s="12" t="s">
        <v>711</v>
      </c>
      <c r="C25" s="13" t="s">
        <v>711</v>
      </c>
      <c r="D25" s="14">
        <v>1.75</v>
      </c>
    </row>
    <row r="26" spans="1:4" x14ac:dyDescent="0.25">
      <c r="A26" s="11" t="s">
        <v>122</v>
      </c>
      <c r="B26" s="12" t="s">
        <v>121</v>
      </c>
      <c r="C26" s="13" t="s">
        <v>121</v>
      </c>
      <c r="D26" s="14">
        <v>77.52</v>
      </c>
    </row>
    <row r="27" spans="1:4" x14ac:dyDescent="0.25">
      <c r="A27" s="11" t="s">
        <v>124</v>
      </c>
      <c r="B27" s="12" t="s">
        <v>123</v>
      </c>
      <c r="C27" s="13" t="s">
        <v>123</v>
      </c>
      <c r="D27" s="14">
        <v>11.54</v>
      </c>
    </row>
    <row r="28" spans="1:4" x14ac:dyDescent="0.25">
      <c r="A28" s="11" t="s">
        <v>126</v>
      </c>
      <c r="B28" s="12" t="s">
        <v>125</v>
      </c>
      <c r="C28" s="13" t="s">
        <v>125</v>
      </c>
      <c r="D28" s="14">
        <v>63.54</v>
      </c>
    </row>
    <row r="29" spans="1:4" x14ac:dyDescent="0.25">
      <c r="A29" s="11" t="s">
        <v>128</v>
      </c>
      <c r="B29" s="12" t="s">
        <v>127</v>
      </c>
      <c r="C29" s="13" t="s">
        <v>127</v>
      </c>
      <c r="D29" s="14">
        <v>26.67</v>
      </c>
    </row>
    <row r="30" spans="1:4" x14ac:dyDescent="0.25">
      <c r="A30" s="11" t="s">
        <v>130</v>
      </c>
      <c r="B30" s="12" t="s">
        <v>129</v>
      </c>
      <c r="C30" s="13" t="s">
        <v>129</v>
      </c>
      <c r="D30" s="14">
        <v>31.5</v>
      </c>
    </row>
    <row r="31" spans="1:4" x14ac:dyDescent="0.25">
      <c r="A31" s="11" t="s">
        <v>644</v>
      </c>
      <c r="B31" s="12" t="s">
        <v>639</v>
      </c>
      <c r="C31" s="13" t="s">
        <v>639</v>
      </c>
      <c r="D31" s="14">
        <v>5.07</v>
      </c>
    </row>
    <row r="32" spans="1:4" x14ac:dyDescent="0.25">
      <c r="A32" s="11" t="s">
        <v>132</v>
      </c>
      <c r="B32" s="12" t="s">
        <v>131</v>
      </c>
      <c r="C32" s="13" t="s">
        <v>131</v>
      </c>
      <c r="D32" s="14">
        <v>494.24</v>
      </c>
    </row>
    <row r="33" spans="1:4" x14ac:dyDescent="0.25">
      <c r="A33" s="11" t="s">
        <v>134</v>
      </c>
      <c r="B33" s="12" t="s">
        <v>133</v>
      </c>
      <c r="C33" s="13" t="s">
        <v>133</v>
      </c>
      <c r="D33" s="14">
        <v>36.729999999999997</v>
      </c>
    </row>
    <row r="34" spans="1:4" x14ac:dyDescent="0.25">
      <c r="A34" s="11" t="s">
        <v>606</v>
      </c>
      <c r="B34" s="12" t="s">
        <v>135</v>
      </c>
      <c r="C34" s="13" t="s">
        <v>135</v>
      </c>
      <c r="D34" s="14">
        <v>37.020000000000003</v>
      </c>
    </row>
    <row r="35" spans="1:4" x14ac:dyDescent="0.25">
      <c r="A35" s="11" t="s">
        <v>137</v>
      </c>
      <c r="B35" s="12" t="s">
        <v>136</v>
      </c>
      <c r="C35" s="13" t="s">
        <v>136</v>
      </c>
      <c r="D35" s="14">
        <v>4.26</v>
      </c>
    </row>
    <row r="36" spans="1:4" x14ac:dyDescent="0.25">
      <c r="A36" s="11" t="s">
        <v>139</v>
      </c>
      <c r="B36" s="12" t="s">
        <v>138</v>
      </c>
      <c r="C36" s="13" t="s">
        <v>138</v>
      </c>
      <c r="D36" s="14">
        <v>55.8</v>
      </c>
    </row>
    <row r="37" spans="1:4" x14ac:dyDescent="0.25">
      <c r="A37" s="11" t="s">
        <v>141</v>
      </c>
      <c r="B37" s="12" t="s">
        <v>140</v>
      </c>
      <c r="C37" s="13" t="s">
        <v>140</v>
      </c>
      <c r="D37" s="14">
        <v>376.9</v>
      </c>
    </row>
    <row r="38" spans="1:4" x14ac:dyDescent="0.25">
      <c r="A38" s="11" t="s">
        <v>143</v>
      </c>
      <c r="B38" s="12" t="s">
        <v>142</v>
      </c>
      <c r="C38" s="13" t="s">
        <v>142</v>
      </c>
      <c r="D38" s="14">
        <v>142.06</v>
      </c>
    </row>
    <row r="39" spans="1:4" x14ac:dyDescent="0.25">
      <c r="A39" s="11" t="s">
        <v>145</v>
      </c>
      <c r="B39" s="12" t="s">
        <v>144</v>
      </c>
      <c r="C39" s="13" t="s">
        <v>144</v>
      </c>
      <c r="D39" s="14">
        <v>270.31</v>
      </c>
    </row>
    <row r="40" spans="1:4" x14ac:dyDescent="0.25">
      <c r="A40" s="11" t="s">
        <v>147</v>
      </c>
      <c r="B40" s="12" t="s">
        <v>146</v>
      </c>
      <c r="C40" s="13" t="s">
        <v>146</v>
      </c>
      <c r="D40" s="14">
        <v>54.67</v>
      </c>
    </row>
    <row r="41" spans="1:4" x14ac:dyDescent="0.25">
      <c r="A41" s="11" t="s">
        <v>149</v>
      </c>
      <c r="B41" s="12" t="s">
        <v>148</v>
      </c>
      <c r="C41" s="13" t="s">
        <v>148</v>
      </c>
      <c r="D41" s="14">
        <v>11.33</v>
      </c>
    </row>
    <row r="42" spans="1:4" x14ac:dyDescent="0.25">
      <c r="A42" s="11" t="s">
        <v>151</v>
      </c>
      <c r="B42" s="12" t="s">
        <v>150</v>
      </c>
      <c r="C42" s="13" t="s">
        <v>150</v>
      </c>
      <c r="D42" s="14">
        <v>1.58</v>
      </c>
    </row>
    <row r="43" spans="1:4" x14ac:dyDescent="0.25">
      <c r="A43" s="11" t="s">
        <v>153</v>
      </c>
      <c r="B43" s="12" t="s">
        <v>152</v>
      </c>
      <c r="C43" s="13" t="s">
        <v>152</v>
      </c>
      <c r="D43" s="14">
        <v>152.80000000000001</v>
      </c>
    </row>
    <row r="44" spans="1:4" x14ac:dyDescent="0.25">
      <c r="A44" s="11" t="s">
        <v>155</v>
      </c>
      <c r="B44" s="12" t="s">
        <v>154</v>
      </c>
      <c r="C44" s="13" t="s">
        <v>154</v>
      </c>
      <c r="D44" s="14">
        <v>23.17</v>
      </c>
    </row>
    <row r="45" spans="1:4" x14ac:dyDescent="0.25">
      <c r="A45" s="11" t="s">
        <v>157</v>
      </c>
      <c r="B45" s="12" t="s">
        <v>156</v>
      </c>
      <c r="C45" s="13" t="s">
        <v>156</v>
      </c>
      <c r="D45" s="14">
        <v>34.46</v>
      </c>
    </row>
    <row r="46" spans="1:4" x14ac:dyDescent="0.25">
      <c r="A46" s="11" t="s">
        <v>159</v>
      </c>
      <c r="B46" s="12" t="s">
        <v>158</v>
      </c>
      <c r="C46" s="13" t="s">
        <v>158</v>
      </c>
      <c r="D46" s="14">
        <v>24.21</v>
      </c>
    </row>
    <row r="47" spans="1:4" x14ac:dyDescent="0.25">
      <c r="A47" s="11" t="s">
        <v>161</v>
      </c>
      <c r="B47" s="12" t="s">
        <v>160</v>
      </c>
      <c r="C47" s="13" t="s">
        <v>160</v>
      </c>
      <c r="D47" s="14">
        <v>58.65</v>
      </c>
    </row>
    <row r="48" spans="1:4" x14ac:dyDescent="0.25">
      <c r="A48" s="11" t="s">
        <v>163</v>
      </c>
      <c r="B48" s="12" t="s">
        <v>162</v>
      </c>
      <c r="C48" s="13" t="s">
        <v>162</v>
      </c>
      <c r="D48" s="14">
        <v>106.02</v>
      </c>
    </row>
    <row r="49" spans="1:4" x14ac:dyDescent="0.25">
      <c r="A49" s="11" t="s">
        <v>165</v>
      </c>
      <c r="B49" s="12" t="s">
        <v>164</v>
      </c>
      <c r="C49" s="13" t="s">
        <v>164</v>
      </c>
      <c r="D49" s="14">
        <v>6.02</v>
      </c>
    </row>
    <row r="50" spans="1:4" x14ac:dyDescent="0.25">
      <c r="A50" s="11" t="s">
        <v>167</v>
      </c>
      <c r="B50" s="12" t="s">
        <v>166</v>
      </c>
      <c r="C50" s="13" t="s">
        <v>166</v>
      </c>
      <c r="D50" s="14">
        <v>18.16</v>
      </c>
    </row>
    <row r="51" spans="1:4" x14ac:dyDescent="0.25">
      <c r="A51" s="11" t="s">
        <v>169</v>
      </c>
      <c r="B51" s="12" t="s">
        <v>168</v>
      </c>
      <c r="C51" s="13" t="s">
        <v>168</v>
      </c>
      <c r="D51" s="14">
        <v>1.48</v>
      </c>
    </row>
    <row r="52" spans="1:4" x14ac:dyDescent="0.25">
      <c r="A52" s="11" t="s">
        <v>171</v>
      </c>
      <c r="B52" s="12" t="s">
        <v>170</v>
      </c>
      <c r="C52" s="13" t="s">
        <v>170</v>
      </c>
      <c r="D52" s="14">
        <v>152.57</v>
      </c>
    </row>
    <row r="53" spans="1:4" x14ac:dyDescent="0.25">
      <c r="A53" s="11" t="s">
        <v>173</v>
      </c>
      <c r="B53" s="12" t="s">
        <v>172</v>
      </c>
      <c r="C53" s="13" t="s">
        <v>172</v>
      </c>
      <c r="D53" s="14">
        <v>5.63</v>
      </c>
    </row>
    <row r="54" spans="1:4" x14ac:dyDescent="0.25">
      <c r="A54" s="11" t="s">
        <v>175</v>
      </c>
      <c r="B54" s="12" t="s">
        <v>174</v>
      </c>
      <c r="C54" s="13" t="s">
        <v>174</v>
      </c>
      <c r="D54" s="14">
        <v>11.25</v>
      </c>
    </row>
    <row r="55" spans="1:4" x14ac:dyDescent="0.25">
      <c r="A55" s="11" t="s">
        <v>176</v>
      </c>
      <c r="B55" s="12" t="s">
        <v>357</v>
      </c>
      <c r="C55" s="13" t="s">
        <v>357</v>
      </c>
      <c r="D55" s="14">
        <v>1.97</v>
      </c>
    </row>
    <row r="56" spans="1:4" x14ac:dyDescent="0.25">
      <c r="A56" s="11" t="s">
        <v>177</v>
      </c>
      <c r="B56" s="12" t="s">
        <v>358</v>
      </c>
      <c r="C56" s="13" t="s">
        <v>358</v>
      </c>
      <c r="D56" s="14">
        <v>10.16</v>
      </c>
    </row>
    <row r="57" spans="1:4" x14ac:dyDescent="0.25">
      <c r="A57" s="11" t="s">
        <v>178</v>
      </c>
      <c r="B57" s="12" t="s">
        <v>359</v>
      </c>
      <c r="C57" s="13" t="s">
        <v>359</v>
      </c>
      <c r="D57" s="14">
        <v>0.65</v>
      </c>
    </row>
    <row r="58" spans="1:4" x14ac:dyDescent="0.25">
      <c r="A58" s="11" t="s">
        <v>179</v>
      </c>
      <c r="B58" s="12" t="s">
        <v>360</v>
      </c>
      <c r="C58" s="13" t="s">
        <v>360</v>
      </c>
      <c r="D58" s="14">
        <v>9.1</v>
      </c>
    </row>
    <row r="59" spans="1:4" x14ac:dyDescent="0.25">
      <c r="A59" s="11" t="s">
        <v>180</v>
      </c>
      <c r="B59" s="12" t="s">
        <v>361</v>
      </c>
      <c r="C59" s="13" t="s">
        <v>361</v>
      </c>
      <c r="D59" s="14">
        <v>9.25</v>
      </c>
    </row>
    <row r="60" spans="1:4" x14ac:dyDescent="0.25">
      <c r="A60" s="11" t="s">
        <v>181</v>
      </c>
      <c r="B60" s="12" t="s">
        <v>362</v>
      </c>
      <c r="C60" s="13" t="s">
        <v>362</v>
      </c>
      <c r="D60" s="14">
        <v>328.13</v>
      </c>
    </row>
    <row r="61" spans="1:4" x14ac:dyDescent="0.25">
      <c r="A61" s="11" t="s">
        <v>182</v>
      </c>
      <c r="B61" s="12" t="s">
        <v>363</v>
      </c>
      <c r="C61" s="13" t="s">
        <v>363</v>
      </c>
      <c r="D61" s="14">
        <v>37.229999999999997</v>
      </c>
    </row>
    <row r="62" spans="1:4" x14ac:dyDescent="0.25">
      <c r="A62" s="11" t="s">
        <v>183</v>
      </c>
      <c r="B62" s="12" t="s">
        <v>364</v>
      </c>
      <c r="C62" s="13"/>
      <c r="D62" s="14"/>
    </row>
    <row r="63" spans="1:4" x14ac:dyDescent="0.25">
      <c r="A63" s="11" t="s">
        <v>184</v>
      </c>
      <c r="B63" s="12" t="s">
        <v>365</v>
      </c>
      <c r="C63" s="13" t="s">
        <v>365</v>
      </c>
      <c r="D63" s="14">
        <v>3.29</v>
      </c>
    </row>
    <row r="64" spans="1:4" x14ac:dyDescent="0.25">
      <c r="A64" s="11" t="s">
        <v>185</v>
      </c>
      <c r="B64" s="12" t="s">
        <v>366</v>
      </c>
      <c r="C64" s="13" t="s">
        <v>366</v>
      </c>
      <c r="D64" s="14">
        <v>8.41</v>
      </c>
    </row>
    <row r="65" spans="1:4" x14ac:dyDescent="0.25">
      <c r="A65" s="11" t="s">
        <v>186</v>
      </c>
      <c r="B65" s="12" t="s">
        <v>367</v>
      </c>
      <c r="C65" s="13" t="s">
        <v>367</v>
      </c>
      <c r="D65" s="14">
        <v>65.89</v>
      </c>
    </row>
    <row r="66" spans="1:4" x14ac:dyDescent="0.25">
      <c r="A66" s="11" t="s">
        <v>187</v>
      </c>
      <c r="B66" s="12" t="s">
        <v>368</v>
      </c>
      <c r="C66" s="13" t="s">
        <v>368</v>
      </c>
      <c r="D66" s="14">
        <v>68.13</v>
      </c>
    </row>
    <row r="67" spans="1:4" x14ac:dyDescent="0.25">
      <c r="A67" s="11" t="s">
        <v>188</v>
      </c>
      <c r="B67" s="12" t="s">
        <v>369</v>
      </c>
      <c r="C67" s="13" t="s">
        <v>369</v>
      </c>
      <c r="D67" s="14">
        <v>23.09</v>
      </c>
    </row>
    <row r="68" spans="1:4" x14ac:dyDescent="0.25">
      <c r="A68" s="11" t="s">
        <v>645</v>
      </c>
      <c r="B68" s="12" t="s">
        <v>370</v>
      </c>
      <c r="C68" s="13" t="s">
        <v>370</v>
      </c>
      <c r="D68" s="14">
        <v>5.27</v>
      </c>
    </row>
    <row r="69" spans="1:4" x14ac:dyDescent="0.25">
      <c r="A69" s="11" t="s">
        <v>189</v>
      </c>
      <c r="B69" s="12" t="s">
        <v>371</v>
      </c>
      <c r="C69" s="13" t="s">
        <v>371</v>
      </c>
      <c r="D69" s="14">
        <v>18.46</v>
      </c>
    </row>
    <row r="70" spans="1:4" x14ac:dyDescent="0.25">
      <c r="A70" s="11" t="s">
        <v>190</v>
      </c>
      <c r="B70" s="12" t="s">
        <v>372</v>
      </c>
      <c r="C70" s="13" t="s">
        <v>372</v>
      </c>
      <c r="D70" s="14">
        <v>36.020000000000003</v>
      </c>
    </row>
    <row r="71" spans="1:4" x14ac:dyDescent="0.25">
      <c r="A71" s="11" t="s">
        <v>191</v>
      </c>
      <c r="B71" s="12" t="s">
        <v>373</v>
      </c>
      <c r="C71" s="13" t="s">
        <v>373</v>
      </c>
      <c r="D71" s="14">
        <v>183.18</v>
      </c>
    </row>
    <row r="72" spans="1:4" x14ac:dyDescent="0.25">
      <c r="A72" s="11" t="s">
        <v>192</v>
      </c>
      <c r="B72" s="12" t="s">
        <v>374</v>
      </c>
      <c r="C72" s="13" t="s">
        <v>374</v>
      </c>
      <c r="D72" s="14">
        <v>52.51</v>
      </c>
    </row>
    <row r="73" spans="1:4" x14ac:dyDescent="0.25">
      <c r="A73" s="11" t="s">
        <v>193</v>
      </c>
      <c r="B73" s="12" t="s">
        <v>375</v>
      </c>
      <c r="C73" s="13" t="s">
        <v>375</v>
      </c>
      <c r="D73" s="14">
        <v>7.35</v>
      </c>
    </row>
    <row r="74" spans="1:4" x14ac:dyDescent="0.25">
      <c r="A74" s="11" t="s">
        <v>194</v>
      </c>
      <c r="B74" s="12" t="s">
        <v>376</v>
      </c>
      <c r="C74" s="13" t="s">
        <v>376</v>
      </c>
      <c r="D74" s="14">
        <v>23.19</v>
      </c>
    </row>
    <row r="75" spans="1:4" x14ac:dyDescent="0.25">
      <c r="A75" s="11" t="s">
        <v>195</v>
      </c>
      <c r="B75" s="12" t="s">
        <v>377</v>
      </c>
      <c r="C75" s="13" t="s">
        <v>377</v>
      </c>
      <c r="D75" s="14">
        <v>72.930000000000007</v>
      </c>
    </row>
    <row r="76" spans="1:4" x14ac:dyDescent="0.25">
      <c r="A76" s="11" t="s">
        <v>196</v>
      </c>
      <c r="B76" s="12" t="s">
        <v>378</v>
      </c>
      <c r="C76" s="13" t="s">
        <v>378</v>
      </c>
      <c r="D76" s="14">
        <v>36.51</v>
      </c>
    </row>
    <row r="77" spans="1:4" x14ac:dyDescent="0.25">
      <c r="A77" s="11" t="s">
        <v>197</v>
      </c>
      <c r="B77" s="12" t="s">
        <v>379</v>
      </c>
      <c r="C77" s="13" t="s">
        <v>379</v>
      </c>
      <c r="D77" s="14">
        <v>21.91</v>
      </c>
    </row>
    <row r="78" spans="1:4" x14ac:dyDescent="0.25">
      <c r="A78" s="11" t="s">
        <v>646</v>
      </c>
      <c r="B78" s="12" t="s">
        <v>380</v>
      </c>
      <c r="C78" s="13" t="s">
        <v>380</v>
      </c>
      <c r="D78" s="14">
        <v>7.89</v>
      </c>
    </row>
    <row r="79" spans="1:4" x14ac:dyDescent="0.25">
      <c r="A79" s="11" t="s">
        <v>198</v>
      </c>
      <c r="B79" s="12" t="s">
        <v>381</v>
      </c>
      <c r="C79" s="13" t="s">
        <v>381</v>
      </c>
      <c r="D79" s="14">
        <v>25.63</v>
      </c>
    </row>
    <row r="80" spans="1:4" x14ac:dyDescent="0.25">
      <c r="A80" s="11" t="s">
        <v>199</v>
      </c>
      <c r="B80" s="12" t="s">
        <v>382</v>
      </c>
      <c r="C80" s="13" t="s">
        <v>382</v>
      </c>
      <c r="D80" s="14">
        <v>31.15</v>
      </c>
    </row>
    <row r="81" spans="1:4" x14ac:dyDescent="0.25">
      <c r="A81" s="11" t="s">
        <v>200</v>
      </c>
      <c r="B81" s="12" t="s">
        <v>383</v>
      </c>
      <c r="C81" s="13" t="s">
        <v>383</v>
      </c>
      <c r="D81" s="14">
        <v>9.33</v>
      </c>
    </row>
    <row r="82" spans="1:4" x14ac:dyDescent="0.25">
      <c r="A82" s="11" t="s">
        <v>647</v>
      </c>
      <c r="B82" s="12" t="s">
        <v>384</v>
      </c>
      <c r="C82" s="13" t="s">
        <v>384</v>
      </c>
      <c r="D82" s="14">
        <v>6.57</v>
      </c>
    </row>
    <row r="83" spans="1:4" x14ac:dyDescent="0.25">
      <c r="A83" s="11" t="s">
        <v>201</v>
      </c>
      <c r="B83" s="12" t="s">
        <v>385</v>
      </c>
      <c r="C83" s="13" t="s">
        <v>385</v>
      </c>
      <c r="D83" s="14">
        <v>5.35</v>
      </c>
    </row>
    <row r="84" spans="1:4" x14ac:dyDescent="0.25">
      <c r="A84" s="11" t="s">
        <v>202</v>
      </c>
      <c r="B84" s="12" t="s">
        <v>386</v>
      </c>
      <c r="C84" s="13" t="s">
        <v>386</v>
      </c>
      <c r="D84" s="14">
        <v>2.63</v>
      </c>
    </row>
    <row r="85" spans="1:4" x14ac:dyDescent="0.25">
      <c r="A85" s="11" t="s">
        <v>203</v>
      </c>
      <c r="B85" s="12" t="s">
        <v>387</v>
      </c>
      <c r="C85" s="13" t="s">
        <v>387</v>
      </c>
      <c r="D85" s="14">
        <v>7.14</v>
      </c>
    </row>
    <row r="86" spans="1:4" x14ac:dyDescent="0.25">
      <c r="A86" s="11" t="s">
        <v>204</v>
      </c>
      <c r="B86" s="12" t="s">
        <v>388</v>
      </c>
      <c r="C86" s="13" t="s">
        <v>388</v>
      </c>
      <c r="D86" s="14">
        <v>13.35</v>
      </c>
    </row>
    <row r="87" spans="1:4" x14ac:dyDescent="0.25">
      <c r="A87" s="11" t="s">
        <v>205</v>
      </c>
      <c r="B87" s="12" t="s">
        <v>389</v>
      </c>
      <c r="C87" s="13" t="s">
        <v>389</v>
      </c>
      <c r="D87" s="14">
        <v>6.94</v>
      </c>
    </row>
    <row r="88" spans="1:4" x14ac:dyDescent="0.25">
      <c r="A88" s="11" t="s">
        <v>206</v>
      </c>
      <c r="B88" s="12" t="s">
        <v>390</v>
      </c>
      <c r="C88" s="13" t="s">
        <v>390</v>
      </c>
      <c r="D88" s="14">
        <v>153.21</v>
      </c>
    </row>
    <row r="89" spans="1:4" x14ac:dyDescent="0.25">
      <c r="A89" s="11" t="s">
        <v>207</v>
      </c>
      <c r="B89" s="12" t="s">
        <v>391</v>
      </c>
      <c r="C89" s="13" t="s">
        <v>391</v>
      </c>
      <c r="D89" s="14">
        <v>22.61</v>
      </c>
    </row>
    <row r="90" spans="1:4" x14ac:dyDescent="0.25">
      <c r="A90" s="11" t="s">
        <v>208</v>
      </c>
      <c r="B90" s="12" t="s">
        <v>392</v>
      </c>
      <c r="C90" s="13" t="s">
        <v>392</v>
      </c>
      <c r="D90" s="14">
        <v>26.77</v>
      </c>
    </row>
    <row r="91" spans="1:4" x14ac:dyDescent="0.25">
      <c r="A91" s="11" t="s">
        <v>209</v>
      </c>
      <c r="B91" s="12" t="s">
        <v>393</v>
      </c>
      <c r="C91" s="13" t="s">
        <v>393</v>
      </c>
      <c r="D91" s="14">
        <v>1.6</v>
      </c>
    </row>
    <row r="92" spans="1:4" x14ac:dyDescent="0.25">
      <c r="A92" s="11" t="s">
        <v>210</v>
      </c>
      <c r="B92" s="12" t="s">
        <v>394</v>
      </c>
      <c r="C92" s="13" t="s">
        <v>394</v>
      </c>
      <c r="D92" s="14">
        <v>2.23</v>
      </c>
    </row>
    <row r="93" spans="1:4" x14ac:dyDescent="0.25">
      <c r="A93" s="11" t="s">
        <v>211</v>
      </c>
      <c r="B93" s="12" t="s">
        <v>395</v>
      </c>
      <c r="C93" s="13" t="s">
        <v>395</v>
      </c>
      <c r="D93" s="14">
        <v>17.95</v>
      </c>
    </row>
    <row r="94" spans="1:4" x14ac:dyDescent="0.25">
      <c r="A94" s="11" t="s">
        <v>212</v>
      </c>
      <c r="B94" s="12" t="s">
        <v>396</v>
      </c>
      <c r="C94" s="13" t="s">
        <v>396</v>
      </c>
      <c r="D94" s="14">
        <v>23.15</v>
      </c>
    </row>
    <row r="95" spans="1:4" x14ac:dyDescent="0.25">
      <c r="A95" s="11" t="s">
        <v>213</v>
      </c>
      <c r="B95" s="12" t="s">
        <v>397</v>
      </c>
      <c r="C95" s="13" t="s">
        <v>397</v>
      </c>
      <c r="D95" s="14">
        <v>29.67</v>
      </c>
    </row>
    <row r="96" spans="1:4" x14ac:dyDescent="0.25">
      <c r="A96" s="11" t="s">
        <v>214</v>
      </c>
      <c r="B96" s="12" t="s">
        <v>398</v>
      </c>
      <c r="C96" s="13" t="s">
        <v>398</v>
      </c>
      <c r="D96" s="14">
        <v>1136.94</v>
      </c>
    </row>
    <row r="97" spans="1:4" x14ac:dyDescent="0.25">
      <c r="A97" s="11" t="s">
        <v>215</v>
      </c>
      <c r="B97" s="12" t="s">
        <v>399</v>
      </c>
      <c r="C97" s="13" t="s">
        <v>399</v>
      </c>
      <c r="D97" s="14">
        <v>408.2</v>
      </c>
    </row>
    <row r="98" spans="1:4" x14ac:dyDescent="0.25">
      <c r="A98" s="11" t="s">
        <v>216</v>
      </c>
      <c r="B98" s="12" t="s">
        <v>400</v>
      </c>
      <c r="C98" s="13" t="s">
        <v>400</v>
      </c>
      <c r="D98" s="14">
        <v>105.5</v>
      </c>
    </row>
    <row r="99" spans="1:4" x14ac:dyDescent="0.25">
      <c r="A99" s="11" t="s">
        <v>217</v>
      </c>
      <c r="B99" s="12" t="s">
        <v>401</v>
      </c>
      <c r="C99" s="13" t="s">
        <v>401</v>
      </c>
      <c r="D99" s="14">
        <v>95.79</v>
      </c>
    </row>
    <row r="100" spans="1:4" x14ac:dyDescent="0.25">
      <c r="A100" s="11" t="s">
        <v>218</v>
      </c>
      <c r="B100" s="12" t="s">
        <v>402</v>
      </c>
      <c r="C100" s="13" t="s">
        <v>402</v>
      </c>
      <c r="D100" s="14">
        <v>367.83</v>
      </c>
    </row>
    <row r="101" spans="1:4" x14ac:dyDescent="0.25">
      <c r="A101" s="11" t="s">
        <v>219</v>
      </c>
      <c r="B101" s="12" t="s">
        <v>403</v>
      </c>
      <c r="C101" s="13" t="s">
        <v>403</v>
      </c>
      <c r="D101" s="14">
        <v>39.549999999999997</v>
      </c>
    </row>
    <row r="102" spans="1:4" x14ac:dyDescent="0.25">
      <c r="A102" s="11" t="s">
        <v>220</v>
      </c>
      <c r="B102" s="12" t="s">
        <v>404</v>
      </c>
      <c r="C102" s="13" t="s">
        <v>404</v>
      </c>
      <c r="D102" s="14">
        <v>290.94</v>
      </c>
    </row>
    <row r="103" spans="1:4" x14ac:dyDescent="0.25">
      <c r="A103" s="11" t="s">
        <v>221</v>
      </c>
      <c r="B103" s="12" t="s">
        <v>405</v>
      </c>
      <c r="C103" s="13" t="s">
        <v>405</v>
      </c>
      <c r="D103" s="14">
        <v>3.47</v>
      </c>
    </row>
    <row r="104" spans="1:4" x14ac:dyDescent="0.25">
      <c r="A104" s="11" t="s">
        <v>222</v>
      </c>
      <c r="B104" s="12" t="s">
        <v>406</v>
      </c>
      <c r="C104" s="13" t="s">
        <v>406</v>
      </c>
      <c r="D104" s="14">
        <v>453.82</v>
      </c>
    </row>
    <row r="105" spans="1:4" x14ac:dyDescent="0.25">
      <c r="A105" s="11" t="s">
        <v>52</v>
      </c>
      <c r="B105" s="12" t="s">
        <v>407</v>
      </c>
      <c r="C105" s="13" t="s">
        <v>407</v>
      </c>
      <c r="D105" s="14">
        <v>57.94</v>
      </c>
    </row>
    <row r="106" spans="1:4" x14ac:dyDescent="0.25">
      <c r="A106" s="11" t="s">
        <v>223</v>
      </c>
      <c r="B106" s="12" t="s">
        <v>408</v>
      </c>
      <c r="C106" s="13" t="s">
        <v>408</v>
      </c>
      <c r="D106" s="14">
        <v>62.35</v>
      </c>
    </row>
    <row r="107" spans="1:4" x14ac:dyDescent="0.25">
      <c r="A107" s="11" t="s">
        <v>224</v>
      </c>
      <c r="B107" s="12" t="s">
        <v>409</v>
      </c>
      <c r="C107" s="13" t="s">
        <v>409</v>
      </c>
      <c r="D107" s="14">
        <v>342.88</v>
      </c>
    </row>
    <row r="108" spans="1:4" x14ac:dyDescent="0.25">
      <c r="A108" s="11" t="s">
        <v>225</v>
      </c>
      <c r="B108" s="12" t="s">
        <v>410</v>
      </c>
      <c r="C108" s="13" t="s">
        <v>410</v>
      </c>
      <c r="D108" s="14">
        <v>175.01</v>
      </c>
    </row>
    <row r="109" spans="1:4" x14ac:dyDescent="0.25">
      <c r="A109" s="11" t="s">
        <v>226</v>
      </c>
      <c r="B109" s="12" t="s">
        <v>411</v>
      </c>
      <c r="C109" s="13" t="s">
        <v>411</v>
      </c>
      <c r="D109" s="14">
        <v>118.97</v>
      </c>
    </row>
    <row r="110" spans="1:4" x14ac:dyDescent="0.25">
      <c r="A110" s="11" t="s">
        <v>227</v>
      </c>
      <c r="B110" s="12" t="s">
        <v>412</v>
      </c>
      <c r="C110" s="13" t="s">
        <v>412</v>
      </c>
      <c r="D110" s="14">
        <v>422.83</v>
      </c>
    </row>
    <row r="111" spans="1:4" x14ac:dyDescent="0.25">
      <c r="A111" s="11" t="s">
        <v>228</v>
      </c>
      <c r="B111" s="12" t="s">
        <v>413</v>
      </c>
      <c r="C111" s="13" t="s">
        <v>413</v>
      </c>
      <c r="D111" s="14">
        <v>209.16</v>
      </c>
    </row>
    <row r="112" spans="1:4" x14ac:dyDescent="0.25">
      <c r="A112" s="11" t="s">
        <v>229</v>
      </c>
      <c r="B112" s="12" t="s">
        <v>414</v>
      </c>
      <c r="C112" s="13" t="s">
        <v>414</v>
      </c>
      <c r="D112" s="14">
        <v>589.9</v>
      </c>
    </row>
    <row r="113" spans="1:4" x14ac:dyDescent="0.25">
      <c r="A113" s="11" t="s">
        <v>230</v>
      </c>
      <c r="B113" s="12" t="s">
        <v>415</v>
      </c>
      <c r="C113" s="13" t="s">
        <v>415</v>
      </c>
      <c r="D113" s="14">
        <v>532.53</v>
      </c>
    </row>
    <row r="114" spans="1:4" x14ac:dyDescent="0.25">
      <c r="A114" s="11" t="s">
        <v>231</v>
      </c>
      <c r="B114" s="12" t="s">
        <v>416</v>
      </c>
      <c r="C114" s="13" t="s">
        <v>416</v>
      </c>
      <c r="D114" s="14">
        <v>393.07</v>
      </c>
    </row>
    <row r="115" spans="1:4" x14ac:dyDescent="0.25">
      <c r="A115" s="11" t="s">
        <v>675</v>
      </c>
      <c r="B115" s="12" t="s">
        <v>615</v>
      </c>
      <c r="C115" s="13" t="s">
        <v>615</v>
      </c>
      <c r="D115" s="14">
        <v>5.97</v>
      </c>
    </row>
    <row r="116" spans="1:4" x14ac:dyDescent="0.25">
      <c r="A116" s="11" t="s">
        <v>608</v>
      </c>
      <c r="B116" s="12" t="s">
        <v>607</v>
      </c>
      <c r="C116" s="13"/>
      <c r="D116" s="14"/>
    </row>
    <row r="117" spans="1:4" x14ac:dyDescent="0.25">
      <c r="A117" s="11" t="s">
        <v>676</v>
      </c>
      <c r="B117" s="12" t="s">
        <v>664</v>
      </c>
      <c r="C117" s="13" t="s">
        <v>664</v>
      </c>
      <c r="D117" s="14">
        <v>6.97</v>
      </c>
    </row>
    <row r="118" spans="1:4" x14ac:dyDescent="0.25">
      <c r="A118" s="11" t="s">
        <v>677</v>
      </c>
      <c r="B118" s="12" t="s">
        <v>616</v>
      </c>
      <c r="C118" s="13" t="s">
        <v>616</v>
      </c>
      <c r="D118" s="14">
        <v>1.04</v>
      </c>
    </row>
    <row r="119" spans="1:4" x14ac:dyDescent="0.25">
      <c r="A119" s="11" t="s">
        <v>729</v>
      </c>
      <c r="B119" s="12" t="s">
        <v>665</v>
      </c>
      <c r="C119" s="13" t="s">
        <v>665</v>
      </c>
      <c r="D119" s="14">
        <v>5.49</v>
      </c>
    </row>
    <row r="120" spans="1:4" x14ac:dyDescent="0.25">
      <c r="A120" s="11" t="s">
        <v>679</v>
      </c>
      <c r="B120" s="12" t="s">
        <v>672</v>
      </c>
      <c r="C120" s="13" t="s">
        <v>672</v>
      </c>
      <c r="D120" s="14">
        <v>2.0499999999999998</v>
      </c>
    </row>
    <row r="121" spans="1:4" x14ac:dyDescent="0.25">
      <c r="A121" s="11" t="s">
        <v>689</v>
      </c>
      <c r="B121" s="12" t="s">
        <v>688</v>
      </c>
      <c r="C121" s="13" t="s">
        <v>688</v>
      </c>
      <c r="D121" s="14">
        <v>1.02</v>
      </c>
    </row>
    <row r="122" spans="1:4" x14ac:dyDescent="0.25">
      <c r="A122" s="11" t="s">
        <v>707</v>
      </c>
      <c r="B122" s="12" t="s">
        <v>712</v>
      </c>
      <c r="C122" s="13" t="s">
        <v>712</v>
      </c>
      <c r="D122" s="14">
        <v>0</v>
      </c>
    </row>
    <row r="123" spans="1:4" x14ac:dyDescent="0.25">
      <c r="A123" s="11" t="s">
        <v>232</v>
      </c>
      <c r="B123" s="12" t="s">
        <v>417</v>
      </c>
      <c r="C123" s="13" t="s">
        <v>417</v>
      </c>
      <c r="D123" s="14">
        <v>137.49</v>
      </c>
    </row>
    <row r="124" spans="1:4" x14ac:dyDescent="0.25">
      <c r="A124" s="11" t="s">
        <v>609</v>
      </c>
      <c r="B124" s="12" t="s">
        <v>418</v>
      </c>
      <c r="C124" s="13" t="s">
        <v>418</v>
      </c>
      <c r="D124" s="14">
        <v>81.27</v>
      </c>
    </row>
    <row r="125" spans="1:4" x14ac:dyDescent="0.25">
      <c r="A125" s="11" t="s">
        <v>233</v>
      </c>
      <c r="B125" s="12" t="s">
        <v>419</v>
      </c>
      <c r="C125" s="13" t="s">
        <v>419</v>
      </c>
      <c r="D125" s="14">
        <v>138.44999999999999</v>
      </c>
    </row>
    <row r="126" spans="1:4" x14ac:dyDescent="0.25">
      <c r="A126" s="11" t="s">
        <v>234</v>
      </c>
      <c r="B126" s="12" t="s">
        <v>420</v>
      </c>
      <c r="C126" s="13" t="s">
        <v>420</v>
      </c>
      <c r="D126" s="14">
        <v>223.71</v>
      </c>
    </row>
    <row r="127" spans="1:4" x14ac:dyDescent="0.25">
      <c r="A127" s="11" t="s">
        <v>235</v>
      </c>
      <c r="B127" s="12" t="s">
        <v>421</v>
      </c>
      <c r="C127" s="13" t="s">
        <v>421</v>
      </c>
      <c r="D127" s="14">
        <v>224.17</v>
      </c>
    </row>
    <row r="128" spans="1:4" x14ac:dyDescent="0.25">
      <c r="A128" s="11" t="s">
        <v>691</v>
      </c>
      <c r="B128" s="12" t="s">
        <v>690</v>
      </c>
      <c r="C128" s="13" t="s">
        <v>690</v>
      </c>
      <c r="D128" s="14">
        <v>6.19</v>
      </c>
    </row>
    <row r="129" spans="1:4" x14ac:dyDescent="0.25">
      <c r="A129" s="11" t="s">
        <v>610</v>
      </c>
      <c r="B129" s="12" t="s">
        <v>617</v>
      </c>
      <c r="C129" s="13" t="s">
        <v>617</v>
      </c>
      <c r="D129" s="14">
        <v>7</v>
      </c>
    </row>
    <row r="130" spans="1:4" x14ac:dyDescent="0.25">
      <c r="A130" s="11" t="s">
        <v>236</v>
      </c>
      <c r="B130" s="12" t="s">
        <v>422</v>
      </c>
      <c r="C130" s="13" t="s">
        <v>422</v>
      </c>
      <c r="D130" s="14">
        <v>1.23</v>
      </c>
    </row>
    <row r="131" spans="1:4" x14ac:dyDescent="0.25">
      <c r="A131" s="11" t="s">
        <v>237</v>
      </c>
      <c r="B131" s="12" t="s">
        <v>423</v>
      </c>
      <c r="C131" s="13" t="s">
        <v>423</v>
      </c>
      <c r="D131" s="14">
        <v>3.82</v>
      </c>
    </row>
    <row r="132" spans="1:4" x14ac:dyDescent="0.25">
      <c r="A132" s="11" t="s">
        <v>238</v>
      </c>
      <c r="B132" s="12" t="s">
        <v>424</v>
      </c>
      <c r="C132" s="13" t="s">
        <v>424</v>
      </c>
      <c r="D132" s="14">
        <v>8.65</v>
      </c>
    </row>
    <row r="133" spans="1:4" x14ac:dyDescent="0.25">
      <c r="A133" s="11" t="s">
        <v>239</v>
      </c>
      <c r="B133" s="12" t="s">
        <v>425</v>
      </c>
      <c r="C133" s="13" t="s">
        <v>425</v>
      </c>
      <c r="D133" s="14">
        <v>63.37</v>
      </c>
    </row>
    <row r="134" spans="1:4" x14ac:dyDescent="0.25">
      <c r="A134" s="11" t="s">
        <v>240</v>
      </c>
      <c r="B134" s="12" t="s">
        <v>426</v>
      </c>
      <c r="C134" s="13" t="s">
        <v>426</v>
      </c>
      <c r="D134" s="14">
        <v>14.62</v>
      </c>
    </row>
    <row r="135" spans="1:4" x14ac:dyDescent="0.25">
      <c r="A135" s="11" t="s">
        <v>241</v>
      </c>
      <c r="B135" s="12" t="s">
        <v>427</v>
      </c>
      <c r="C135" s="13" t="s">
        <v>427</v>
      </c>
      <c r="D135" s="14">
        <v>28.46</v>
      </c>
    </row>
    <row r="136" spans="1:4" x14ac:dyDescent="0.25">
      <c r="A136" s="11" t="s">
        <v>242</v>
      </c>
      <c r="B136" s="12" t="s">
        <v>428</v>
      </c>
      <c r="C136" s="13" t="s">
        <v>428</v>
      </c>
      <c r="D136" s="14">
        <v>5.8</v>
      </c>
    </row>
    <row r="137" spans="1:4" x14ac:dyDescent="0.25">
      <c r="A137" s="11" t="s">
        <v>243</v>
      </c>
      <c r="B137" s="12" t="s">
        <v>429</v>
      </c>
      <c r="C137" s="13" t="s">
        <v>429</v>
      </c>
      <c r="D137" s="14">
        <v>4.13</v>
      </c>
    </row>
    <row r="138" spans="1:4" x14ac:dyDescent="0.25">
      <c r="A138" s="11" t="s">
        <v>244</v>
      </c>
      <c r="B138" s="12" t="s">
        <v>430</v>
      </c>
      <c r="C138" s="13" t="s">
        <v>430</v>
      </c>
      <c r="D138" s="14">
        <v>2.6</v>
      </c>
    </row>
    <row r="139" spans="1:4" x14ac:dyDescent="0.25">
      <c r="A139" s="11" t="s">
        <v>245</v>
      </c>
      <c r="B139" s="12" t="s">
        <v>431</v>
      </c>
      <c r="C139" s="13" t="s">
        <v>431</v>
      </c>
      <c r="D139" s="14">
        <v>5.8</v>
      </c>
    </row>
    <row r="140" spans="1:4" x14ac:dyDescent="0.25">
      <c r="A140" s="11" t="s">
        <v>246</v>
      </c>
      <c r="B140" s="12" t="s">
        <v>432</v>
      </c>
      <c r="C140" s="13" t="s">
        <v>432</v>
      </c>
      <c r="D140" s="14">
        <v>5.38</v>
      </c>
    </row>
    <row r="141" spans="1:4" x14ac:dyDescent="0.25">
      <c r="A141" s="11" t="s">
        <v>247</v>
      </c>
      <c r="B141" s="12" t="s">
        <v>433</v>
      </c>
      <c r="C141" s="13" t="s">
        <v>433</v>
      </c>
      <c r="D141" s="14">
        <v>4.53</v>
      </c>
    </row>
    <row r="142" spans="1:4" x14ac:dyDescent="0.25">
      <c r="A142" s="11" t="s">
        <v>248</v>
      </c>
      <c r="B142" s="12" t="s">
        <v>434</v>
      </c>
      <c r="C142" s="13" t="s">
        <v>434</v>
      </c>
      <c r="D142" s="14">
        <v>0.52</v>
      </c>
    </row>
    <row r="143" spans="1:4" x14ac:dyDescent="0.25">
      <c r="A143" s="11" t="s">
        <v>249</v>
      </c>
      <c r="B143" s="12" t="s">
        <v>435</v>
      </c>
      <c r="C143" s="13" t="s">
        <v>435</v>
      </c>
      <c r="D143" s="14">
        <v>29.75</v>
      </c>
    </row>
    <row r="144" spans="1:4" x14ac:dyDescent="0.25">
      <c r="A144" s="11" t="s">
        <v>250</v>
      </c>
      <c r="B144" s="12" t="s">
        <v>436</v>
      </c>
      <c r="C144" s="13" t="s">
        <v>436</v>
      </c>
      <c r="D144" s="14">
        <v>31.2</v>
      </c>
    </row>
    <row r="145" spans="1:4" x14ac:dyDescent="0.25">
      <c r="A145" s="11" t="s">
        <v>251</v>
      </c>
      <c r="B145" s="12" t="s">
        <v>437</v>
      </c>
      <c r="C145" s="13" t="s">
        <v>437</v>
      </c>
      <c r="D145" s="14">
        <v>4.4800000000000004</v>
      </c>
    </row>
    <row r="146" spans="1:4" x14ac:dyDescent="0.25">
      <c r="A146" s="11" t="s">
        <v>252</v>
      </c>
      <c r="B146" s="12" t="s">
        <v>438</v>
      </c>
      <c r="C146" s="13" t="s">
        <v>438</v>
      </c>
      <c r="D146" s="14">
        <v>17.21</v>
      </c>
    </row>
    <row r="147" spans="1:4" x14ac:dyDescent="0.25">
      <c r="A147" s="11" t="s">
        <v>253</v>
      </c>
      <c r="B147" s="12" t="s">
        <v>439</v>
      </c>
      <c r="C147" s="13" t="s">
        <v>439</v>
      </c>
      <c r="D147" s="14">
        <v>1.69</v>
      </c>
    </row>
    <row r="148" spans="1:4" x14ac:dyDescent="0.25">
      <c r="A148" s="11" t="s">
        <v>254</v>
      </c>
      <c r="B148" s="12" t="s">
        <v>440</v>
      </c>
      <c r="C148" s="13" t="s">
        <v>440</v>
      </c>
      <c r="D148" s="14">
        <v>13.84</v>
      </c>
    </row>
    <row r="149" spans="1:4" x14ac:dyDescent="0.25">
      <c r="A149" s="11" t="s">
        <v>255</v>
      </c>
      <c r="B149" s="12" t="s">
        <v>441</v>
      </c>
      <c r="C149" s="13" t="s">
        <v>441</v>
      </c>
      <c r="D149" s="14">
        <v>6.44</v>
      </c>
    </row>
    <row r="150" spans="1:4" x14ac:dyDescent="0.25">
      <c r="A150" s="11" t="s">
        <v>256</v>
      </c>
      <c r="B150" s="12" t="s">
        <v>442</v>
      </c>
      <c r="C150" s="13" t="s">
        <v>442</v>
      </c>
      <c r="D150" s="14">
        <v>13.01</v>
      </c>
    </row>
    <row r="151" spans="1:4" x14ac:dyDescent="0.25">
      <c r="A151" s="11" t="s">
        <v>257</v>
      </c>
      <c r="B151" s="12" t="s">
        <v>443</v>
      </c>
      <c r="C151" s="13" t="s">
        <v>443</v>
      </c>
      <c r="D151" s="14">
        <v>17.18</v>
      </c>
    </row>
    <row r="152" spans="1:4" x14ac:dyDescent="0.25">
      <c r="A152" s="11" t="s">
        <v>258</v>
      </c>
      <c r="B152" s="12" t="s">
        <v>444</v>
      </c>
      <c r="C152" s="13" t="s">
        <v>444</v>
      </c>
      <c r="D152" s="14">
        <v>2.5099999999999998</v>
      </c>
    </row>
    <row r="153" spans="1:4" x14ac:dyDescent="0.25">
      <c r="A153" s="11" t="s">
        <v>259</v>
      </c>
      <c r="B153" s="12" t="s">
        <v>445</v>
      </c>
      <c r="C153" s="13" t="s">
        <v>445</v>
      </c>
      <c r="D153" s="14">
        <v>16.45</v>
      </c>
    </row>
    <row r="154" spans="1:4" x14ac:dyDescent="0.25">
      <c r="A154" s="11" t="s">
        <v>260</v>
      </c>
      <c r="B154" s="12" t="s">
        <v>446</v>
      </c>
      <c r="C154" s="13" t="s">
        <v>446</v>
      </c>
      <c r="D154" s="14">
        <v>18.920000000000002</v>
      </c>
    </row>
    <row r="155" spans="1:4" x14ac:dyDescent="0.25">
      <c r="A155" s="11" t="s">
        <v>261</v>
      </c>
      <c r="B155" s="12" t="s">
        <v>447</v>
      </c>
      <c r="C155" s="13" t="s">
        <v>447</v>
      </c>
      <c r="D155" s="14">
        <v>6.95</v>
      </c>
    </row>
    <row r="156" spans="1:4" x14ac:dyDescent="0.25">
      <c r="A156" s="11" t="s">
        <v>262</v>
      </c>
      <c r="B156" s="12" t="s">
        <v>448</v>
      </c>
      <c r="C156" s="13" t="s">
        <v>448</v>
      </c>
      <c r="D156" s="14">
        <v>67.11</v>
      </c>
    </row>
    <row r="157" spans="1:4" x14ac:dyDescent="0.25">
      <c r="A157" s="11" t="s">
        <v>263</v>
      </c>
      <c r="B157" s="12" t="s">
        <v>449</v>
      </c>
      <c r="C157" s="13" t="s">
        <v>449</v>
      </c>
      <c r="D157" s="14">
        <v>12.88</v>
      </c>
    </row>
    <row r="158" spans="1:4" x14ac:dyDescent="0.25">
      <c r="A158" s="11" t="s">
        <v>264</v>
      </c>
      <c r="B158" s="12" t="s">
        <v>450</v>
      </c>
      <c r="C158" s="13" t="s">
        <v>450</v>
      </c>
      <c r="D158" s="14">
        <v>66.59</v>
      </c>
    </row>
    <row r="159" spans="1:4" x14ac:dyDescent="0.25">
      <c r="A159" s="11" t="s">
        <v>265</v>
      </c>
      <c r="B159" s="12" t="s">
        <v>451</v>
      </c>
      <c r="C159" s="13" t="s">
        <v>451</v>
      </c>
      <c r="D159" s="14">
        <v>4.6500000000000004</v>
      </c>
    </row>
    <row r="160" spans="1:4" x14ac:dyDescent="0.25">
      <c r="A160" s="11" t="s">
        <v>611</v>
      </c>
      <c r="B160" s="12" t="s">
        <v>452</v>
      </c>
      <c r="C160" s="13" t="s">
        <v>452</v>
      </c>
      <c r="D160" s="14">
        <v>21.43</v>
      </c>
    </row>
    <row r="161" spans="1:4" x14ac:dyDescent="0.25">
      <c r="A161" s="11" t="s">
        <v>266</v>
      </c>
      <c r="B161" s="12" t="s">
        <v>453</v>
      </c>
      <c r="C161" s="13" t="s">
        <v>453</v>
      </c>
      <c r="D161" s="14">
        <v>4.43</v>
      </c>
    </row>
    <row r="162" spans="1:4" x14ac:dyDescent="0.25">
      <c r="A162" s="11" t="s">
        <v>267</v>
      </c>
      <c r="B162" s="12" t="s">
        <v>454</v>
      </c>
      <c r="C162" s="13" t="s">
        <v>454</v>
      </c>
      <c r="D162" s="14">
        <v>4.5599999999999996</v>
      </c>
    </row>
    <row r="163" spans="1:4" x14ac:dyDescent="0.25">
      <c r="A163" s="11" t="s">
        <v>268</v>
      </c>
      <c r="B163" s="12" t="s">
        <v>455</v>
      </c>
      <c r="C163" s="13" t="s">
        <v>455</v>
      </c>
      <c r="D163" s="14">
        <v>6.73</v>
      </c>
    </row>
    <row r="164" spans="1:4" x14ac:dyDescent="0.25">
      <c r="A164" s="11" t="s">
        <v>269</v>
      </c>
      <c r="B164" s="12" t="s">
        <v>456</v>
      </c>
      <c r="C164" s="13" t="s">
        <v>456</v>
      </c>
      <c r="D164" s="14">
        <v>8.14</v>
      </c>
    </row>
    <row r="165" spans="1:4" x14ac:dyDescent="0.25">
      <c r="A165" s="11" t="s">
        <v>270</v>
      </c>
      <c r="B165" s="12" t="s">
        <v>457</v>
      </c>
      <c r="C165" s="13" t="s">
        <v>457</v>
      </c>
      <c r="D165" s="14">
        <v>4.2699999999999996</v>
      </c>
    </row>
    <row r="166" spans="1:4" x14ac:dyDescent="0.25">
      <c r="A166" s="11" t="s">
        <v>271</v>
      </c>
      <c r="B166" s="12" t="s">
        <v>458</v>
      </c>
      <c r="C166" s="13" t="s">
        <v>458</v>
      </c>
      <c r="D166" s="14">
        <v>12.46</v>
      </c>
    </row>
    <row r="167" spans="1:4" x14ac:dyDescent="0.25">
      <c r="A167" s="11" t="s">
        <v>272</v>
      </c>
      <c r="B167" s="12" t="s">
        <v>459</v>
      </c>
      <c r="C167" s="13" t="s">
        <v>459</v>
      </c>
      <c r="D167" s="14">
        <v>6.92</v>
      </c>
    </row>
    <row r="168" spans="1:4" x14ac:dyDescent="0.25">
      <c r="A168" s="11" t="s">
        <v>273</v>
      </c>
      <c r="B168" s="12" t="s">
        <v>460</v>
      </c>
      <c r="C168" s="13" t="s">
        <v>460</v>
      </c>
      <c r="D168" s="14">
        <v>5.32</v>
      </c>
    </row>
    <row r="169" spans="1:4" x14ac:dyDescent="0.25">
      <c r="A169" s="11" t="s">
        <v>274</v>
      </c>
      <c r="B169" s="12" t="s">
        <v>461</v>
      </c>
      <c r="C169" s="13" t="s">
        <v>461</v>
      </c>
      <c r="D169" s="14">
        <v>114.4</v>
      </c>
    </row>
    <row r="170" spans="1:4" x14ac:dyDescent="0.25">
      <c r="A170" s="11" t="s">
        <v>648</v>
      </c>
      <c r="B170" s="12" t="s">
        <v>462</v>
      </c>
      <c r="C170" s="13" t="s">
        <v>462</v>
      </c>
      <c r="D170" s="14">
        <v>7.52</v>
      </c>
    </row>
    <row r="171" spans="1:4" x14ac:dyDescent="0.25">
      <c r="A171" s="11" t="s">
        <v>275</v>
      </c>
      <c r="B171" s="12" t="s">
        <v>463</v>
      </c>
      <c r="C171" s="13" t="s">
        <v>463</v>
      </c>
      <c r="D171" s="14">
        <v>13.4</v>
      </c>
    </row>
    <row r="172" spans="1:4" x14ac:dyDescent="0.25">
      <c r="A172" s="11" t="s">
        <v>276</v>
      </c>
      <c r="B172" s="12" t="s">
        <v>464</v>
      </c>
      <c r="C172" s="13" t="s">
        <v>464</v>
      </c>
      <c r="D172" s="14">
        <v>54.9</v>
      </c>
    </row>
    <row r="173" spans="1:4" x14ac:dyDescent="0.25">
      <c r="A173" s="11" t="s">
        <v>277</v>
      </c>
      <c r="B173" s="12" t="s">
        <v>465</v>
      </c>
      <c r="C173" s="13" t="s">
        <v>465</v>
      </c>
      <c r="D173" s="14">
        <v>13.55</v>
      </c>
    </row>
    <row r="174" spans="1:4" x14ac:dyDescent="0.25">
      <c r="A174" s="11" t="s">
        <v>278</v>
      </c>
      <c r="B174" s="12" t="s">
        <v>466</v>
      </c>
      <c r="C174" s="13" t="s">
        <v>466</v>
      </c>
      <c r="D174" s="14">
        <v>5.82</v>
      </c>
    </row>
    <row r="175" spans="1:4" x14ac:dyDescent="0.25">
      <c r="A175" s="11" t="s">
        <v>279</v>
      </c>
      <c r="B175" s="12" t="s">
        <v>467</v>
      </c>
      <c r="C175" s="13" t="s">
        <v>467</v>
      </c>
      <c r="D175" s="14">
        <v>51.07</v>
      </c>
    </row>
    <row r="176" spans="1:4" x14ac:dyDescent="0.25">
      <c r="A176" s="11" t="s">
        <v>280</v>
      </c>
      <c r="B176" s="12" t="s">
        <v>468</v>
      </c>
      <c r="C176" s="13" t="s">
        <v>468</v>
      </c>
      <c r="D176" s="14">
        <v>31.48</v>
      </c>
    </row>
    <row r="177" spans="1:4" x14ac:dyDescent="0.25">
      <c r="A177" s="11" t="s">
        <v>281</v>
      </c>
      <c r="B177" s="12" t="s">
        <v>469</v>
      </c>
      <c r="C177" s="13" t="s">
        <v>469</v>
      </c>
      <c r="D177" s="14">
        <v>19.03</v>
      </c>
    </row>
    <row r="178" spans="1:4" x14ac:dyDescent="0.25">
      <c r="A178" s="11" t="s">
        <v>282</v>
      </c>
      <c r="B178" s="12" t="s">
        <v>470</v>
      </c>
      <c r="C178" s="13" t="s">
        <v>470</v>
      </c>
      <c r="D178" s="14">
        <v>10</v>
      </c>
    </row>
    <row r="179" spans="1:4" x14ac:dyDescent="0.25">
      <c r="A179" s="11" t="s">
        <v>283</v>
      </c>
      <c r="B179" s="12" t="s">
        <v>471</v>
      </c>
      <c r="C179" s="13" t="s">
        <v>471</v>
      </c>
      <c r="D179" s="14">
        <v>20.95</v>
      </c>
    </row>
    <row r="180" spans="1:4" x14ac:dyDescent="0.25">
      <c r="A180" s="11" t="s">
        <v>284</v>
      </c>
      <c r="B180" s="12" t="s">
        <v>472</v>
      </c>
      <c r="C180" s="13" t="s">
        <v>472</v>
      </c>
      <c r="D180" s="14">
        <v>27.8</v>
      </c>
    </row>
    <row r="181" spans="1:4" x14ac:dyDescent="0.25">
      <c r="A181" s="11" t="s">
        <v>285</v>
      </c>
      <c r="B181" s="12" t="s">
        <v>473</v>
      </c>
      <c r="C181" s="13" t="s">
        <v>473</v>
      </c>
      <c r="D181" s="14">
        <v>12.4</v>
      </c>
    </row>
    <row r="182" spans="1:4" x14ac:dyDescent="0.25">
      <c r="A182" s="11" t="s">
        <v>286</v>
      </c>
      <c r="B182" s="12" t="s">
        <v>474</v>
      </c>
      <c r="C182" s="13" t="s">
        <v>474</v>
      </c>
      <c r="D182" s="14">
        <v>28.09</v>
      </c>
    </row>
    <row r="183" spans="1:4" x14ac:dyDescent="0.25">
      <c r="A183" s="11" t="s">
        <v>287</v>
      </c>
      <c r="B183" s="12" t="s">
        <v>475</v>
      </c>
      <c r="C183" s="13" t="s">
        <v>475</v>
      </c>
      <c r="D183" s="14">
        <v>18.98</v>
      </c>
    </row>
    <row r="184" spans="1:4" x14ac:dyDescent="0.25">
      <c r="A184" s="11" t="s">
        <v>288</v>
      </c>
      <c r="B184" s="12" t="s">
        <v>476</v>
      </c>
      <c r="C184" s="13" t="s">
        <v>476</v>
      </c>
      <c r="D184" s="14">
        <v>10.67</v>
      </c>
    </row>
    <row r="185" spans="1:4" x14ac:dyDescent="0.25">
      <c r="A185" s="11" t="s">
        <v>649</v>
      </c>
      <c r="B185" s="12" t="s">
        <v>477</v>
      </c>
      <c r="C185" s="13" t="s">
        <v>477</v>
      </c>
      <c r="D185" s="14">
        <v>7.74</v>
      </c>
    </row>
    <row r="186" spans="1:4" x14ac:dyDescent="0.25">
      <c r="A186" s="11" t="s">
        <v>289</v>
      </c>
      <c r="B186" s="12" t="s">
        <v>478</v>
      </c>
      <c r="C186" s="13" t="s">
        <v>478</v>
      </c>
      <c r="D186" s="14">
        <v>8.8000000000000007</v>
      </c>
    </row>
    <row r="187" spans="1:4" x14ac:dyDescent="0.25">
      <c r="A187" s="11" t="s">
        <v>290</v>
      </c>
      <c r="B187" s="12" t="s">
        <v>479</v>
      </c>
      <c r="C187" s="13" t="s">
        <v>479</v>
      </c>
      <c r="D187" s="14">
        <v>4.93</v>
      </c>
    </row>
    <row r="188" spans="1:4" x14ac:dyDescent="0.25">
      <c r="A188" s="11" t="s">
        <v>291</v>
      </c>
      <c r="B188" s="12" t="s">
        <v>480</v>
      </c>
      <c r="C188" s="13" t="s">
        <v>480</v>
      </c>
      <c r="D188" s="14">
        <v>24.12</v>
      </c>
    </row>
    <row r="189" spans="1:4" x14ac:dyDescent="0.25">
      <c r="A189" s="11" t="s">
        <v>292</v>
      </c>
      <c r="B189" s="12" t="s">
        <v>481</v>
      </c>
      <c r="C189" s="13" t="s">
        <v>481</v>
      </c>
      <c r="D189" s="14">
        <v>11.09</v>
      </c>
    </row>
    <row r="190" spans="1:4" x14ac:dyDescent="0.25">
      <c r="A190" s="11" t="s">
        <v>293</v>
      </c>
      <c r="B190" s="12" t="s">
        <v>482</v>
      </c>
      <c r="C190" s="13" t="s">
        <v>482</v>
      </c>
      <c r="D190" s="14">
        <v>8.82</v>
      </c>
    </row>
    <row r="191" spans="1:4" x14ac:dyDescent="0.25">
      <c r="A191" s="11" t="s">
        <v>294</v>
      </c>
      <c r="B191" s="12" t="s">
        <v>483</v>
      </c>
      <c r="C191" s="13" t="s">
        <v>483</v>
      </c>
      <c r="D191" s="14">
        <v>71.98</v>
      </c>
    </row>
    <row r="192" spans="1:4" x14ac:dyDescent="0.25">
      <c r="A192" s="11" t="s">
        <v>295</v>
      </c>
      <c r="B192" s="12" t="s">
        <v>484</v>
      </c>
      <c r="C192" s="13" t="s">
        <v>484</v>
      </c>
      <c r="D192" s="14">
        <v>457.86</v>
      </c>
    </row>
    <row r="193" spans="1:4" x14ac:dyDescent="0.25">
      <c r="A193" s="11" t="s">
        <v>296</v>
      </c>
      <c r="B193" s="12" t="s">
        <v>485</v>
      </c>
      <c r="C193" s="13" t="s">
        <v>485</v>
      </c>
      <c r="D193" s="14">
        <v>607.82000000000005</v>
      </c>
    </row>
    <row r="194" spans="1:4" x14ac:dyDescent="0.25">
      <c r="A194" s="11" t="s">
        <v>297</v>
      </c>
      <c r="B194" s="12" t="s">
        <v>486</v>
      </c>
      <c r="C194" s="13" t="s">
        <v>486</v>
      </c>
      <c r="D194" s="14">
        <v>5.56</v>
      </c>
    </row>
    <row r="195" spans="1:4" x14ac:dyDescent="0.25">
      <c r="A195" s="11" t="s">
        <v>298</v>
      </c>
      <c r="B195" s="12" t="s">
        <v>487</v>
      </c>
      <c r="C195" s="13" t="s">
        <v>487</v>
      </c>
      <c r="D195" s="14">
        <v>95.94</v>
      </c>
    </row>
    <row r="196" spans="1:4" x14ac:dyDescent="0.25">
      <c r="A196" s="11" t="s">
        <v>299</v>
      </c>
      <c r="B196" s="12" t="s">
        <v>488</v>
      </c>
      <c r="C196" s="13" t="s">
        <v>488</v>
      </c>
      <c r="D196" s="14">
        <v>180.93</v>
      </c>
    </row>
    <row r="197" spans="1:4" x14ac:dyDescent="0.25">
      <c r="A197" s="11" t="s">
        <v>300</v>
      </c>
      <c r="B197" s="12" t="s">
        <v>489</v>
      </c>
      <c r="C197" s="13" t="s">
        <v>489</v>
      </c>
      <c r="D197" s="14">
        <v>25.02</v>
      </c>
    </row>
    <row r="198" spans="1:4" x14ac:dyDescent="0.25">
      <c r="A198" s="11" t="s">
        <v>301</v>
      </c>
      <c r="B198" s="12" t="s">
        <v>490</v>
      </c>
      <c r="C198" s="13" t="s">
        <v>490</v>
      </c>
      <c r="D198" s="14">
        <v>58.34</v>
      </c>
    </row>
    <row r="199" spans="1:4" x14ac:dyDescent="0.25">
      <c r="A199" s="11" t="s">
        <v>302</v>
      </c>
      <c r="B199" s="12" t="s">
        <v>491</v>
      </c>
      <c r="C199" s="13" t="s">
        <v>491</v>
      </c>
      <c r="D199" s="14">
        <v>254.91</v>
      </c>
    </row>
    <row r="200" spans="1:4" x14ac:dyDescent="0.25">
      <c r="A200" s="11" t="s">
        <v>303</v>
      </c>
      <c r="B200" s="12" t="s">
        <v>492</v>
      </c>
      <c r="C200" s="13" t="s">
        <v>492</v>
      </c>
      <c r="D200" s="14">
        <v>200.38</v>
      </c>
    </row>
    <row r="201" spans="1:4" x14ac:dyDescent="0.25">
      <c r="A201" s="11" t="s">
        <v>304</v>
      </c>
      <c r="B201" s="12" t="s">
        <v>493</v>
      </c>
      <c r="C201" s="13" t="s">
        <v>493</v>
      </c>
      <c r="D201" s="14">
        <v>152.9</v>
      </c>
    </row>
    <row r="202" spans="1:4" x14ac:dyDescent="0.25">
      <c r="A202" s="11" t="s">
        <v>305</v>
      </c>
      <c r="B202" s="12" t="s">
        <v>494</v>
      </c>
      <c r="C202" s="13" t="s">
        <v>494</v>
      </c>
      <c r="D202" s="14">
        <v>390.84</v>
      </c>
    </row>
    <row r="203" spans="1:4" x14ac:dyDescent="0.25">
      <c r="A203" s="11" t="s">
        <v>306</v>
      </c>
      <c r="B203" s="12" t="s">
        <v>495</v>
      </c>
      <c r="C203" s="13" t="s">
        <v>495</v>
      </c>
      <c r="D203" s="14">
        <v>39.869999999999997</v>
      </c>
    </row>
    <row r="204" spans="1:4" x14ac:dyDescent="0.25">
      <c r="A204" s="11" t="s">
        <v>307</v>
      </c>
      <c r="B204" s="12" t="s">
        <v>496</v>
      </c>
      <c r="C204" s="13" t="s">
        <v>496</v>
      </c>
      <c r="D204" s="14">
        <v>82.86</v>
      </c>
    </row>
    <row r="205" spans="1:4" x14ac:dyDescent="0.25">
      <c r="A205" s="11" t="s">
        <v>308</v>
      </c>
      <c r="B205" s="12" t="s">
        <v>497</v>
      </c>
      <c r="C205" s="13" t="s">
        <v>497</v>
      </c>
      <c r="D205" s="14">
        <v>83.66</v>
      </c>
    </row>
    <row r="206" spans="1:4" x14ac:dyDescent="0.25">
      <c r="A206" s="11" t="s">
        <v>674</v>
      </c>
      <c r="B206" s="12" t="s">
        <v>673</v>
      </c>
      <c r="C206" s="13" t="s">
        <v>673</v>
      </c>
      <c r="D206" s="14">
        <v>41.58</v>
      </c>
    </row>
    <row r="207" spans="1:4" x14ac:dyDescent="0.25">
      <c r="A207" s="11" t="s">
        <v>730</v>
      </c>
      <c r="B207" s="12" t="s">
        <v>724</v>
      </c>
      <c r="C207" s="13" t="s">
        <v>724</v>
      </c>
      <c r="D207" s="14">
        <v>0.97</v>
      </c>
    </row>
    <row r="208" spans="1:4" x14ac:dyDescent="0.25">
      <c r="A208" s="11" t="s">
        <v>680</v>
      </c>
      <c r="B208" s="12" t="s">
        <v>618</v>
      </c>
      <c r="C208" s="13" t="s">
        <v>618</v>
      </c>
      <c r="D208" s="14">
        <v>4.8899999999999997</v>
      </c>
    </row>
    <row r="209" spans="1:4" x14ac:dyDescent="0.25">
      <c r="A209" s="11" t="s">
        <v>650</v>
      </c>
      <c r="B209" s="12" t="s">
        <v>498</v>
      </c>
      <c r="C209" s="13" t="s">
        <v>498</v>
      </c>
      <c r="D209" s="14">
        <v>0.91</v>
      </c>
    </row>
    <row r="210" spans="1:4" x14ac:dyDescent="0.25">
      <c r="A210" s="11" t="s">
        <v>651</v>
      </c>
      <c r="B210" s="12" t="s">
        <v>499</v>
      </c>
      <c r="C210" s="13" t="s">
        <v>499</v>
      </c>
      <c r="D210" s="14">
        <v>19.23</v>
      </c>
    </row>
    <row r="211" spans="1:4" x14ac:dyDescent="0.25">
      <c r="A211" s="11" t="s">
        <v>652</v>
      </c>
      <c r="B211" s="12" t="s">
        <v>500</v>
      </c>
      <c r="C211" s="13" t="s">
        <v>500</v>
      </c>
      <c r="D211" s="14">
        <v>7.79</v>
      </c>
    </row>
    <row r="212" spans="1:4" x14ac:dyDescent="0.25">
      <c r="A212" s="11" t="s">
        <v>653</v>
      </c>
      <c r="B212" s="12" t="s">
        <v>501</v>
      </c>
      <c r="C212" s="13" t="s">
        <v>501</v>
      </c>
      <c r="D212" s="14">
        <v>19.100000000000001</v>
      </c>
    </row>
    <row r="213" spans="1:4" x14ac:dyDescent="0.25">
      <c r="A213" s="11" t="s">
        <v>309</v>
      </c>
      <c r="B213" s="12" t="s">
        <v>502</v>
      </c>
      <c r="C213" s="13" t="s">
        <v>502</v>
      </c>
      <c r="D213" s="14">
        <v>14.98</v>
      </c>
    </row>
    <row r="214" spans="1:4" x14ac:dyDescent="0.25">
      <c r="A214" s="11" t="s">
        <v>654</v>
      </c>
      <c r="B214" s="12" t="s">
        <v>503</v>
      </c>
      <c r="C214" s="13" t="s">
        <v>503</v>
      </c>
      <c r="D214" s="14">
        <v>78.48</v>
      </c>
    </row>
    <row r="215" spans="1:4" x14ac:dyDescent="0.25">
      <c r="A215" s="11" t="s">
        <v>655</v>
      </c>
      <c r="B215" s="12" t="s">
        <v>504</v>
      </c>
      <c r="C215" s="13" t="s">
        <v>504</v>
      </c>
      <c r="D215" s="14">
        <v>101.92</v>
      </c>
    </row>
    <row r="216" spans="1:4" x14ac:dyDescent="0.25">
      <c r="A216" s="11" t="s">
        <v>310</v>
      </c>
      <c r="B216" s="12" t="s">
        <v>505</v>
      </c>
      <c r="C216" s="13" t="s">
        <v>505</v>
      </c>
      <c r="D216" s="14">
        <v>65.180000000000007</v>
      </c>
    </row>
    <row r="217" spans="1:4" x14ac:dyDescent="0.25">
      <c r="A217" s="11" t="s">
        <v>311</v>
      </c>
      <c r="B217" s="12" t="s">
        <v>506</v>
      </c>
      <c r="C217" s="13" t="s">
        <v>506</v>
      </c>
      <c r="D217" s="14">
        <v>14.25</v>
      </c>
    </row>
    <row r="218" spans="1:4" x14ac:dyDescent="0.25">
      <c r="A218" s="11" t="s">
        <v>312</v>
      </c>
      <c r="B218" s="12" t="s">
        <v>507</v>
      </c>
      <c r="C218" s="13" t="s">
        <v>507</v>
      </c>
      <c r="D218" s="14">
        <v>9.17</v>
      </c>
    </row>
    <row r="219" spans="1:4" x14ac:dyDescent="0.25">
      <c r="A219" s="11" t="s">
        <v>612</v>
      </c>
      <c r="B219" s="12" t="s">
        <v>508</v>
      </c>
      <c r="C219" s="13" t="s">
        <v>508</v>
      </c>
      <c r="D219" s="14">
        <v>151.87</v>
      </c>
    </row>
    <row r="220" spans="1:4" x14ac:dyDescent="0.25">
      <c r="A220" s="11" t="s">
        <v>313</v>
      </c>
      <c r="B220" s="12" t="s">
        <v>509</v>
      </c>
      <c r="C220" s="13" t="s">
        <v>509</v>
      </c>
      <c r="D220" s="14">
        <v>2.64</v>
      </c>
    </row>
    <row r="221" spans="1:4" x14ac:dyDescent="0.25">
      <c r="A221" s="11" t="s">
        <v>314</v>
      </c>
      <c r="B221" s="12" t="s">
        <v>510</v>
      </c>
      <c r="C221" s="13" t="s">
        <v>510</v>
      </c>
      <c r="D221" s="14">
        <v>0.97</v>
      </c>
    </row>
    <row r="222" spans="1:4" x14ac:dyDescent="0.25">
      <c r="A222" s="11" t="s">
        <v>315</v>
      </c>
      <c r="B222" s="12" t="s">
        <v>511</v>
      </c>
      <c r="C222" s="13" t="s">
        <v>511</v>
      </c>
      <c r="D222" s="14">
        <v>2.37</v>
      </c>
    </row>
    <row r="223" spans="1:4" x14ac:dyDescent="0.25">
      <c r="A223" s="11" t="s">
        <v>316</v>
      </c>
      <c r="B223" s="12" t="s">
        <v>512</v>
      </c>
      <c r="C223" s="13" t="s">
        <v>512</v>
      </c>
      <c r="D223" s="14">
        <v>32.979999999999997</v>
      </c>
    </row>
    <row r="224" spans="1:4" x14ac:dyDescent="0.25">
      <c r="A224" s="11" t="s">
        <v>317</v>
      </c>
      <c r="B224" s="12" t="s">
        <v>513</v>
      </c>
      <c r="C224" s="13" t="s">
        <v>513</v>
      </c>
      <c r="D224" s="14">
        <v>388.25</v>
      </c>
    </row>
    <row r="225" spans="1:4" x14ac:dyDescent="0.25">
      <c r="A225" s="11" t="s">
        <v>318</v>
      </c>
      <c r="B225" s="12" t="s">
        <v>514</v>
      </c>
      <c r="C225" s="13" t="s">
        <v>514</v>
      </c>
      <c r="D225" s="14">
        <v>187.06</v>
      </c>
    </row>
    <row r="226" spans="1:4" x14ac:dyDescent="0.25">
      <c r="A226" s="11" t="s">
        <v>319</v>
      </c>
      <c r="B226" s="12" t="s">
        <v>515</v>
      </c>
      <c r="C226" s="13" t="s">
        <v>515</v>
      </c>
      <c r="D226" s="14">
        <v>300.48</v>
      </c>
    </row>
    <row r="227" spans="1:4" x14ac:dyDescent="0.25">
      <c r="A227" s="11" t="s">
        <v>320</v>
      </c>
      <c r="B227" s="12" t="s">
        <v>516</v>
      </c>
      <c r="C227" s="13" t="s">
        <v>516</v>
      </c>
      <c r="D227" s="14">
        <v>427.51</v>
      </c>
    </row>
    <row r="228" spans="1:4" x14ac:dyDescent="0.25">
      <c r="A228" s="11" t="s">
        <v>321</v>
      </c>
      <c r="B228" s="12" t="s">
        <v>517</v>
      </c>
      <c r="C228" s="13" t="s">
        <v>517</v>
      </c>
      <c r="D228" s="14">
        <v>101.35</v>
      </c>
    </row>
    <row r="229" spans="1:4" x14ac:dyDescent="0.25">
      <c r="A229" s="11" t="s">
        <v>322</v>
      </c>
      <c r="B229" s="12" t="s">
        <v>518</v>
      </c>
      <c r="C229" s="13" t="s">
        <v>518</v>
      </c>
      <c r="D229" s="14">
        <v>149.12</v>
      </c>
    </row>
    <row r="230" spans="1:4" x14ac:dyDescent="0.25">
      <c r="A230" s="11" t="s">
        <v>323</v>
      </c>
      <c r="B230" s="12" t="s">
        <v>519</v>
      </c>
      <c r="C230" s="13" t="s">
        <v>519</v>
      </c>
      <c r="D230" s="14">
        <v>2.85</v>
      </c>
    </row>
    <row r="231" spans="1:4" x14ac:dyDescent="0.25">
      <c r="A231" s="11" t="s">
        <v>324</v>
      </c>
      <c r="B231" s="12" t="s">
        <v>520</v>
      </c>
      <c r="C231" s="13" t="s">
        <v>520</v>
      </c>
      <c r="D231" s="14">
        <v>131.47999999999999</v>
      </c>
    </row>
    <row r="232" spans="1:4" x14ac:dyDescent="0.25">
      <c r="A232" s="11" t="s">
        <v>325</v>
      </c>
      <c r="B232" s="12" t="s">
        <v>521</v>
      </c>
      <c r="C232" s="13" t="s">
        <v>521</v>
      </c>
      <c r="D232" s="14">
        <v>176.24</v>
      </c>
    </row>
    <row r="233" spans="1:4" x14ac:dyDescent="0.25">
      <c r="A233" s="11" t="s">
        <v>326</v>
      </c>
      <c r="B233" s="12" t="s">
        <v>522</v>
      </c>
      <c r="C233" s="13" t="s">
        <v>522</v>
      </c>
      <c r="D233" s="14">
        <v>50.64</v>
      </c>
    </row>
    <row r="234" spans="1:4" x14ac:dyDescent="0.25">
      <c r="A234" s="11" t="s">
        <v>327</v>
      </c>
      <c r="B234" s="12" t="s">
        <v>523</v>
      </c>
      <c r="C234" s="13" t="s">
        <v>523</v>
      </c>
      <c r="D234" s="14">
        <v>43.71</v>
      </c>
    </row>
    <row r="235" spans="1:4" x14ac:dyDescent="0.25">
      <c r="A235" s="11" t="s">
        <v>328</v>
      </c>
      <c r="B235" s="12" t="s">
        <v>524</v>
      </c>
      <c r="C235" s="13" t="s">
        <v>524</v>
      </c>
      <c r="D235" s="14">
        <v>15.24</v>
      </c>
    </row>
    <row r="236" spans="1:4" x14ac:dyDescent="0.25">
      <c r="A236" s="11" t="s">
        <v>329</v>
      </c>
      <c r="B236" s="12" t="s">
        <v>525</v>
      </c>
      <c r="C236" s="13" t="s">
        <v>525</v>
      </c>
      <c r="D236" s="14">
        <v>48.56</v>
      </c>
    </row>
    <row r="237" spans="1:4" x14ac:dyDescent="0.25">
      <c r="A237" s="11" t="s">
        <v>656</v>
      </c>
      <c r="B237" s="12" t="s">
        <v>526</v>
      </c>
      <c r="C237" s="13" t="s">
        <v>526</v>
      </c>
      <c r="D237" s="14">
        <v>91.95</v>
      </c>
    </row>
    <row r="238" spans="1:4" x14ac:dyDescent="0.25">
      <c r="A238" s="11" t="s">
        <v>330</v>
      </c>
      <c r="B238" s="12" t="s">
        <v>527</v>
      </c>
      <c r="C238" s="13" t="s">
        <v>527</v>
      </c>
      <c r="D238" s="14">
        <v>555.20000000000005</v>
      </c>
    </row>
    <row r="239" spans="1:4" x14ac:dyDescent="0.25">
      <c r="A239" s="11" t="s">
        <v>331</v>
      </c>
      <c r="B239" s="12" t="s">
        <v>528</v>
      </c>
      <c r="C239" s="13" t="s">
        <v>528</v>
      </c>
      <c r="D239" s="14">
        <v>0.77</v>
      </c>
    </row>
    <row r="240" spans="1:4" x14ac:dyDescent="0.25">
      <c r="A240" s="11" t="s">
        <v>332</v>
      </c>
      <c r="B240" s="12" t="s">
        <v>529</v>
      </c>
      <c r="C240" s="13"/>
      <c r="D240" s="14"/>
    </row>
    <row r="241" spans="1:4" x14ac:dyDescent="0.25">
      <c r="A241" s="11" t="s">
        <v>333</v>
      </c>
      <c r="B241" s="12" t="s">
        <v>530</v>
      </c>
      <c r="C241" s="13" t="s">
        <v>530</v>
      </c>
      <c r="D241" s="14">
        <v>29.66</v>
      </c>
    </row>
    <row r="242" spans="1:4" x14ac:dyDescent="0.25">
      <c r="A242" s="11" t="s">
        <v>334</v>
      </c>
      <c r="B242" s="12" t="s">
        <v>531</v>
      </c>
      <c r="C242" s="13" t="s">
        <v>531</v>
      </c>
      <c r="D242" s="14">
        <v>36.119999999999997</v>
      </c>
    </row>
    <row r="243" spans="1:4" x14ac:dyDescent="0.25">
      <c r="A243" s="11" t="s">
        <v>335</v>
      </c>
      <c r="B243" s="12" t="s">
        <v>532</v>
      </c>
      <c r="C243" s="13" t="s">
        <v>532</v>
      </c>
      <c r="D243" s="14">
        <v>210.07</v>
      </c>
    </row>
    <row r="244" spans="1:4" x14ac:dyDescent="0.25">
      <c r="A244" s="11" t="s">
        <v>336</v>
      </c>
      <c r="B244" s="12" t="s">
        <v>533</v>
      </c>
      <c r="C244" s="13" t="s">
        <v>533</v>
      </c>
      <c r="D244" s="14">
        <v>252.29</v>
      </c>
    </row>
    <row r="245" spans="1:4" x14ac:dyDescent="0.25">
      <c r="A245" s="11" t="s">
        <v>337</v>
      </c>
      <c r="B245" s="12" t="s">
        <v>534</v>
      </c>
      <c r="C245" s="13" t="s">
        <v>534</v>
      </c>
      <c r="D245" s="14">
        <v>15.4</v>
      </c>
    </row>
    <row r="246" spans="1:4" x14ac:dyDescent="0.25">
      <c r="A246" s="11" t="s">
        <v>338</v>
      </c>
      <c r="B246" s="12" t="s">
        <v>535</v>
      </c>
      <c r="C246" s="13" t="s">
        <v>535</v>
      </c>
      <c r="D246" s="14">
        <v>117</v>
      </c>
    </row>
    <row r="247" spans="1:4" x14ac:dyDescent="0.25">
      <c r="A247" s="11" t="s">
        <v>657</v>
      </c>
      <c r="B247" s="12" t="s">
        <v>536</v>
      </c>
      <c r="C247" s="13" t="s">
        <v>536</v>
      </c>
      <c r="D247" s="14">
        <v>88.79</v>
      </c>
    </row>
    <row r="248" spans="1:4" x14ac:dyDescent="0.25">
      <c r="A248" s="11" t="s">
        <v>339</v>
      </c>
      <c r="B248" s="12" t="s">
        <v>537</v>
      </c>
      <c r="C248" s="13" t="s">
        <v>537</v>
      </c>
      <c r="D248" s="14">
        <v>12.12</v>
      </c>
    </row>
    <row r="249" spans="1:4" x14ac:dyDescent="0.25">
      <c r="A249" s="11" t="s">
        <v>658</v>
      </c>
      <c r="B249" s="12" t="s">
        <v>538</v>
      </c>
      <c r="C249" s="13" t="s">
        <v>538</v>
      </c>
      <c r="D249" s="14">
        <v>74.099999999999994</v>
      </c>
    </row>
    <row r="250" spans="1:4" x14ac:dyDescent="0.25">
      <c r="A250" s="11" t="s">
        <v>340</v>
      </c>
      <c r="B250" s="12" t="s">
        <v>539</v>
      </c>
      <c r="C250" s="13" t="s">
        <v>539</v>
      </c>
      <c r="D250" s="14">
        <v>52.63</v>
      </c>
    </row>
    <row r="251" spans="1:4" x14ac:dyDescent="0.25">
      <c r="A251" s="11" t="s">
        <v>341</v>
      </c>
      <c r="B251" s="12" t="s">
        <v>540</v>
      </c>
      <c r="C251" s="13" t="s">
        <v>540</v>
      </c>
      <c r="D251" s="14">
        <v>39.92</v>
      </c>
    </row>
    <row r="252" spans="1:4" x14ac:dyDescent="0.25">
      <c r="A252" s="11" t="s">
        <v>681</v>
      </c>
      <c r="B252" s="12" t="s">
        <v>619</v>
      </c>
      <c r="C252" s="13" t="s">
        <v>619</v>
      </c>
      <c r="D252" s="14">
        <v>7.76</v>
      </c>
    </row>
    <row r="253" spans="1:4" x14ac:dyDescent="0.25">
      <c r="A253" s="11" t="s">
        <v>693</v>
      </c>
      <c r="B253" s="12" t="s">
        <v>692</v>
      </c>
      <c r="C253" s="13" t="s">
        <v>692</v>
      </c>
      <c r="D253" s="14">
        <v>3.38</v>
      </c>
    </row>
    <row r="254" spans="1:4" x14ac:dyDescent="0.25">
      <c r="A254" s="11" t="s">
        <v>682</v>
      </c>
      <c r="B254" s="12" t="s">
        <v>620</v>
      </c>
      <c r="C254" s="13" t="s">
        <v>620</v>
      </c>
      <c r="D254" s="14">
        <v>4.91</v>
      </c>
    </row>
    <row r="255" spans="1:4" x14ac:dyDescent="0.25">
      <c r="A255" s="11" t="s">
        <v>342</v>
      </c>
      <c r="B255" s="12" t="s">
        <v>541</v>
      </c>
      <c r="C255" s="13" t="s">
        <v>541</v>
      </c>
      <c r="D255" s="14">
        <v>0.79</v>
      </c>
    </row>
    <row r="256" spans="1:4" x14ac:dyDescent="0.25">
      <c r="A256" s="11" t="s">
        <v>343</v>
      </c>
      <c r="B256" s="12" t="s">
        <v>542</v>
      </c>
      <c r="C256" s="13" t="s">
        <v>542</v>
      </c>
      <c r="D256" s="14">
        <v>18.77</v>
      </c>
    </row>
    <row r="257" spans="1:4" x14ac:dyDescent="0.25">
      <c r="A257" s="11" t="s">
        <v>344</v>
      </c>
      <c r="B257" s="12" t="s">
        <v>543</v>
      </c>
      <c r="C257" s="13" t="s">
        <v>543</v>
      </c>
      <c r="D257" s="14">
        <v>16.329999999999998</v>
      </c>
    </row>
    <row r="258" spans="1:4" x14ac:dyDescent="0.25">
      <c r="A258" s="11" t="s">
        <v>345</v>
      </c>
      <c r="B258" s="12" t="s">
        <v>544</v>
      </c>
      <c r="C258" s="13" t="s">
        <v>544</v>
      </c>
      <c r="D258" s="14">
        <v>29.89</v>
      </c>
    </row>
    <row r="259" spans="1:4" x14ac:dyDescent="0.25">
      <c r="A259" s="11" t="s">
        <v>346</v>
      </c>
      <c r="B259" s="12" t="s">
        <v>545</v>
      </c>
      <c r="C259" s="13" t="s">
        <v>545</v>
      </c>
      <c r="D259" s="14">
        <v>35.450000000000003</v>
      </c>
    </row>
    <row r="260" spans="1:4" x14ac:dyDescent="0.25">
      <c r="A260" s="11" t="s">
        <v>347</v>
      </c>
      <c r="B260" s="12" t="s">
        <v>546</v>
      </c>
      <c r="C260" s="13" t="s">
        <v>546</v>
      </c>
      <c r="D260" s="14">
        <v>5.69</v>
      </c>
    </row>
    <row r="261" spans="1:4" x14ac:dyDescent="0.25">
      <c r="A261" s="11" t="s">
        <v>348</v>
      </c>
      <c r="B261" s="12" t="s">
        <v>547</v>
      </c>
      <c r="C261" s="13" t="s">
        <v>547</v>
      </c>
      <c r="D261" s="14">
        <v>0.6</v>
      </c>
    </row>
    <row r="262" spans="1:4" x14ac:dyDescent="0.25">
      <c r="A262" s="11" t="s">
        <v>659</v>
      </c>
      <c r="B262" s="12" t="s">
        <v>548</v>
      </c>
      <c r="C262" s="13" t="s">
        <v>548</v>
      </c>
      <c r="D262" s="14">
        <v>0.92</v>
      </c>
    </row>
    <row r="263" spans="1:4" x14ac:dyDescent="0.25">
      <c r="A263" s="11" t="s">
        <v>660</v>
      </c>
      <c r="B263" s="12" t="s">
        <v>549</v>
      </c>
      <c r="C263" s="13" t="s">
        <v>549</v>
      </c>
      <c r="D263" s="14">
        <v>5.33</v>
      </c>
    </row>
    <row r="264" spans="1:4" x14ac:dyDescent="0.25">
      <c r="A264" s="11" t="s">
        <v>0</v>
      </c>
      <c r="B264" s="12" t="s">
        <v>550</v>
      </c>
      <c r="C264" s="13" t="s">
        <v>550</v>
      </c>
      <c r="D264" s="14">
        <v>11.43</v>
      </c>
    </row>
    <row r="265" spans="1:4" x14ac:dyDescent="0.25">
      <c r="A265" s="11" t="s">
        <v>1</v>
      </c>
      <c r="B265" s="12" t="s">
        <v>551</v>
      </c>
      <c r="C265" s="13" t="s">
        <v>551</v>
      </c>
      <c r="D265" s="14">
        <v>7.76</v>
      </c>
    </row>
    <row r="266" spans="1:4" x14ac:dyDescent="0.25">
      <c r="A266" s="11" t="s">
        <v>2</v>
      </c>
      <c r="B266" s="12" t="s">
        <v>552</v>
      </c>
      <c r="C266" s="13" t="s">
        <v>552</v>
      </c>
      <c r="D266" s="14">
        <v>19.579999999999998</v>
      </c>
    </row>
    <row r="267" spans="1:4" x14ac:dyDescent="0.25">
      <c r="A267" s="11" t="s">
        <v>3</v>
      </c>
      <c r="B267" s="12" t="s">
        <v>553</v>
      </c>
      <c r="C267" s="13" t="s">
        <v>553</v>
      </c>
      <c r="D267" s="14">
        <v>116.26</v>
      </c>
    </row>
    <row r="268" spans="1:4" x14ac:dyDescent="0.25">
      <c r="A268" s="11" t="s">
        <v>4</v>
      </c>
      <c r="B268" s="12" t="s">
        <v>554</v>
      </c>
      <c r="C268" s="13" t="s">
        <v>554</v>
      </c>
      <c r="D268" s="14">
        <v>289.94</v>
      </c>
    </row>
    <row r="269" spans="1:4" x14ac:dyDescent="0.25">
      <c r="A269" s="11" t="s">
        <v>5</v>
      </c>
      <c r="B269" s="12" t="s">
        <v>555</v>
      </c>
      <c r="C269" s="13" t="s">
        <v>555</v>
      </c>
      <c r="D269" s="14">
        <v>136.47</v>
      </c>
    </row>
    <row r="270" spans="1:4" x14ac:dyDescent="0.25">
      <c r="A270" s="11" t="s">
        <v>6</v>
      </c>
      <c r="B270" s="12" t="s">
        <v>556</v>
      </c>
      <c r="C270" s="13" t="s">
        <v>556</v>
      </c>
      <c r="D270" s="14">
        <v>221.92</v>
      </c>
    </row>
    <row r="271" spans="1:4" x14ac:dyDescent="0.25">
      <c r="A271" s="11" t="s">
        <v>7</v>
      </c>
      <c r="B271" s="12" t="s">
        <v>557</v>
      </c>
      <c r="C271" s="13" t="s">
        <v>557</v>
      </c>
      <c r="D271" s="14">
        <v>19.52</v>
      </c>
    </row>
    <row r="272" spans="1:4" x14ac:dyDescent="0.25">
      <c r="A272" s="11" t="s">
        <v>8</v>
      </c>
      <c r="B272" s="12" t="s">
        <v>558</v>
      </c>
      <c r="C272" s="13" t="s">
        <v>558</v>
      </c>
      <c r="D272" s="14">
        <v>16.29</v>
      </c>
    </row>
    <row r="273" spans="1:4" x14ac:dyDescent="0.25">
      <c r="A273" s="11" t="s">
        <v>9</v>
      </c>
      <c r="B273" s="12" t="s">
        <v>559</v>
      </c>
      <c r="C273" s="13" t="s">
        <v>559</v>
      </c>
      <c r="D273" s="14">
        <v>43.42</v>
      </c>
    </row>
    <row r="274" spans="1:4" x14ac:dyDescent="0.25">
      <c r="A274" s="11" t="s">
        <v>10</v>
      </c>
      <c r="B274" s="12" t="s">
        <v>560</v>
      </c>
      <c r="C274" s="13" t="s">
        <v>560</v>
      </c>
      <c r="D274" s="14">
        <v>31.87</v>
      </c>
    </row>
    <row r="275" spans="1:4" x14ac:dyDescent="0.25">
      <c r="A275" s="11" t="s">
        <v>667</v>
      </c>
      <c r="B275" s="12" t="s">
        <v>666</v>
      </c>
      <c r="C275" s="13" t="s">
        <v>666</v>
      </c>
      <c r="D275" s="14">
        <v>2.12</v>
      </c>
    </row>
    <row r="276" spans="1:4" x14ac:dyDescent="0.25">
      <c r="A276" s="11" t="s">
        <v>11</v>
      </c>
      <c r="B276" s="12" t="s">
        <v>561</v>
      </c>
      <c r="C276" s="13" t="s">
        <v>561</v>
      </c>
      <c r="D276" s="14">
        <v>10</v>
      </c>
    </row>
    <row r="277" spans="1:4" x14ac:dyDescent="0.25">
      <c r="A277" s="11" t="s">
        <v>12</v>
      </c>
      <c r="B277" s="12" t="s">
        <v>562</v>
      </c>
      <c r="C277" s="13" t="s">
        <v>562</v>
      </c>
      <c r="D277" s="14">
        <v>2.41</v>
      </c>
    </row>
    <row r="278" spans="1:4" x14ac:dyDescent="0.25">
      <c r="A278" s="11" t="s">
        <v>13</v>
      </c>
      <c r="B278" s="12" t="s">
        <v>563</v>
      </c>
      <c r="C278" s="13" t="s">
        <v>563</v>
      </c>
      <c r="D278" s="14">
        <v>133.59</v>
      </c>
    </row>
    <row r="279" spans="1:4" x14ac:dyDescent="0.25">
      <c r="A279" s="11" t="s">
        <v>14</v>
      </c>
      <c r="B279" s="12" t="s">
        <v>564</v>
      </c>
      <c r="C279" s="13" t="s">
        <v>564</v>
      </c>
      <c r="D279" s="14">
        <v>28.07</v>
      </c>
    </row>
    <row r="280" spans="1:4" x14ac:dyDescent="0.25">
      <c r="A280" s="11" t="s">
        <v>15</v>
      </c>
      <c r="B280" s="12" t="s">
        <v>565</v>
      </c>
      <c r="C280" s="13" t="s">
        <v>565</v>
      </c>
      <c r="D280" s="14">
        <v>8.73</v>
      </c>
    </row>
    <row r="281" spans="1:4" x14ac:dyDescent="0.25">
      <c r="A281" s="11" t="s">
        <v>661</v>
      </c>
      <c r="B281" s="12" t="s">
        <v>566</v>
      </c>
      <c r="C281" s="13" t="s">
        <v>566</v>
      </c>
      <c r="D281" s="14">
        <v>18.96</v>
      </c>
    </row>
    <row r="282" spans="1:4" x14ac:dyDescent="0.25">
      <c r="A282" s="11" t="s">
        <v>16</v>
      </c>
      <c r="B282" s="12" t="s">
        <v>567</v>
      </c>
      <c r="C282" s="13" t="s">
        <v>567</v>
      </c>
      <c r="D282" s="14">
        <v>8.15</v>
      </c>
    </row>
    <row r="283" spans="1:4" x14ac:dyDescent="0.25">
      <c r="A283" s="11" t="s">
        <v>17</v>
      </c>
      <c r="B283" s="12" t="s">
        <v>568</v>
      </c>
      <c r="C283" s="13" t="s">
        <v>568</v>
      </c>
      <c r="D283" s="14">
        <v>8.6</v>
      </c>
    </row>
    <row r="284" spans="1:4" x14ac:dyDescent="0.25">
      <c r="A284" s="11" t="s">
        <v>18</v>
      </c>
      <c r="B284" s="12" t="s">
        <v>569</v>
      </c>
      <c r="C284" s="13" t="s">
        <v>569</v>
      </c>
      <c r="D284" s="14">
        <v>260.38</v>
      </c>
    </row>
    <row r="285" spans="1:4" x14ac:dyDescent="0.25">
      <c r="A285" s="11" t="s">
        <v>19</v>
      </c>
      <c r="B285" s="12" t="s">
        <v>570</v>
      </c>
      <c r="C285" s="13" t="s">
        <v>570</v>
      </c>
      <c r="D285" s="14">
        <v>95.78</v>
      </c>
    </row>
    <row r="286" spans="1:4" x14ac:dyDescent="0.25">
      <c r="A286" s="11" t="s">
        <v>20</v>
      </c>
      <c r="B286" s="12" t="s">
        <v>571</v>
      </c>
      <c r="C286" s="13" t="s">
        <v>571</v>
      </c>
      <c r="D286" s="14">
        <v>48.33</v>
      </c>
    </row>
    <row r="287" spans="1:4" x14ac:dyDescent="0.25">
      <c r="A287" s="11" t="s">
        <v>21</v>
      </c>
      <c r="B287" s="12" t="s">
        <v>572</v>
      </c>
      <c r="C287" s="13" t="s">
        <v>572</v>
      </c>
      <c r="D287" s="14">
        <v>70.290000000000006</v>
      </c>
    </row>
    <row r="288" spans="1:4" x14ac:dyDescent="0.25">
      <c r="A288" s="11" t="s">
        <v>22</v>
      </c>
      <c r="B288" s="12" t="s">
        <v>573</v>
      </c>
      <c r="C288" s="13" t="s">
        <v>573</v>
      </c>
      <c r="D288" s="14">
        <v>41.2</v>
      </c>
    </row>
    <row r="289" spans="1:4" x14ac:dyDescent="0.25">
      <c r="A289" s="11" t="s">
        <v>23</v>
      </c>
      <c r="B289" s="12" t="s">
        <v>574</v>
      </c>
      <c r="C289" s="13" t="s">
        <v>574</v>
      </c>
      <c r="D289" s="14">
        <v>39.78</v>
      </c>
    </row>
    <row r="290" spans="1:4" x14ac:dyDescent="0.25">
      <c r="A290" s="11" t="s">
        <v>24</v>
      </c>
      <c r="B290" s="12" t="s">
        <v>575</v>
      </c>
      <c r="C290" s="13" t="s">
        <v>575</v>
      </c>
      <c r="D290" s="14">
        <v>52.34</v>
      </c>
    </row>
    <row r="291" spans="1:4" x14ac:dyDescent="0.25">
      <c r="A291" s="11" t="s">
        <v>709</v>
      </c>
      <c r="B291" s="12" t="s">
        <v>716</v>
      </c>
      <c r="C291" s="13" t="s">
        <v>716</v>
      </c>
      <c r="D291" s="14">
        <v>1.67</v>
      </c>
    </row>
    <row r="292" spans="1:4" x14ac:dyDescent="0.25">
      <c r="A292" s="11" t="s">
        <v>613</v>
      </c>
      <c r="B292" s="12" t="s">
        <v>621</v>
      </c>
      <c r="C292" s="13"/>
      <c r="D292" s="14"/>
    </row>
    <row r="293" spans="1:4" x14ac:dyDescent="0.25">
      <c r="A293" s="11" t="s">
        <v>662</v>
      </c>
      <c r="B293" s="12" t="s">
        <v>576</v>
      </c>
      <c r="C293" s="13" t="s">
        <v>576</v>
      </c>
      <c r="D293" s="14">
        <v>4.43</v>
      </c>
    </row>
    <row r="294" spans="1:4" x14ac:dyDescent="0.25">
      <c r="A294" s="11" t="s">
        <v>51</v>
      </c>
      <c r="B294" s="12" t="s">
        <v>577</v>
      </c>
      <c r="C294" s="13" t="s">
        <v>577</v>
      </c>
      <c r="D294" s="14">
        <v>1.54</v>
      </c>
    </row>
    <row r="295" spans="1:4" x14ac:dyDescent="0.25">
      <c r="A295" s="11" t="s">
        <v>25</v>
      </c>
      <c r="B295" s="12" t="s">
        <v>578</v>
      </c>
      <c r="C295" s="13" t="s">
        <v>578</v>
      </c>
      <c r="D295" s="14">
        <v>5.29</v>
      </c>
    </row>
    <row r="296" spans="1:4" x14ac:dyDescent="0.25">
      <c r="A296" s="11" t="s">
        <v>26</v>
      </c>
      <c r="B296" s="12" t="s">
        <v>579</v>
      </c>
      <c r="C296" s="13" t="s">
        <v>579</v>
      </c>
      <c r="D296" s="14">
        <v>65.349999999999994</v>
      </c>
    </row>
    <row r="297" spans="1:4" x14ac:dyDescent="0.25">
      <c r="A297" s="11" t="s">
        <v>27</v>
      </c>
      <c r="B297" s="12" t="s">
        <v>580</v>
      </c>
      <c r="C297" s="13" t="s">
        <v>580</v>
      </c>
      <c r="D297" s="14">
        <v>11.78</v>
      </c>
    </row>
    <row r="298" spans="1:4" x14ac:dyDescent="0.25">
      <c r="A298" s="11" t="s">
        <v>28</v>
      </c>
      <c r="B298" s="12" t="s">
        <v>581</v>
      </c>
      <c r="C298" s="13" t="s">
        <v>581</v>
      </c>
      <c r="D298" s="14">
        <v>5.44</v>
      </c>
    </row>
    <row r="299" spans="1:4" x14ac:dyDescent="0.25">
      <c r="A299" s="11" t="s">
        <v>29</v>
      </c>
      <c r="B299" s="12" t="s">
        <v>582</v>
      </c>
      <c r="C299" s="13" t="s">
        <v>582</v>
      </c>
      <c r="D299" s="14">
        <v>4.67</v>
      </c>
    </row>
    <row r="300" spans="1:4" x14ac:dyDescent="0.25">
      <c r="A300" s="11" t="s">
        <v>30</v>
      </c>
      <c r="B300" s="12" t="s">
        <v>583</v>
      </c>
      <c r="C300" s="13" t="s">
        <v>583</v>
      </c>
      <c r="D300" s="14">
        <v>1.1399999999999999</v>
      </c>
    </row>
    <row r="301" spans="1:4" x14ac:dyDescent="0.25">
      <c r="A301" s="11" t="s">
        <v>31</v>
      </c>
      <c r="B301" s="12" t="s">
        <v>584</v>
      </c>
      <c r="C301" s="13" t="s">
        <v>584</v>
      </c>
      <c r="D301" s="14">
        <v>3.58</v>
      </c>
    </row>
    <row r="302" spans="1:4" x14ac:dyDescent="0.25">
      <c r="A302" s="11" t="s">
        <v>32</v>
      </c>
      <c r="B302" s="12" t="s">
        <v>585</v>
      </c>
      <c r="C302" s="13" t="s">
        <v>585</v>
      </c>
      <c r="D302" s="14">
        <v>4.66</v>
      </c>
    </row>
    <row r="303" spans="1:4" x14ac:dyDescent="0.25">
      <c r="A303" s="11" t="s">
        <v>33</v>
      </c>
      <c r="B303" s="12" t="s">
        <v>586</v>
      </c>
      <c r="C303" s="13" t="s">
        <v>586</v>
      </c>
      <c r="D303" s="14">
        <v>6.65</v>
      </c>
    </row>
    <row r="304" spans="1:4" x14ac:dyDescent="0.25">
      <c r="A304" s="11" t="s">
        <v>663</v>
      </c>
      <c r="B304" s="12" t="s">
        <v>587</v>
      </c>
      <c r="C304" s="13" t="s">
        <v>587</v>
      </c>
      <c r="D304" s="14">
        <v>3.96</v>
      </c>
    </row>
    <row r="305" spans="1:4" x14ac:dyDescent="0.25">
      <c r="A305" s="11" t="s">
        <v>34</v>
      </c>
      <c r="B305" s="12" t="s">
        <v>588</v>
      </c>
      <c r="C305" s="13" t="s">
        <v>588</v>
      </c>
      <c r="D305" s="14">
        <v>3.63</v>
      </c>
    </row>
    <row r="306" spans="1:4" x14ac:dyDescent="0.25">
      <c r="A306" s="11" t="s">
        <v>710</v>
      </c>
      <c r="B306" s="12" t="s">
        <v>715</v>
      </c>
      <c r="C306" s="13" t="s">
        <v>715</v>
      </c>
      <c r="D306" s="14">
        <v>2.66</v>
      </c>
    </row>
    <row r="307" spans="1:4" x14ac:dyDescent="0.25">
      <c r="A307" s="11" t="s">
        <v>35</v>
      </c>
      <c r="B307" s="12" t="s">
        <v>589</v>
      </c>
      <c r="C307" s="13" t="s">
        <v>589</v>
      </c>
      <c r="D307" s="14">
        <v>13.25</v>
      </c>
    </row>
    <row r="308" spans="1:4" x14ac:dyDescent="0.25">
      <c r="A308" s="11" t="s">
        <v>36</v>
      </c>
      <c r="B308" s="12" t="s">
        <v>590</v>
      </c>
      <c r="C308" s="13" t="s">
        <v>590</v>
      </c>
      <c r="D308" s="14">
        <v>25.57</v>
      </c>
    </row>
    <row r="309" spans="1:4" x14ac:dyDescent="0.25">
      <c r="A309" s="11" t="s">
        <v>37</v>
      </c>
      <c r="B309" s="12" t="s">
        <v>591</v>
      </c>
      <c r="C309" s="13" t="s">
        <v>591</v>
      </c>
      <c r="D309" s="14">
        <v>314.39999999999998</v>
      </c>
    </row>
    <row r="310" spans="1:4" x14ac:dyDescent="0.25">
      <c r="A310" s="11" t="s">
        <v>57</v>
      </c>
      <c r="B310" s="12" t="s">
        <v>592</v>
      </c>
      <c r="C310" s="13" t="s">
        <v>592</v>
      </c>
      <c r="D310" s="14">
        <v>62.88</v>
      </c>
    </row>
    <row r="311" spans="1:4" x14ac:dyDescent="0.25">
      <c r="A311" s="11" t="s">
        <v>38</v>
      </c>
      <c r="B311" s="12" t="s">
        <v>593</v>
      </c>
      <c r="C311" s="13" t="s">
        <v>593</v>
      </c>
      <c r="D311" s="14">
        <v>66.19</v>
      </c>
    </row>
    <row r="312" spans="1:4" x14ac:dyDescent="0.25">
      <c r="A312" s="11" t="s">
        <v>39</v>
      </c>
      <c r="B312" s="12" t="s">
        <v>594</v>
      </c>
      <c r="C312" s="13" t="s">
        <v>594</v>
      </c>
      <c r="D312" s="14">
        <v>17.13</v>
      </c>
    </row>
    <row r="313" spans="1:4" x14ac:dyDescent="0.25">
      <c r="A313" s="11" t="s">
        <v>40</v>
      </c>
      <c r="B313" s="12" t="s">
        <v>595</v>
      </c>
      <c r="C313" s="13" t="s">
        <v>595</v>
      </c>
      <c r="D313" s="14">
        <v>68.650000000000006</v>
      </c>
    </row>
    <row r="314" spans="1:4" x14ac:dyDescent="0.25">
      <c r="A314" s="11" t="s">
        <v>41</v>
      </c>
      <c r="B314" s="12" t="s">
        <v>596</v>
      </c>
      <c r="C314" s="13" t="s">
        <v>596</v>
      </c>
      <c r="D314" s="14">
        <v>123.93</v>
      </c>
    </row>
    <row r="315" spans="1:4" x14ac:dyDescent="0.25">
      <c r="A315" s="11" t="s">
        <v>42</v>
      </c>
      <c r="B315" s="12" t="s">
        <v>597</v>
      </c>
      <c r="C315" s="13" t="s">
        <v>597</v>
      </c>
      <c r="D315" s="14">
        <v>74.489999999999995</v>
      </c>
    </row>
    <row r="316" spans="1:4" x14ac:dyDescent="0.25">
      <c r="A316" s="11" t="s">
        <v>43</v>
      </c>
      <c r="B316" s="12" t="s">
        <v>598</v>
      </c>
      <c r="C316" s="13" t="s">
        <v>598</v>
      </c>
      <c r="D316" s="14">
        <v>21.94</v>
      </c>
    </row>
    <row r="317" spans="1:4" x14ac:dyDescent="0.25">
      <c r="A317" s="11" t="s">
        <v>44</v>
      </c>
      <c r="B317" s="12" t="s">
        <v>599</v>
      </c>
      <c r="C317" s="13" t="s">
        <v>599</v>
      </c>
      <c r="D317" s="14">
        <v>26.64</v>
      </c>
    </row>
    <row r="318" spans="1:4" x14ac:dyDescent="0.25">
      <c r="A318" s="11" t="s">
        <v>45</v>
      </c>
      <c r="B318" s="12" t="s">
        <v>600</v>
      </c>
      <c r="C318" s="13" t="s">
        <v>600</v>
      </c>
      <c r="D318" s="14">
        <v>23.33</v>
      </c>
    </row>
    <row r="319" spans="1:4" x14ac:dyDescent="0.25">
      <c r="A319" s="11" t="s">
        <v>46</v>
      </c>
      <c r="B319" s="12" t="s">
        <v>601</v>
      </c>
      <c r="C319" s="13" t="s">
        <v>601</v>
      </c>
      <c r="D319" s="14">
        <v>64.31</v>
      </c>
    </row>
    <row r="320" spans="1:4" x14ac:dyDescent="0.25">
      <c r="A320" s="11" t="s">
        <v>58</v>
      </c>
      <c r="B320" s="12" t="s">
        <v>602</v>
      </c>
      <c r="C320" s="13" t="s">
        <v>602</v>
      </c>
      <c r="D320" s="14">
        <v>110.6</v>
      </c>
    </row>
    <row r="321" spans="1:4" x14ac:dyDescent="0.25">
      <c r="A321" s="11" t="s">
        <v>47</v>
      </c>
      <c r="B321" s="12" t="s">
        <v>603</v>
      </c>
      <c r="C321" s="13" t="s">
        <v>603</v>
      </c>
      <c r="D321" s="14">
        <v>23.08</v>
      </c>
    </row>
    <row r="322" spans="1:4" x14ac:dyDescent="0.25">
      <c r="A322" s="11" t="s">
        <v>684</v>
      </c>
      <c r="B322" s="12" t="s">
        <v>683</v>
      </c>
      <c r="C322" s="13"/>
      <c r="D322" s="14"/>
    </row>
    <row r="323" spans="1:4" x14ac:dyDescent="0.25">
      <c r="C323" s="16"/>
      <c r="D323" s="17">
        <v>22550.18</v>
      </c>
    </row>
  </sheetData>
  <autoFilter ref="A4:D4" xr:uid="{00000000-0001-0000-0600-000000000000}"/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23"/>
  <sheetViews>
    <sheetView showZeros="0" workbookViewId="0">
      <pane ySplit="4" topLeftCell="A5" activePane="bottomLeft" state="frozen"/>
      <selection pane="bottomLeft" activeCell="A4" sqref="A4"/>
    </sheetView>
  </sheetViews>
  <sheetFormatPr defaultRowHeight="14.25" x14ac:dyDescent="0.25"/>
  <cols>
    <col min="1" max="1" width="22.85546875" style="12" bestFit="1" customWidth="1"/>
    <col min="2" max="2" width="10.42578125" style="1" customWidth="1"/>
    <col min="3" max="3" width="9.140625" style="20"/>
    <col min="4" max="4" width="9.42578125" style="22" customWidth="1"/>
    <col min="5" max="16384" width="9.140625" style="1"/>
  </cols>
  <sheetData>
    <row r="1" spans="1:4" x14ac:dyDescent="0.25">
      <c r="A1" s="7"/>
      <c r="B1" s="8" t="s">
        <v>722</v>
      </c>
      <c r="C1" s="1"/>
      <c r="D1" s="6"/>
    </row>
    <row r="2" spans="1:4" x14ac:dyDescent="0.25">
      <c r="A2" s="1"/>
      <c r="B2" s="7" t="s">
        <v>61</v>
      </c>
      <c r="C2" s="1"/>
      <c r="D2" s="6"/>
    </row>
    <row r="3" spans="1:4" ht="15" thickBot="1" x14ac:dyDescent="0.3">
      <c r="A3" s="1"/>
      <c r="B3" s="7" t="s">
        <v>62</v>
      </c>
      <c r="C3" s="1"/>
      <c r="D3" s="6" t="s">
        <v>76</v>
      </c>
    </row>
    <row r="4" spans="1:4" ht="15" thickBot="1" x14ac:dyDescent="0.3">
      <c r="A4" s="9" t="s">
        <v>77</v>
      </c>
      <c r="B4" s="7" t="s">
        <v>63</v>
      </c>
      <c r="C4" s="1"/>
      <c r="D4" s="10">
        <f>SUM(D5:D322)</f>
        <v>44038.949999999946</v>
      </c>
    </row>
    <row r="5" spans="1:4" x14ac:dyDescent="0.25">
      <c r="A5" s="11" t="s">
        <v>83</v>
      </c>
      <c r="B5" s="12" t="s">
        <v>82</v>
      </c>
      <c r="C5" s="13" t="s">
        <v>82</v>
      </c>
      <c r="D5" s="14">
        <v>6.19</v>
      </c>
    </row>
    <row r="6" spans="1:4" x14ac:dyDescent="0.25">
      <c r="A6" s="11" t="s">
        <v>85</v>
      </c>
      <c r="B6" s="12" t="s">
        <v>84</v>
      </c>
      <c r="C6" s="13" t="s">
        <v>84</v>
      </c>
      <c r="D6" s="14">
        <v>0.74</v>
      </c>
    </row>
    <row r="7" spans="1:4" x14ac:dyDescent="0.25">
      <c r="A7" s="11" t="s">
        <v>87</v>
      </c>
      <c r="B7" s="12" t="s">
        <v>86</v>
      </c>
      <c r="C7" s="13" t="s">
        <v>86</v>
      </c>
      <c r="D7" s="14">
        <v>197.79</v>
      </c>
    </row>
    <row r="8" spans="1:4" x14ac:dyDescent="0.25">
      <c r="A8" s="11" t="s">
        <v>89</v>
      </c>
      <c r="B8" s="12" t="s">
        <v>88</v>
      </c>
      <c r="C8" s="13" t="s">
        <v>88</v>
      </c>
      <c r="D8" s="14">
        <v>22.16</v>
      </c>
    </row>
    <row r="9" spans="1:4" x14ac:dyDescent="0.25">
      <c r="A9" s="11" t="s">
        <v>91</v>
      </c>
      <c r="B9" s="12" t="s">
        <v>90</v>
      </c>
      <c r="C9" s="13" t="s">
        <v>90</v>
      </c>
      <c r="D9" s="14">
        <v>14.45</v>
      </c>
    </row>
    <row r="10" spans="1:4" x14ac:dyDescent="0.25">
      <c r="A10" s="11" t="s">
        <v>93</v>
      </c>
      <c r="B10" s="12" t="s">
        <v>92</v>
      </c>
      <c r="C10" s="13" t="s">
        <v>92</v>
      </c>
      <c r="D10" s="14">
        <v>111.72</v>
      </c>
    </row>
    <row r="11" spans="1:4" x14ac:dyDescent="0.25">
      <c r="A11" s="11" t="s">
        <v>95</v>
      </c>
      <c r="B11" s="12" t="s">
        <v>94</v>
      </c>
      <c r="C11" s="13" t="s">
        <v>94</v>
      </c>
      <c r="D11" s="14">
        <v>28.96</v>
      </c>
    </row>
    <row r="12" spans="1:4" x14ac:dyDescent="0.25">
      <c r="A12" s="11" t="s">
        <v>97</v>
      </c>
      <c r="B12" s="12" t="s">
        <v>96</v>
      </c>
      <c r="C12" s="13" t="s">
        <v>96</v>
      </c>
      <c r="D12" s="14">
        <v>726.86</v>
      </c>
    </row>
    <row r="13" spans="1:4" x14ac:dyDescent="0.25">
      <c r="A13" s="11" t="s">
        <v>99</v>
      </c>
      <c r="B13" s="12" t="s">
        <v>98</v>
      </c>
      <c r="C13" s="13" t="s">
        <v>98</v>
      </c>
      <c r="D13" s="14">
        <v>5.97</v>
      </c>
    </row>
    <row r="14" spans="1:4" x14ac:dyDescent="0.25">
      <c r="A14" s="11" t="s">
        <v>643</v>
      </c>
      <c r="B14" s="12" t="s">
        <v>100</v>
      </c>
      <c r="C14" s="13" t="s">
        <v>100</v>
      </c>
      <c r="D14" s="14">
        <v>64.459999999999994</v>
      </c>
    </row>
    <row r="15" spans="1:4" x14ac:dyDescent="0.25">
      <c r="A15" s="11" t="s">
        <v>102</v>
      </c>
      <c r="B15" s="12" t="s">
        <v>101</v>
      </c>
      <c r="C15" s="13" t="s">
        <v>101</v>
      </c>
      <c r="D15" s="14">
        <v>48.87</v>
      </c>
    </row>
    <row r="16" spans="1:4" x14ac:dyDescent="0.25">
      <c r="A16" s="11" t="s">
        <v>104</v>
      </c>
      <c r="B16" s="12" t="s">
        <v>103</v>
      </c>
      <c r="C16" s="13" t="s">
        <v>103</v>
      </c>
      <c r="D16" s="14">
        <v>121.41</v>
      </c>
    </row>
    <row r="17" spans="1:4" x14ac:dyDescent="0.25">
      <c r="A17" s="11" t="s">
        <v>106</v>
      </c>
      <c r="B17" s="12" t="s">
        <v>105</v>
      </c>
      <c r="C17" s="13" t="s">
        <v>105</v>
      </c>
      <c r="D17" s="14">
        <v>497.6</v>
      </c>
    </row>
    <row r="18" spans="1:4" x14ac:dyDescent="0.25">
      <c r="A18" s="11" t="s">
        <v>108</v>
      </c>
      <c r="B18" s="12" t="s">
        <v>107</v>
      </c>
      <c r="C18" s="13" t="s">
        <v>107</v>
      </c>
      <c r="D18" s="14">
        <v>35.950000000000003</v>
      </c>
    </row>
    <row r="19" spans="1:4" x14ac:dyDescent="0.25">
      <c r="A19" s="11" t="s">
        <v>110</v>
      </c>
      <c r="B19" s="12" t="s">
        <v>109</v>
      </c>
      <c r="C19" s="13" t="s">
        <v>109</v>
      </c>
      <c r="D19" s="14">
        <v>0.25</v>
      </c>
    </row>
    <row r="20" spans="1:4" x14ac:dyDescent="0.25">
      <c r="A20" s="11" t="s">
        <v>112</v>
      </c>
      <c r="B20" s="12" t="s">
        <v>111</v>
      </c>
      <c r="C20" s="13" t="s">
        <v>111</v>
      </c>
      <c r="D20" s="14">
        <v>18.440000000000001</v>
      </c>
    </row>
    <row r="21" spans="1:4" x14ac:dyDescent="0.25">
      <c r="A21" s="11" t="s">
        <v>114</v>
      </c>
      <c r="B21" s="12" t="s">
        <v>113</v>
      </c>
      <c r="C21" s="13" t="s">
        <v>113</v>
      </c>
      <c r="D21" s="14">
        <v>64.099999999999994</v>
      </c>
    </row>
    <row r="22" spans="1:4" x14ac:dyDescent="0.25">
      <c r="A22" s="11" t="s">
        <v>116</v>
      </c>
      <c r="B22" s="12" t="s">
        <v>115</v>
      </c>
      <c r="C22" s="13" t="s">
        <v>115</v>
      </c>
      <c r="D22" s="14">
        <v>60.72</v>
      </c>
    </row>
    <row r="23" spans="1:4" x14ac:dyDescent="0.25">
      <c r="A23" s="11" t="s">
        <v>118</v>
      </c>
      <c r="B23" s="12" t="s">
        <v>117</v>
      </c>
      <c r="C23" s="13" t="s">
        <v>117</v>
      </c>
      <c r="D23" s="14">
        <v>66.73</v>
      </c>
    </row>
    <row r="24" spans="1:4" x14ac:dyDescent="0.25">
      <c r="A24" s="11" t="s">
        <v>120</v>
      </c>
      <c r="B24" s="12" t="s">
        <v>119</v>
      </c>
      <c r="C24" s="13" t="s">
        <v>119</v>
      </c>
      <c r="D24" s="14">
        <v>314.97000000000003</v>
      </c>
    </row>
    <row r="25" spans="1:4" x14ac:dyDescent="0.25">
      <c r="A25" s="11" t="s">
        <v>706</v>
      </c>
      <c r="B25" s="12" t="s">
        <v>711</v>
      </c>
      <c r="C25" s="13" t="s">
        <v>711</v>
      </c>
      <c r="D25" s="14">
        <v>3.91</v>
      </c>
    </row>
    <row r="26" spans="1:4" x14ac:dyDescent="0.25">
      <c r="A26" s="11" t="s">
        <v>122</v>
      </c>
      <c r="B26" s="12" t="s">
        <v>121</v>
      </c>
      <c r="C26" s="13" t="s">
        <v>121</v>
      </c>
      <c r="D26" s="14">
        <v>154.84</v>
      </c>
    </row>
    <row r="27" spans="1:4" x14ac:dyDescent="0.25">
      <c r="A27" s="11" t="s">
        <v>124</v>
      </c>
      <c r="B27" s="12" t="s">
        <v>123</v>
      </c>
      <c r="C27" s="13" t="s">
        <v>123</v>
      </c>
      <c r="D27" s="14">
        <v>20.170000000000002</v>
      </c>
    </row>
    <row r="28" spans="1:4" x14ac:dyDescent="0.25">
      <c r="A28" s="11" t="s">
        <v>126</v>
      </c>
      <c r="B28" s="12" t="s">
        <v>125</v>
      </c>
      <c r="C28" s="13" t="s">
        <v>125</v>
      </c>
      <c r="D28" s="14">
        <v>112.01</v>
      </c>
    </row>
    <row r="29" spans="1:4" x14ac:dyDescent="0.25">
      <c r="A29" s="11" t="s">
        <v>128</v>
      </c>
      <c r="B29" s="12" t="s">
        <v>127</v>
      </c>
      <c r="C29" s="13" t="s">
        <v>127</v>
      </c>
      <c r="D29" s="14">
        <v>47.96</v>
      </c>
    </row>
    <row r="30" spans="1:4" x14ac:dyDescent="0.25">
      <c r="A30" s="11" t="s">
        <v>130</v>
      </c>
      <c r="B30" s="12" t="s">
        <v>129</v>
      </c>
      <c r="C30" s="13" t="s">
        <v>129</v>
      </c>
      <c r="D30" s="14">
        <v>72.02</v>
      </c>
    </row>
    <row r="31" spans="1:4" x14ac:dyDescent="0.25">
      <c r="A31" s="11" t="s">
        <v>644</v>
      </c>
      <c r="B31" s="12" t="s">
        <v>639</v>
      </c>
      <c r="C31" s="13" t="s">
        <v>639</v>
      </c>
      <c r="D31" s="14">
        <v>17.07</v>
      </c>
    </row>
    <row r="32" spans="1:4" x14ac:dyDescent="0.25">
      <c r="A32" s="11" t="s">
        <v>132</v>
      </c>
      <c r="B32" s="12" t="s">
        <v>131</v>
      </c>
      <c r="C32" s="13" t="s">
        <v>131</v>
      </c>
      <c r="D32" s="14">
        <v>931.56</v>
      </c>
    </row>
    <row r="33" spans="1:4" x14ac:dyDescent="0.25">
      <c r="A33" s="11" t="s">
        <v>134</v>
      </c>
      <c r="B33" s="12" t="s">
        <v>133</v>
      </c>
      <c r="C33" s="13" t="s">
        <v>133</v>
      </c>
      <c r="D33" s="14">
        <v>58.27</v>
      </c>
    </row>
    <row r="34" spans="1:4" x14ac:dyDescent="0.25">
      <c r="A34" s="11" t="s">
        <v>606</v>
      </c>
      <c r="B34" s="12" t="s">
        <v>135</v>
      </c>
      <c r="C34" s="13" t="s">
        <v>135</v>
      </c>
      <c r="D34" s="14">
        <v>60.33</v>
      </c>
    </row>
    <row r="35" spans="1:4" x14ac:dyDescent="0.25">
      <c r="A35" s="11" t="s">
        <v>137</v>
      </c>
      <c r="B35" s="12" t="s">
        <v>136</v>
      </c>
      <c r="C35" s="13" t="s">
        <v>136</v>
      </c>
      <c r="D35" s="14">
        <v>7.25</v>
      </c>
    </row>
    <row r="36" spans="1:4" x14ac:dyDescent="0.25">
      <c r="A36" s="11" t="s">
        <v>139</v>
      </c>
      <c r="B36" s="12" t="s">
        <v>138</v>
      </c>
      <c r="C36" s="13" t="s">
        <v>138</v>
      </c>
      <c r="D36" s="14">
        <v>138.71</v>
      </c>
    </row>
    <row r="37" spans="1:4" x14ac:dyDescent="0.25">
      <c r="A37" s="11" t="s">
        <v>141</v>
      </c>
      <c r="B37" s="12" t="s">
        <v>140</v>
      </c>
      <c r="C37" s="13" t="s">
        <v>140</v>
      </c>
      <c r="D37" s="14">
        <v>918.8</v>
      </c>
    </row>
    <row r="38" spans="1:4" x14ac:dyDescent="0.25">
      <c r="A38" s="11" t="s">
        <v>143</v>
      </c>
      <c r="B38" s="12" t="s">
        <v>142</v>
      </c>
      <c r="C38" s="13" t="s">
        <v>142</v>
      </c>
      <c r="D38" s="14">
        <v>266.68</v>
      </c>
    </row>
    <row r="39" spans="1:4" x14ac:dyDescent="0.25">
      <c r="A39" s="11" t="s">
        <v>145</v>
      </c>
      <c r="B39" s="12" t="s">
        <v>144</v>
      </c>
      <c r="C39" s="13" t="s">
        <v>144</v>
      </c>
      <c r="D39" s="14">
        <v>440.52</v>
      </c>
    </row>
    <row r="40" spans="1:4" x14ac:dyDescent="0.25">
      <c r="A40" s="11" t="s">
        <v>147</v>
      </c>
      <c r="B40" s="12" t="s">
        <v>146</v>
      </c>
      <c r="C40" s="13" t="s">
        <v>146</v>
      </c>
      <c r="D40" s="14">
        <v>93.16</v>
      </c>
    </row>
    <row r="41" spans="1:4" x14ac:dyDescent="0.25">
      <c r="A41" s="11" t="s">
        <v>149</v>
      </c>
      <c r="B41" s="12" t="s">
        <v>148</v>
      </c>
      <c r="C41" s="13" t="s">
        <v>148</v>
      </c>
      <c r="D41" s="14">
        <v>20.09</v>
      </c>
    </row>
    <row r="42" spans="1:4" x14ac:dyDescent="0.25">
      <c r="A42" s="11" t="s">
        <v>151</v>
      </c>
      <c r="B42" s="12" t="s">
        <v>150</v>
      </c>
      <c r="C42" s="13" t="s">
        <v>150</v>
      </c>
      <c r="D42" s="14">
        <v>2.0499999999999998</v>
      </c>
    </row>
    <row r="43" spans="1:4" x14ac:dyDescent="0.25">
      <c r="A43" s="11" t="s">
        <v>153</v>
      </c>
      <c r="B43" s="12" t="s">
        <v>152</v>
      </c>
      <c r="C43" s="13" t="s">
        <v>152</v>
      </c>
      <c r="D43" s="14">
        <v>297.75</v>
      </c>
    </row>
    <row r="44" spans="1:4" x14ac:dyDescent="0.25">
      <c r="A44" s="11" t="s">
        <v>155</v>
      </c>
      <c r="B44" s="12" t="s">
        <v>154</v>
      </c>
      <c r="C44" s="13" t="s">
        <v>154</v>
      </c>
      <c r="D44" s="14">
        <v>31.78</v>
      </c>
    </row>
    <row r="45" spans="1:4" x14ac:dyDescent="0.25">
      <c r="A45" s="11" t="s">
        <v>157</v>
      </c>
      <c r="B45" s="12" t="s">
        <v>156</v>
      </c>
      <c r="C45" s="13" t="s">
        <v>156</v>
      </c>
      <c r="D45" s="14">
        <v>67.69</v>
      </c>
    </row>
    <row r="46" spans="1:4" x14ac:dyDescent="0.25">
      <c r="A46" s="11" t="s">
        <v>159</v>
      </c>
      <c r="B46" s="12" t="s">
        <v>158</v>
      </c>
      <c r="C46" s="13" t="s">
        <v>158</v>
      </c>
      <c r="D46" s="14">
        <v>30.35</v>
      </c>
    </row>
    <row r="47" spans="1:4" x14ac:dyDescent="0.25">
      <c r="A47" s="11" t="s">
        <v>161</v>
      </c>
      <c r="B47" s="12" t="s">
        <v>160</v>
      </c>
      <c r="C47" s="13" t="s">
        <v>160</v>
      </c>
      <c r="D47" s="14">
        <v>161.94999999999999</v>
      </c>
    </row>
    <row r="48" spans="1:4" x14ac:dyDescent="0.25">
      <c r="A48" s="11" t="s">
        <v>163</v>
      </c>
      <c r="B48" s="12" t="s">
        <v>162</v>
      </c>
      <c r="C48" s="13" t="s">
        <v>162</v>
      </c>
      <c r="D48" s="14">
        <v>215.23</v>
      </c>
    </row>
    <row r="49" spans="1:4" x14ac:dyDescent="0.25">
      <c r="A49" s="11" t="s">
        <v>165</v>
      </c>
      <c r="B49" s="12" t="s">
        <v>164</v>
      </c>
      <c r="C49" s="13" t="s">
        <v>164</v>
      </c>
      <c r="D49" s="14">
        <v>16.010000000000002</v>
      </c>
    </row>
    <row r="50" spans="1:4" x14ac:dyDescent="0.25">
      <c r="A50" s="11" t="s">
        <v>167</v>
      </c>
      <c r="B50" s="12" t="s">
        <v>166</v>
      </c>
      <c r="C50" s="13" t="s">
        <v>166</v>
      </c>
      <c r="D50" s="14">
        <v>42.33</v>
      </c>
    </row>
    <row r="51" spans="1:4" x14ac:dyDescent="0.25">
      <c r="A51" s="11" t="s">
        <v>169</v>
      </c>
      <c r="B51" s="12" t="s">
        <v>168</v>
      </c>
      <c r="C51" s="13" t="s">
        <v>168</v>
      </c>
      <c r="D51" s="14">
        <v>2.61</v>
      </c>
    </row>
    <row r="52" spans="1:4" x14ac:dyDescent="0.25">
      <c r="A52" s="11" t="s">
        <v>171</v>
      </c>
      <c r="B52" s="12" t="s">
        <v>170</v>
      </c>
      <c r="C52" s="13" t="s">
        <v>170</v>
      </c>
      <c r="D52" s="14">
        <v>246.5</v>
      </c>
    </row>
    <row r="53" spans="1:4" x14ac:dyDescent="0.25">
      <c r="A53" s="11" t="s">
        <v>173</v>
      </c>
      <c r="B53" s="12" t="s">
        <v>172</v>
      </c>
      <c r="C53" s="13" t="s">
        <v>172</v>
      </c>
      <c r="D53" s="14">
        <v>8.36</v>
      </c>
    </row>
    <row r="54" spans="1:4" x14ac:dyDescent="0.25">
      <c r="A54" s="11" t="s">
        <v>175</v>
      </c>
      <c r="B54" s="12" t="s">
        <v>174</v>
      </c>
      <c r="C54" s="13" t="s">
        <v>174</v>
      </c>
      <c r="D54" s="14">
        <v>15.31</v>
      </c>
    </row>
    <row r="55" spans="1:4" x14ac:dyDescent="0.25">
      <c r="A55" s="11" t="s">
        <v>176</v>
      </c>
      <c r="B55" s="12" t="s">
        <v>357</v>
      </c>
      <c r="C55" s="13" t="s">
        <v>357</v>
      </c>
      <c r="D55" s="14">
        <v>4.45</v>
      </c>
    </row>
    <row r="56" spans="1:4" x14ac:dyDescent="0.25">
      <c r="A56" s="11" t="s">
        <v>177</v>
      </c>
      <c r="B56" s="12" t="s">
        <v>358</v>
      </c>
      <c r="C56" s="13" t="s">
        <v>358</v>
      </c>
      <c r="D56" s="14">
        <v>16.559999999999999</v>
      </c>
    </row>
    <row r="57" spans="1:4" x14ac:dyDescent="0.25">
      <c r="A57" s="11" t="s">
        <v>178</v>
      </c>
      <c r="B57" s="12" t="s">
        <v>359</v>
      </c>
      <c r="C57" s="13" t="s">
        <v>359</v>
      </c>
      <c r="D57" s="14">
        <v>5.5</v>
      </c>
    </row>
    <row r="58" spans="1:4" x14ac:dyDescent="0.25">
      <c r="A58" s="11" t="s">
        <v>179</v>
      </c>
      <c r="B58" s="12" t="s">
        <v>360</v>
      </c>
      <c r="C58" s="13" t="s">
        <v>360</v>
      </c>
      <c r="D58" s="14">
        <v>17.43</v>
      </c>
    </row>
    <row r="59" spans="1:4" x14ac:dyDescent="0.25">
      <c r="A59" s="11" t="s">
        <v>180</v>
      </c>
      <c r="B59" s="12" t="s">
        <v>361</v>
      </c>
      <c r="C59" s="13" t="s">
        <v>361</v>
      </c>
      <c r="D59" s="14">
        <v>19.23</v>
      </c>
    </row>
    <row r="60" spans="1:4" x14ac:dyDescent="0.25">
      <c r="A60" s="11" t="s">
        <v>181</v>
      </c>
      <c r="B60" s="12" t="s">
        <v>362</v>
      </c>
      <c r="C60" s="13" t="s">
        <v>362</v>
      </c>
      <c r="D60" s="14">
        <v>679.47</v>
      </c>
    </row>
    <row r="61" spans="1:4" x14ac:dyDescent="0.25">
      <c r="A61" s="11" t="s">
        <v>182</v>
      </c>
      <c r="B61" s="12" t="s">
        <v>363</v>
      </c>
      <c r="C61" s="13" t="s">
        <v>363</v>
      </c>
      <c r="D61" s="14">
        <v>102.56</v>
      </c>
    </row>
    <row r="62" spans="1:4" x14ac:dyDescent="0.25">
      <c r="A62" s="11" t="s">
        <v>183</v>
      </c>
      <c r="B62" s="12" t="s">
        <v>364</v>
      </c>
      <c r="C62" s="13"/>
      <c r="D62" s="14"/>
    </row>
    <row r="63" spans="1:4" x14ac:dyDescent="0.25">
      <c r="A63" s="11" t="s">
        <v>184</v>
      </c>
      <c r="B63" s="12" t="s">
        <v>365</v>
      </c>
      <c r="C63" s="13" t="s">
        <v>365</v>
      </c>
      <c r="D63" s="14">
        <v>4.91</v>
      </c>
    </row>
    <row r="64" spans="1:4" x14ac:dyDescent="0.25">
      <c r="A64" s="11" t="s">
        <v>185</v>
      </c>
      <c r="B64" s="12" t="s">
        <v>366</v>
      </c>
      <c r="C64" s="13" t="s">
        <v>366</v>
      </c>
      <c r="D64" s="14">
        <v>20.72</v>
      </c>
    </row>
    <row r="65" spans="1:4" x14ac:dyDescent="0.25">
      <c r="A65" s="11" t="s">
        <v>186</v>
      </c>
      <c r="B65" s="12" t="s">
        <v>367</v>
      </c>
      <c r="C65" s="13" t="s">
        <v>367</v>
      </c>
      <c r="D65" s="14">
        <v>143.29</v>
      </c>
    </row>
    <row r="66" spans="1:4" x14ac:dyDescent="0.25">
      <c r="A66" s="11" t="s">
        <v>187</v>
      </c>
      <c r="B66" s="12" t="s">
        <v>368</v>
      </c>
      <c r="C66" s="13" t="s">
        <v>368</v>
      </c>
      <c r="D66" s="14">
        <v>151.6</v>
      </c>
    </row>
    <row r="67" spans="1:4" x14ac:dyDescent="0.25">
      <c r="A67" s="11" t="s">
        <v>188</v>
      </c>
      <c r="B67" s="12" t="s">
        <v>369</v>
      </c>
      <c r="C67" s="13" t="s">
        <v>369</v>
      </c>
      <c r="D67" s="14">
        <v>46.29</v>
      </c>
    </row>
    <row r="68" spans="1:4" x14ac:dyDescent="0.25">
      <c r="A68" s="11" t="s">
        <v>645</v>
      </c>
      <c r="B68" s="12" t="s">
        <v>370</v>
      </c>
      <c r="C68" s="13" t="s">
        <v>370</v>
      </c>
      <c r="D68" s="14">
        <v>12.73</v>
      </c>
    </row>
    <row r="69" spans="1:4" x14ac:dyDescent="0.25">
      <c r="A69" s="11" t="s">
        <v>189</v>
      </c>
      <c r="B69" s="12" t="s">
        <v>371</v>
      </c>
      <c r="C69" s="13" t="s">
        <v>371</v>
      </c>
      <c r="D69" s="14">
        <v>34.39</v>
      </c>
    </row>
    <row r="70" spans="1:4" x14ac:dyDescent="0.25">
      <c r="A70" s="11" t="s">
        <v>190</v>
      </c>
      <c r="B70" s="12" t="s">
        <v>372</v>
      </c>
      <c r="C70" s="13" t="s">
        <v>372</v>
      </c>
      <c r="D70" s="14">
        <v>86.03</v>
      </c>
    </row>
    <row r="71" spans="1:4" x14ac:dyDescent="0.25">
      <c r="A71" s="11" t="s">
        <v>191</v>
      </c>
      <c r="B71" s="12" t="s">
        <v>373</v>
      </c>
      <c r="C71" s="13" t="s">
        <v>373</v>
      </c>
      <c r="D71" s="14">
        <v>369.05</v>
      </c>
    </row>
    <row r="72" spans="1:4" x14ac:dyDescent="0.25">
      <c r="A72" s="11" t="s">
        <v>192</v>
      </c>
      <c r="B72" s="12" t="s">
        <v>374</v>
      </c>
      <c r="C72" s="13" t="s">
        <v>374</v>
      </c>
      <c r="D72" s="14">
        <v>106.44</v>
      </c>
    </row>
    <row r="73" spans="1:4" x14ac:dyDescent="0.25">
      <c r="A73" s="11" t="s">
        <v>193</v>
      </c>
      <c r="B73" s="12" t="s">
        <v>375</v>
      </c>
      <c r="C73" s="13" t="s">
        <v>375</v>
      </c>
      <c r="D73" s="14">
        <v>12.25</v>
      </c>
    </row>
    <row r="74" spans="1:4" x14ac:dyDescent="0.25">
      <c r="A74" s="11" t="s">
        <v>194</v>
      </c>
      <c r="B74" s="12" t="s">
        <v>376</v>
      </c>
      <c r="C74" s="13" t="s">
        <v>376</v>
      </c>
      <c r="D74" s="14">
        <v>50.05</v>
      </c>
    </row>
    <row r="75" spans="1:4" x14ac:dyDescent="0.25">
      <c r="A75" s="11" t="s">
        <v>195</v>
      </c>
      <c r="B75" s="12" t="s">
        <v>377</v>
      </c>
      <c r="C75" s="13" t="s">
        <v>377</v>
      </c>
      <c r="D75" s="14">
        <v>162.82</v>
      </c>
    </row>
    <row r="76" spans="1:4" x14ac:dyDescent="0.25">
      <c r="A76" s="11" t="s">
        <v>196</v>
      </c>
      <c r="B76" s="12" t="s">
        <v>378</v>
      </c>
      <c r="C76" s="13" t="s">
        <v>378</v>
      </c>
      <c r="D76" s="14">
        <v>77.53</v>
      </c>
    </row>
    <row r="77" spans="1:4" x14ac:dyDescent="0.25">
      <c r="A77" s="11" t="s">
        <v>197</v>
      </c>
      <c r="B77" s="12" t="s">
        <v>379</v>
      </c>
      <c r="C77" s="13" t="s">
        <v>379</v>
      </c>
      <c r="D77" s="14">
        <v>48.49</v>
      </c>
    </row>
    <row r="78" spans="1:4" x14ac:dyDescent="0.25">
      <c r="A78" s="11" t="s">
        <v>646</v>
      </c>
      <c r="B78" s="12" t="s">
        <v>380</v>
      </c>
      <c r="C78" s="13" t="s">
        <v>380</v>
      </c>
      <c r="D78" s="14">
        <v>17.18</v>
      </c>
    </row>
    <row r="79" spans="1:4" x14ac:dyDescent="0.25">
      <c r="A79" s="11" t="s">
        <v>198</v>
      </c>
      <c r="B79" s="12" t="s">
        <v>381</v>
      </c>
      <c r="C79" s="13" t="s">
        <v>381</v>
      </c>
      <c r="D79" s="14">
        <v>55.82</v>
      </c>
    </row>
    <row r="80" spans="1:4" x14ac:dyDescent="0.25">
      <c r="A80" s="11" t="s">
        <v>199</v>
      </c>
      <c r="B80" s="12" t="s">
        <v>382</v>
      </c>
      <c r="C80" s="13" t="s">
        <v>382</v>
      </c>
      <c r="D80" s="14">
        <v>71.930000000000007</v>
      </c>
    </row>
    <row r="81" spans="1:4" x14ac:dyDescent="0.25">
      <c r="A81" s="11" t="s">
        <v>200</v>
      </c>
      <c r="B81" s="12" t="s">
        <v>383</v>
      </c>
      <c r="C81" s="13" t="s">
        <v>383</v>
      </c>
      <c r="D81" s="14">
        <v>13.85</v>
      </c>
    </row>
    <row r="82" spans="1:4" x14ac:dyDescent="0.25">
      <c r="A82" s="11" t="s">
        <v>647</v>
      </c>
      <c r="B82" s="12" t="s">
        <v>384</v>
      </c>
      <c r="C82" s="13" t="s">
        <v>384</v>
      </c>
      <c r="D82" s="14">
        <v>13.83</v>
      </c>
    </row>
    <row r="83" spans="1:4" x14ac:dyDescent="0.25">
      <c r="A83" s="11" t="s">
        <v>201</v>
      </c>
      <c r="B83" s="12" t="s">
        <v>385</v>
      </c>
      <c r="C83" s="13" t="s">
        <v>385</v>
      </c>
      <c r="D83" s="14">
        <v>10.42</v>
      </c>
    </row>
    <row r="84" spans="1:4" x14ac:dyDescent="0.25">
      <c r="A84" s="11" t="s">
        <v>202</v>
      </c>
      <c r="B84" s="12" t="s">
        <v>386</v>
      </c>
      <c r="C84" s="13" t="s">
        <v>386</v>
      </c>
      <c r="D84" s="14">
        <v>4.0999999999999996</v>
      </c>
    </row>
    <row r="85" spans="1:4" x14ac:dyDescent="0.25">
      <c r="A85" s="11" t="s">
        <v>203</v>
      </c>
      <c r="B85" s="12" t="s">
        <v>387</v>
      </c>
      <c r="C85" s="13" t="s">
        <v>387</v>
      </c>
      <c r="D85" s="14">
        <v>12.12</v>
      </c>
    </row>
    <row r="86" spans="1:4" x14ac:dyDescent="0.25">
      <c r="A86" s="11" t="s">
        <v>204</v>
      </c>
      <c r="B86" s="12" t="s">
        <v>388</v>
      </c>
      <c r="C86" s="13" t="s">
        <v>388</v>
      </c>
      <c r="D86" s="14">
        <v>29.39</v>
      </c>
    </row>
    <row r="87" spans="1:4" x14ac:dyDescent="0.25">
      <c r="A87" s="11" t="s">
        <v>205</v>
      </c>
      <c r="B87" s="12" t="s">
        <v>389</v>
      </c>
      <c r="C87" s="13" t="s">
        <v>389</v>
      </c>
      <c r="D87" s="14">
        <v>15.64</v>
      </c>
    </row>
    <row r="88" spans="1:4" x14ac:dyDescent="0.25">
      <c r="A88" s="11" t="s">
        <v>206</v>
      </c>
      <c r="B88" s="12" t="s">
        <v>390</v>
      </c>
      <c r="C88" s="13" t="s">
        <v>390</v>
      </c>
      <c r="D88" s="14">
        <v>276.95</v>
      </c>
    </row>
    <row r="89" spans="1:4" x14ac:dyDescent="0.25">
      <c r="A89" s="11" t="s">
        <v>207</v>
      </c>
      <c r="B89" s="12" t="s">
        <v>391</v>
      </c>
      <c r="C89" s="13" t="s">
        <v>391</v>
      </c>
      <c r="D89" s="14">
        <v>44.95</v>
      </c>
    </row>
    <row r="90" spans="1:4" x14ac:dyDescent="0.25">
      <c r="A90" s="11" t="s">
        <v>208</v>
      </c>
      <c r="B90" s="12" t="s">
        <v>392</v>
      </c>
      <c r="C90" s="13" t="s">
        <v>392</v>
      </c>
      <c r="D90" s="14">
        <v>54.6</v>
      </c>
    </row>
    <row r="91" spans="1:4" x14ac:dyDescent="0.25">
      <c r="A91" s="11" t="s">
        <v>209</v>
      </c>
      <c r="B91" s="12" t="s">
        <v>393</v>
      </c>
      <c r="C91" s="13" t="s">
        <v>393</v>
      </c>
      <c r="D91" s="14">
        <v>3.65</v>
      </c>
    </row>
    <row r="92" spans="1:4" x14ac:dyDescent="0.25">
      <c r="A92" s="11" t="s">
        <v>210</v>
      </c>
      <c r="B92" s="12" t="s">
        <v>394</v>
      </c>
      <c r="C92" s="13" t="s">
        <v>394</v>
      </c>
      <c r="D92" s="14">
        <v>4.5</v>
      </c>
    </row>
    <row r="93" spans="1:4" x14ac:dyDescent="0.25">
      <c r="A93" s="11" t="s">
        <v>211</v>
      </c>
      <c r="B93" s="12" t="s">
        <v>395</v>
      </c>
      <c r="C93" s="13" t="s">
        <v>395</v>
      </c>
      <c r="D93" s="14">
        <v>30.18</v>
      </c>
    </row>
    <row r="94" spans="1:4" x14ac:dyDescent="0.25">
      <c r="A94" s="11" t="s">
        <v>212</v>
      </c>
      <c r="B94" s="12" t="s">
        <v>396</v>
      </c>
      <c r="C94" s="13" t="s">
        <v>396</v>
      </c>
      <c r="D94" s="14">
        <v>48.46</v>
      </c>
    </row>
    <row r="95" spans="1:4" x14ac:dyDescent="0.25">
      <c r="A95" s="11" t="s">
        <v>213</v>
      </c>
      <c r="B95" s="12" t="s">
        <v>397</v>
      </c>
      <c r="C95" s="13" t="s">
        <v>397</v>
      </c>
      <c r="D95" s="14">
        <v>55.49</v>
      </c>
    </row>
    <row r="96" spans="1:4" x14ac:dyDescent="0.25">
      <c r="A96" s="11" t="s">
        <v>214</v>
      </c>
      <c r="B96" s="12" t="s">
        <v>398</v>
      </c>
      <c r="C96" s="13" t="s">
        <v>398</v>
      </c>
      <c r="D96" s="14">
        <v>2326.77</v>
      </c>
    </row>
    <row r="97" spans="1:4" x14ac:dyDescent="0.25">
      <c r="A97" s="11" t="s">
        <v>215</v>
      </c>
      <c r="B97" s="12" t="s">
        <v>399</v>
      </c>
      <c r="C97" s="13" t="s">
        <v>399</v>
      </c>
      <c r="D97" s="14">
        <v>796.37</v>
      </c>
    </row>
    <row r="98" spans="1:4" x14ac:dyDescent="0.25">
      <c r="A98" s="11" t="s">
        <v>216</v>
      </c>
      <c r="B98" s="12" t="s">
        <v>400</v>
      </c>
      <c r="C98" s="13" t="s">
        <v>400</v>
      </c>
      <c r="D98" s="14">
        <v>199.33</v>
      </c>
    </row>
    <row r="99" spans="1:4" x14ac:dyDescent="0.25">
      <c r="A99" s="11" t="s">
        <v>217</v>
      </c>
      <c r="B99" s="12" t="s">
        <v>401</v>
      </c>
      <c r="C99" s="13" t="s">
        <v>401</v>
      </c>
      <c r="D99" s="14">
        <v>148.72999999999999</v>
      </c>
    </row>
    <row r="100" spans="1:4" x14ac:dyDescent="0.25">
      <c r="A100" s="11" t="s">
        <v>218</v>
      </c>
      <c r="B100" s="12" t="s">
        <v>402</v>
      </c>
      <c r="C100" s="13" t="s">
        <v>402</v>
      </c>
      <c r="D100" s="14">
        <v>777.29</v>
      </c>
    </row>
    <row r="101" spans="1:4" x14ac:dyDescent="0.25">
      <c r="A101" s="11" t="s">
        <v>219</v>
      </c>
      <c r="B101" s="12" t="s">
        <v>403</v>
      </c>
      <c r="C101" s="13" t="s">
        <v>403</v>
      </c>
      <c r="D101" s="14">
        <v>61.33</v>
      </c>
    </row>
    <row r="102" spans="1:4" x14ac:dyDescent="0.25">
      <c r="A102" s="11" t="s">
        <v>220</v>
      </c>
      <c r="B102" s="12" t="s">
        <v>404</v>
      </c>
      <c r="C102" s="13" t="s">
        <v>404</v>
      </c>
      <c r="D102" s="14">
        <v>679.43</v>
      </c>
    </row>
    <row r="103" spans="1:4" x14ac:dyDescent="0.25">
      <c r="A103" s="11" t="s">
        <v>221</v>
      </c>
      <c r="B103" s="12" t="s">
        <v>405</v>
      </c>
      <c r="C103" s="13" t="s">
        <v>405</v>
      </c>
      <c r="D103" s="14">
        <v>5.44</v>
      </c>
    </row>
    <row r="104" spans="1:4" x14ac:dyDescent="0.25">
      <c r="A104" s="11" t="s">
        <v>222</v>
      </c>
      <c r="B104" s="12" t="s">
        <v>406</v>
      </c>
      <c r="C104" s="13" t="s">
        <v>406</v>
      </c>
      <c r="D104" s="14">
        <v>791.93</v>
      </c>
    </row>
    <row r="105" spans="1:4" x14ac:dyDescent="0.25">
      <c r="A105" s="11" t="s">
        <v>52</v>
      </c>
      <c r="B105" s="12" t="s">
        <v>407</v>
      </c>
      <c r="C105" s="13" t="s">
        <v>407</v>
      </c>
      <c r="D105" s="14">
        <v>125.29</v>
      </c>
    </row>
    <row r="106" spans="1:4" x14ac:dyDescent="0.25">
      <c r="A106" s="11" t="s">
        <v>223</v>
      </c>
      <c r="B106" s="12" t="s">
        <v>408</v>
      </c>
      <c r="C106" s="13" t="s">
        <v>408</v>
      </c>
      <c r="D106" s="14">
        <v>113.6</v>
      </c>
    </row>
    <row r="107" spans="1:4" x14ac:dyDescent="0.25">
      <c r="A107" s="11" t="s">
        <v>224</v>
      </c>
      <c r="B107" s="12" t="s">
        <v>409</v>
      </c>
      <c r="C107" s="13" t="s">
        <v>409</v>
      </c>
      <c r="D107" s="14">
        <v>689.25</v>
      </c>
    </row>
    <row r="108" spans="1:4" x14ac:dyDescent="0.25">
      <c r="A108" s="11" t="s">
        <v>225</v>
      </c>
      <c r="B108" s="12" t="s">
        <v>410</v>
      </c>
      <c r="C108" s="13" t="s">
        <v>410</v>
      </c>
      <c r="D108" s="14">
        <v>339.3</v>
      </c>
    </row>
    <row r="109" spans="1:4" x14ac:dyDescent="0.25">
      <c r="A109" s="11" t="s">
        <v>226</v>
      </c>
      <c r="B109" s="12" t="s">
        <v>411</v>
      </c>
      <c r="C109" s="13" t="s">
        <v>411</v>
      </c>
      <c r="D109" s="14">
        <v>216.59</v>
      </c>
    </row>
    <row r="110" spans="1:4" x14ac:dyDescent="0.25">
      <c r="A110" s="11" t="s">
        <v>227</v>
      </c>
      <c r="B110" s="12" t="s">
        <v>412</v>
      </c>
      <c r="C110" s="13" t="s">
        <v>412</v>
      </c>
      <c r="D110" s="14">
        <v>701.58</v>
      </c>
    </row>
    <row r="111" spans="1:4" x14ac:dyDescent="0.25">
      <c r="A111" s="11" t="s">
        <v>228</v>
      </c>
      <c r="B111" s="12" t="s">
        <v>413</v>
      </c>
      <c r="C111" s="13" t="s">
        <v>413</v>
      </c>
      <c r="D111" s="14">
        <v>382.27</v>
      </c>
    </row>
    <row r="112" spans="1:4" x14ac:dyDescent="0.25">
      <c r="A112" s="11" t="s">
        <v>229</v>
      </c>
      <c r="B112" s="12" t="s">
        <v>414</v>
      </c>
      <c r="C112" s="13" t="s">
        <v>414</v>
      </c>
      <c r="D112" s="14">
        <v>988.21</v>
      </c>
    </row>
    <row r="113" spans="1:4" x14ac:dyDescent="0.25">
      <c r="A113" s="11" t="s">
        <v>230</v>
      </c>
      <c r="B113" s="12" t="s">
        <v>415</v>
      </c>
      <c r="C113" s="13" t="s">
        <v>415</v>
      </c>
      <c r="D113" s="14">
        <v>987.61</v>
      </c>
    </row>
    <row r="114" spans="1:4" x14ac:dyDescent="0.25">
      <c r="A114" s="11" t="s">
        <v>231</v>
      </c>
      <c r="B114" s="12" t="s">
        <v>416</v>
      </c>
      <c r="C114" s="13" t="s">
        <v>416</v>
      </c>
      <c r="D114" s="14">
        <v>828.59</v>
      </c>
    </row>
    <row r="115" spans="1:4" x14ac:dyDescent="0.25">
      <c r="A115" s="11" t="s">
        <v>675</v>
      </c>
      <c r="B115" s="12" t="s">
        <v>615</v>
      </c>
      <c r="C115" s="13" t="s">
        <v>615</v>
      </c>
      <c r="D115" s="14">
        <v>6.25</v>
      </c>
    </row>
    <row r="116" spans="1:4" x14ac:dyDescent="0.25">
      <c r="A116" s="11" t="s">
        <v>608</v>
      </c>
      <c r="B116" s="12" t="s">
        <v>607</v>
      </c>
      <c r="C116" s="13"/>
      <c r="D116" s="14"/>
    </row>
    <row r="117" spans="1:4" x14ac:dyDescent="0.25">
      <c r="A117" s="11" t="s">
        <v>676</v>
      </c>
      <c r="B117" s="12" t="s">
        <v>664</v>
      </c>
      <c r="C117" s="13" t="s">
        <v>664</v>
      </c>
      <c r="D117" s="14">
        <v>8.74</v>
      </c>
    </row>
    <row r="118" spans="1:4" x14ac:dyDescent="0.25">
      <c r="A118" s="11" t="s">
        <v>677</v>
      </c>
      <c r="B118" s="12" t="s">
        <v>616</v>
      </c>
      <c r="C118" s="13" t="s">
        <v>616</v>
      </c>
      <c r="D118" s="14">
        <v>2.31</v>
      </c>
    </row>
    <row r="119" spans="1:4" x14ac:dyDescent="0.25">
      <c r="A119" s="11" t="s">
        <v>729</v>
      </c>
      <c r="B119" s="12" t="s">
        <v>665</v>
      </c>
      <c r="C119" s="13" t="s">
        <v>665</v>
      </c>
      <c r="D119" s="14">
        <v>9.8800000000000008</v>
      </c>
    </row>
    <row r="120" spans="1:4" x14ac:dyDescent="0.25">
      <c r="A120" s="11" t="s">
        <v>679</v>
      </c>
      <c r="B120" s="12" t="s">
        <v>672</v>
      </c>
      <c r="C120" s="13" t="s">
        <v>672</v>
      </c>
      <c r="D120" s="14">
        <v>5.32</v>
      </c>
    </row>
    <row r="121" spans="1:4" x14ac:dyDescent="0.25">
      <c r="A121" s="11" t="s">
        <v>689</v>
      </c>
      <c r="B121" s="12" t="s">
        <v>688</v>
      </c>
      <c r="C121" s="13" t="s">
        <v>688</v>
      </c>
      <c r="D121" s="14">
        <v>3</v>
      </c>
    </row>
    <row r="122" spans="1:4" x14ac:dyDescent="0.25">
      <c r="A122" s="11" t="s">
        <v>707</v>
      </c>
      <c r="B122" s="12" t="s">
        <v>712</v>
      </c>
      <c r="C122" s="13" t="s">
        <v>712</v>
      </c>
      <c r="D122" s="14">
        <v>0</v>
      </c>
    </row>
    <row r="123" spans="1:4" x14ac:dyDescent="0.25">
      <c r="A123" s="11" t="s">
        <v>232</v>
      </c>
      <c r="B123" s="12" t="s">
        <v>417</v>
      </c>
      <c r="C123" s="13" t="s">
        <v>417</v>
      </c>
      <c r="D123" s="14">
        <v>216.55</v>
      </c>
    </row>
    <row r="124" spans="1:4" x14ac:dyDescent="0.25">
      <c r="A124" s="11" t="s">
        <v>609</v>
      </c>
      <c r="B124" s="12" t="s">
        <v>418</v>
      </c>
      <c r="C124" s="13" t="s">
        <v>418</v>
      </c>
      <c r="D124" s="14">
        <v>143.38999999999999</v>
      </c>
    </row>
    <row r="125" spans="1:4" x14ac:dyDescent="0.25">
      <c r="A125" s="11" t="s">
        <v>233</v>
      </c>
      <c r="B125" s="12" t="s">
        <v>419</v>
      </c>
      <c r="C125" s="13" t="s">
        <v>419</v>
      </c>
      <c r="D125" s="14">
        <v>260.44</v>
      </c>
    </row>
    <row r="126" spans="1:4" x14ac:dyDescent="0.25">
      <c r="A126" s="11" t="s">
        <v>234</v>
      </c>
      <c r="B126" s="12" t="s">
        <v>420</v>
      </c>
      <c r="C126" s="13" t="s">
        <v>420</v>
      </c>
      <c r="D126" s="14">
        <v>476.8</v>
      </c>
    </row>
    <row r="127" spans="1:4" x14ac:dyDescent="0.25">
      <c r="A127" s="11" t="s">
        <v>235</v>
      </c>
      <c r="B127" s="12" t="s">
        <v>421</v>
      </c>
      <c r="C127" s="13" t="s">
        <v>421</v>
      </c>
      <c r="D127" s="14">
        <v>429.28</v>
      </c>
    </row>
    <row r="128" spans="1:4" x14ac:dyDescent="0.25">
      <c r="A128" s="11" t="s">
        <v>691</v>
      </c>
      <c r="B128" s="12" t="s">
        <v>690</v>
      </c>
      <c r="C128" s="13" t="s">
        <v>690</v>
      </c>
      <c r="D128" s="14">
        <v>10.76</v>
      </c>
    </row>
    <row r="129" spans="1:4" x14ac:dyDescent="0.25">
      <c r="A129" s="11" t="s">
        <v>610</v>
      </c>
      <c r="B129" s="12" t="s">
        <v>617</v>
      </c>
      <c r="C129" s="13" t="s">
        <v>617</v>
      </c>
      <c r="D129" s="14">
        <v>7</v>
      </c>
    </row>
    <row r="130" spans="1:4" x14ac:dyDescent="0.25">
      <c r="A130" s="11" t="s">
        <v>236</v>
      </c>
      <c r="B130" s="12" t="s">
        <v>422</v>
      </c>
      <c r="C130" s="13" t="s">
        <v>422</v>
      </c>
      <c r="D130" s="14">
        <v>1.23</v>
      </c>
    </row>
    <row r="131" spans="1:4" x14ac:dyDescent="0.25">
      <c r="A131" s="11" t="s">
        <v>237</v>
      </c>
      <c r="B131" s="12" t="s">
        <v>423</v>
      </c>
      <c r="C131" s="13" t="s">
        <v>423</v>
      </c>
      <c r="D131" s="14">
        <v>5.85</v>
      </c>
    </row>
    <row r="132" spans="1:4" x14ac:dyDescent="0.25">
      <c r="A132" s="11" t="s">
        <v>238</v>
      </c>
      <c r="B132" s="12" t="s">
        <v>424</v>
      </c>
      <c r="C132" s="13" t="s">
        <v>424</v>
      </c>
      <c r="D132" s="14">
        <v>13.66</v>
      </c>
    </row>
    <row r="133" spans="1:4" x14ac:dyDescent="0.25">
      <c r="A133" s="11" t="s">
        <v>239</v>
      </c>
      <c r="B133" s="12" t="s">
        <v>425</v>
      </c>
      <c r="C133" s="13" t="s">
        <v>425</v>
      </c>
      <c r="D133" s="14">
        <v>129.75</v>
      </c>
    </row>
    <row r="134" spans="1:4" x14ac:dyDescent="0.25">
      <c r="A134" s="11" t="s">
        <v>240</v>
      </c>
      <c r="B134" s="12" t="s">
        <v>426</v>
      </c>
      <c r="C134" s="13" t="s">
        <v>426</v>
      </c>
      <c r="D134" s="14">
        <v>25.71</v>
      </c>
    </row>
    <row r="135" spans="1:4" x14ac:dyDescent="0.25">
      <c r="A135" s="11" t="s">
        <v>241</v>
      </c>
      <c r="B135" s="12" t="s">
        <v>427</v>
      </c>
      <c r="C135" s="13" t="s">
        <v>427</v>
      </c>
      <c r="D135" s="14">
        <v>49.89</v>
      </c>
    </row>
    <row r="136" spans="1:4" x14ac:dyDescent="0.25">
      <c r="A136" s="11" t="s">
        <v>242</v>
      </c>
      <c r="B136" s="12" t="s">
        <v>428</v>
      </c>
      <c r="C136" s="13" t="s">
        <v>428</v>
      </c>
      <c r="D136" s="14">
        <v>8.11</v>
      </c>
    </row>
    <row r="137" spans="1:4" x14ac:dyDescent="0.25">
      <c r="A137" s="11" t="s">
        <v>243</v>
      </c>
      <c r="B137" s="12" t="s">
        <v>429</v>
      </c>
      <c r="C137" s="13" t="s">
        <v>429</v>
      </c>
      <c r="D137" s="14">
        <v>5.25</v>
      </c>
    </row>
    <row r="138" spans="1:4" x14ac:dyDescent="0.25">
      <c r="A138" s="11" t="s">
        <v>244</v>
      </c>
      <c r="B138" s="12" t="s">
        <v>430</v>
      </c>
      <c r="C138" s="13" t="s">
        <v>430</v>
      </c>
      <c r="D138" s="14">
        <v>5.78</v>
      </c>
    </row>
    <row r="139" spans="1:4" x14ac:dyDescent="0.25">
      <c r="A139" s="11" t="s">
        <v>245</v>
      </c>
      <c r="B139" s="12" t="s">
        <v>431</v>
      </c>
      <c r="C139" s="13" t="s">
        <v>431</v>
      </c>
      <c r="D139" s="14">
        <v>8.3699999999999992</v>
      </c>
    </row>
    <row r="140" spans="1:4" x14ac:dyDescent="0.25">
      <c r="A140" s="11" t="s">
        <v>246</v>
      </c>
      <c r="B140" s="12" t="s">
        <v>432</v>
      </c>
      <c r="C140" s="13" t="s">
        <v>432</v>
      </c>
      <c r="D140" s="14">
        <v>8</v>
      </c>
    </row>
    <row r="141" spans="1:4" x14ac:dyDescent="0.25">
      <c r="A141" s="11" t="s">
        <v>247</v>
      </c>
      <c r="B141" s="12" t="s">
        <v>433</v>
      </c>
      <c r="C141" s="13" t="s">
        <v>433</v>
      </c>
      <c r="D141" s="14">
        <v>8.65</v>
      </c>
    </row>
    <row r="142" spans="1:4" x14ac:dyDescent="0.25">
      <c r="A142" s="11" t="s">
        <v>248</v>
      </c>
      <c r="B142" s="12" t="s">
        <v>434</v>
      </c>
      <c r="C142" s="13" t="s">
        <v>434</v>
      </c>
      <c r="D142" s="14">
        <v>1.49</v>
      </c>
    </row>
    <row r="143" spans="1:4" x14ac:dyDescent="0.25">
      <c r="A143" s="11" t="s">
        <v>249</v>
      </c>
      <c r="B143" s="12" t="s">
        <v>435</v>
      </c>
      <c r="C143" s="13" t="s">
        <v>435</v>
      </c>
      <c r="D143" s="14">
        <v>45.41</v>
      </c>
    </row>
    <row r="144" spans="1:4" x14ac:dyDescent="0.25">
      <c r="A144" s="11" t="s">
        <v>250</v>
      </c>
      <c r="B144" s="12" t="s">
        <v>436</v>
      </c>
      <c r="C144" s="13" t="s">
        <v>436</v>
      </c>
      <c r="D144" s="14">
        <v>57.19</v>
      </c>
    </row>
    <row r="145" spans="1:4" x14ac:dyDescent="0.25">
      <c r="A145" s="11" t="s">
        <v>251</v>
      </c>
      <c r="B145" s="12" t="s">
        <v>437</v>
      </c>
      <c r="C145" s="13" t="s">
        <v>437</v>
      </c>
      <c r="D145" s="14">
        <v>11.22</v>
      </c>
    </row>
    <row r="146" spans="1:4" x14ac:dyDescent="0.25">
      <c r="A146" s="11" t="s">
        <v>252</v>
      </c>
      <c r="B146" s="12" t="s">
        <v>438</v>
      </c>
      <c r="C146" s="13" t="s">
        <v>438</v>
      </c>
      <c r="D146" s="14">
        <v>28.73</v>
      </c>
    </row>
    <row r="147" spans="1:4" x14ac:dyDescent="0.25">
      <c r="A147" s="11" t="s">
        <v>253</v>
      </c>
      <c r="B147" s="12" t="s">
        <v>439</v>
      </c>
      <c r="C147" s="13" t="s">
        <v>439</v>
      </c>
      <c r="D147" s="14">
        <v>2.25</v>
      </c>
    </row>
    <row r="148" spans="1:4" x14ac:dyDescent="0.25">
      <c r="A148" s="11" t="s">
        <v>254</v>
      </c>
      <c r="B148" s="12" t="s">
        <v>440</v>
      </c>
      <c r="C148" s="13" t="s">
        <v>440</v>
      </c>
      <c r="D148" s="14">
        <v>27.96</v>
      </c>
    </row>
    <row r="149" spans="1:4" x14ac:dyDescent="0.25">
      <c r="A149" s="11" t="s">
        <v>255</v>
      </c>
      <c r="B149" s="12" t="s">
        <v>441</v>
      </c>
      <c r="C149" s="13" t="s">
        <v>441</v>
      </c>
      <c r="D149" s="14">
        <v>19.309999999999999</v>
      </c>
    </row>
    <row r="150" spans="1:4" x14ac:dyDescent="0.25">
      <c r="A150" s="11" t="s">
        <v>256</v>
      </c>
      <c r="B150" s="12" t="s">
        <v>442</v>
      </c>
      <c r="C150" s="13" t="s">
        <v>442</v>
      </c>
      <c r="D150" s="14">
        <v>23.33</v>
      </c>
    </row>
    <row r="151" spans="1:4" x14ac:dyDescent="0.25">
      <c r="A151" s="11" t="s">
        <v>257</v>
      </c>
      <c r="B151" s="12" t="s">
        <v>443</v>
      </c>
      <c r="C151" s="13" t="s">
        <v>443</v>
      </c>
      <c r="D151" s="14">
        <v>35.46</v>
      </c>
    </row>
    <row r="152" spans="1:4" x14ac:dyDescent="0.25">
      <c r="A152" s="11" t="s">
        <v>258</v>
      </c>
      <c r="B152" s="12" t="s">
        <v>444</v>
      </c>
      <c r="C152" s="13" t="s">
        <v>444</v>
      </c>
      <c r="D152" s="14">
        <v>6.78</v>
      </c>
    </row>
    <row r="153" spans="1:4" x14ac:dyDescent="0.25">
      <c r="A153" s="11" t="s">
        <v>259</v>
      </c>
      <c r="B153" s="12" t="s">
        <v>445</v>
      </c>
      <c r="C153" s="13" t="s">
        <v>445</v>
      </c>
      <c r="D153" s="14">
        <v>35.130000000000003</v>
      </c>
    </row>
    <row r="154" spans="1:4" x14ac:dyDescent="0.25">
      <c r="A154" s="11" t="s">
        <v>260</v>
      </c>
      <c r="B154" s="12" t="s">
        <v>446</v>
      </c>
      <c r="C154" s="13" t="s">
        <v>446</v>
      </c>
      <c r="D154" s="14">
        <v>42.22</v>
      </c>
    </row>
    <row r="155" spans="1:4" x14ac:dyDescent="0.25">
      <c r="A155" s="11" t="s">
        <v>261</v>
      </c>
      <c r="B155" s="12" t="s">
        <v>447</v>
      </c>
      <c r="C155" s="13" t="s">
        <v>447</v>
      </c>
      <c r="D155" s="14">
        <v>16.350000000000001</v>
      </c>
    </row>
    <row r="156" spans="1:4" x14ac:dyDescent="0.25">
      <c r="A156" s="11" t="s">
        <v>262</v>
      </c>
      <c r="B156" s="12" t="s">
        <v>448</v>
      </c>
      <c r="C156" s="13" t="s">
        <v>448</v>
      </c>
      <c r="D156" s="14">
        <v>138.72</v>
      </c>
    </row>
    <row r="157" spans="1:4" x14ac:dyDescent="0.25">
      <c r="A157" s="11" t="s">
        <v>263</v>
      </c>
      <c r="B157" s="12" t="s">
        <v>449</v>
      </c>
      <c r="C157" s="13" t="s">
        <v>449</v>
      </c>
      <c r="D157" s="14">
        <v>24.48</v>
      </c>
    </row>
    <row r="158" spans="1:4" x14ac:dyDescent="0.25">
      <c r="A158" s="11" t="s">
        <v>264</v>
      </c>
      <c r="B158" s="12" t="s">
        <v>450</v>
      </c>
      <c r="C158" s="13" t="s">
        <v>450</v>
      </c>
      <c r="D158" s="14">
        <v>142.66999999999999</v>
      </c>
    </row>
    <row r="159" spans="1:4" x14ac:dyDescent="0.25">
      <c r="A159" s="11" t="s">
        <v>265</v>
      </c>
      <c r="B159" s="12" t="s">
        <v>451</v>
      </c>
      <c r="C159" s="13" t="s">
        <v>451</v>
      </c>
      <c r="D159" s="14">
        <v>7.69</v>
      </c>
    </row>
    <row r="160" spans="1:4" x14ac:dyDescent="0.25">
      <c r="A160" s="11" t="s">
        <v>611</v>
      </c>
      <c r="B160" s="12" t="s">
        <v>452</v>
      </c>
      <c r="C160" s="13" t="s">
        <v>452</v>
      </c>
      <c r="D160" s="14">
        <v>40.68</v>
      </c>
    </row>
    <row r="161" spans="1:4" x14ac:dyDescent="0.25">
      <c r="A161" s="11" t="s">
        <v>266</v>
      </c>
      <c r="B161" s="12" t="s">
        <v>453</v>
      </c>
      <c r="C161" s="13" t="s">
        <v>453</v>
      </c>
      <c r="D161" s="14">
        <v>9.25</v>
      </c>
    </row>
    <row r="162" spans="1:4" x14ac:dyDescent="0.25">
      <c r="A162" s="11" t="s">
        <v>267</v>
      </c>
      <c r="B162" s="12" t="s">
        <v>454</v>
      </c>
      <c r="C162" s="13" t="s">
        <v>454</v>
      </c>
      <c r="D162" s="14">
        <v>8.8800000000000008</v>
      </c>
    </row>
    <row r="163" spans="1:4" x14ac:dyDescent="0.25">
      <c r="A163" s="11" t="s">
        <v>268</v>
      </c>
      <c r="B163" s="12" t="s">
        <v>455</v>
      </c>
      <c r="C163" s="13" t="s">
        <v>455</v>
      </c>
      <c r="D163" s="14">
        <v>17.21</v>
      </c>
    </row>
    <row r="164" spans="1:4" x14ac:dyDescent="0.25">
      <c r="A164" s="11" t="s">
        <v>269</v>
      </c>
      <c r="B164" s="12" t="s">
        <v>456</v>
      </c>
      <c r="C164" s="13" t="s">
        <v>456</v>
      </c>
      <c r="D164" s="14">
        <v>14.98</v>
      </c>
    </row>
    <row r="165" spans="1:4" x14ac:dyDescent="0.25">
      <c r="A165" s="11" t="s">
        <v>270</v>
      </c>
      <c r="B165" s="12" t="s">
        <v>457</v>
      </c>
      <c r="C165" s="13" t="s">
        <v>457</v>
      </c>
      <c r="D165" s="14">
        <v>11.62</v>
      </c>
    </row>
    <row r="166" spans="1:4" x14ac:dyDescent="0.25">
      <c r="A166" s="11" t="s">
        <v>271</v>
      </c>
      <c r="B166" s="12" t="s">
        <v>458</v>
      </c>
      <c r="C166" s="13" t="s">
        <v>458</v>
      </c>
      <c r="D166" s="14">
        <v>27.54</v>
      </c>
    </row>
    <row r="167" spans="1:4" x14ac:dyDescent="0.25">
      <c r="A167" s="11" t="s">
        <v>272</v>
      </c>
      <c r="B167" s="12" t="s">
        <v>459</v>
      </c>
      <c r="C167" s="13" t="s">
        <v>459</v>
      </c>
      <c r="D167" s="14">
        <v>9.7200000000000006</v>
      </c>
    </row>
    <row r="168" spans="1:4" x14ac:dyDescent="0.25">
      <c r="A168" s="11" t="s">
        <v>273</v>
      </c>
      <c r="B168" s="12" t="s">
        <v>460</v>
      </c>
      <c r="C168" s="13" t="s">
        <v>460</v>
      </c>
      <c r="D168" s="14">
        <v>9.65</v>
      </c>
    </row>
    <row r="169" spans="1:4" x14ac:dyDescent="0.25">
      <c r="A169" s="11" t="s">
        <v>274</v>
      </c>
      <c r="B169" s="12" t="s">
        <v>461</v>
      </c>
      <c r="C169" s="13" t="s">
        <v>461</v>
      </c>
      <c r="D169" s="14">
        <v>215.74</v>
      </c>
    </row>
    <row r="170" spans="1:4" x14ac:dyDescent="0.25">
      <c r="A170" s="11" t="s">
        <v>648</v>
      </c>
      <c r="B170" s="12" t="s">
        <v>462</v>
      </c>
      <c r="C170" s="13" t="s">
        <v>462</v>
      </c>
      <c r="D170" s="14">
        <v>13.15</v>
      </c>
    </row>
    <row r="171" spans="1:4" x14ac:dyDescent="0.25">
      <c r="A171" s="11" t="s">
        <v>275</v>
      </c>
      <c r="B171" s="12" t="s">
        <v>463</v>
      </c>
      <c r="C171" s="13" t="s">
        <v>463</v>
      </c>
      <c r="D171" s="14">
        <v>26.4</v>
      </c>
    </row>
    <row r="172" spans="1:4" x14ac:dyDescent="0.25">
      <c r="A172" s="11" t="s">
        <v>276</v>
      </c>
      <c r="B172" s="12" t="s">
        <v>464</v>
      </c>
      <c r="C172" s="13" t="s">
        <v>464</v>
      </c>
      <c r="D172" s="14">
        <v>101.54</v>
      </c>
    </row>
    <row r="173" spans="1:4" x14ac:dyDescent="0.25">
      <c r="A173" s="11" t="s">
        <v>277</v>
      </c>
      <c r="B173" s="12" t="s">
        <v>465</v>
      </c>
      <c r="C173" s="13" t="s">
        <v>465</v>
      </c>
      <c r="D173" s="14">
        <v>23.31</v>
      </c>
    </row>
    <row r="174" spans="1:4" x14ac:dyDescent="0.25">
      <c r="A174" s="11" t="s">
        <v>278</v>
      </c>
      <c r="B174" s="12" t="s">
        <v>466</v>
      </c>
      <c r="C174" s="13" t="s">
        <v>466</v>
      </c>
      <c r="D174" s="14">
        <v>11.36</v>
      </c>
    </row>
    <row r="175" spans="1:4" x14ac:dyDescent="0.25">
      <c r="A175" s="11" t="s">
        <v>279</v>
      </c>
      <c r="B175" s="12" t="s">
        <v>467</v>
      </c>
      <c r="C175" s="13" t="s">
        <v>467</v>
      </c>
      <c r="D175" s="14">
        <v>104.82</v>
      </c>
    </row>
    <row r="176" spans="1:4" x14ac:dyDescent="0.25">
      <c r="A176" s="11" t="s">
        <v>280</v>
      </c>
      <c r="B176" s="12" t="s">
        <v>468</v>
      </c>
      <c r="C176" s="13" t="s">
        <v>468</v>
      </c>
      <c r="D176" s="14">
        <v>58.63</v>
      </c>
    </row>
    <row r="177" spans="1:4" x14ac:dyDescent="0.25">
      <c r="A177" s="11" t="s">
        <v>281</v>
      </c>
      <c r="B177" s="12" t="s">
        <v>469</v>
      </c>
      <c r="C177" s="13" t="s">
        <v>469</v>
      </c>
      <c r="D177" s="14">
        <v>49.81</v>
      </c>
    </row>
    <row r="178" spans="1:4" x14ac:dyDescent="0.25">
      <c r="A178" s="11" t="s">
        <v>282</v>
      </c>
      <c r="B178" s="12" t="s">
        <v>470</v>
      </c>
      <c r="C178" s="13" t="s">
        <v>470</v>
      </c>
      <c r="D178" s="14">
        <v>18.260000000000002</v>
      </c>
    </row>
    <row r="179" spans="1:4" x14ac:dyDescent="0.25">
      <c r="A179" s="11" t="s">
        <v>283</v>
      </c>
      <c r="B179" s="12" t="s">
        <v>471</v>
      </c>
      <c r="C179" s="13" t="s">
        <v>471</v>
      </c>
      <c r="D179" s="14">
        <v>38.409999999999997</v>
      </c>
    </row>
    <row r="180" spans="1:4" x14ac:dyDescent="0.25">
      <c r="A180" s="11" t="s">
        <v>284</v>
      </c>
      <c r="B180" s="12" t="s">
        <v>472</v>
      </c>
      <c r="C180" s="13" t="s">
        <v>472</v>
      </c>
      <c r="D180" s="14">
        <v>58.47</v>
      </c>
    </row>
    <row r="181" spans="1:4" x14ac:dyDescent="0.25">
      <c r="A181" s="11" t="s">
        <v>285</v>
      </c>
      <c r="B181" s="12" t="s">
        <v>473</v>
      </c>
      <c r="C181" s="13" t="s">
        <v>473</v>
      </c>
      <c r="D181" s="14">
        <v>26.16</v>
      </c>
    </row>
    <row r="182" spans="1:4" x14ac:dyDescent="0.25">
      <c r="A182" s="11" t="s">
        <v>286</v>
      </c>
      <c r="B182" s="12" t="s">
        <v>474</v>
      </c>
      <c r="C182" s="13" t="s">
        <v>474</v>
      </c>
      <c r="D182" s="14">
        <v>56.07</v>
      </c>
    </row>
    <row r="183" spans="1:4" x14ac:dyDescent="0.25">
      <c r="A183" s="11" t="s">
        <v>287</v>
      </c>
      <c r="B183" s="12" t="s">
        <v>475</v>
      </c>
      <c r="C183" s="13" t="s">
        <v>475</v>
      </c>
      <c r="D183" s="14">
        <v>35.43</v>
      </c>
    </row>
    <row r="184" spans="1:4" x14ac:dyDescent="0.25">
      <c r="A184" s="11" t="s">
        <v>288</v>
      </c>
      <c r="B184" s="12" t="s">
        <v>476</v>
      </c>
      <c r="C184" s="13" t="s">
        <v>476</v>
      </c>
      <c r="D184" s="14">
        <v>41.55</v>
      </c>
    </row>
    <row r="185" spans="1:4" x14ac:dyDescent="0.25">
      <c r="A185" s="11" t="s">
        <v>649</v>
      </c>
      <c r="B185" s="12" t="s">
        <v>477</v>
      </c>
      <c r="C185" s="13" t="s">
        <v>477</v>
      </c>
      <c r="D185" s="14">
        <v>18.809999999999999</v>
      </c>
    </row>
    <row r="186" spans="1:4" x14ac:dyDescent="0.25">
      <c r="A186" s="11" t="s">
        <v>289</v>
      </c>
      <c r="B186" s="12" t="s">
        <v>478</v>
      </c>
      <c r="C186" s="13" t="s">
        <v>478</v>
      </c>
      <c r="D186" s="14">
        <v>21.04</v>
      </c>
    </row>
    <row r="187" spans="1:4" x14ac:dyDescent="0.25">
      <c r="A187" s="11" t="s">
        <v>290</v>
      </c>
      <c r="B187" s="12" t="s">
        <v>479</v>
      </c>
      <c r="C187" s="13" t="s">
        <v>479</v>
      </c>
      <c r="D187" s="14">
        <v>9.19</v>
      </c>
    </row>
    <row r="188" spans="1:4" x14ac:dyDescent="0.25">
      <c r="A188" s="11" t="s">
        <v>291</v>
      </c>
      <c r="B188" s="12" t="s">
        <v>480</v>
      </c>
      <c r="C188" s="13" t="s">
        <v>480</v>
      </c>
      <c r="D188" s="14">
        <v>50.39</v>
      </c>
    </row>
    <row r="189" spans="1:4" x14ac:dyDescent="0.25">
      <c r="A189" s="11" t="s">
        <v>292</v>
      </c>
      <c r="B189" s="12" t="s">
        <v>481</v>
      </c>
      <c r="C189" s="13" t="s">
        <v>481</v>
      </c>
      <c r="D189" s="14">
        <v>20.46</v>
      </c>
    </row>
    <row r="190" spans="1:4" x14ac:dyDescent="0.25">
      <c r="A190" s="11" t="s">
        <v>293</v>
      </c>
      <c r="B190" s="12" t="s">
        <v>482</v>
      </c>
      <c r="C190" s="13" t="s">
        <v>482</v>
      </c>
      <c r="D190" s="14">
        <v>19.82</v>
      </c>
    </row>
    <row r="191" spans="1:4" x14ac:dyDescent="0.25">
      <c r="A191" s="11" t="s">
        <v>294</v>
      </c>
      <c r="B191" s="12" t="s">
        <v>483</v>
      </c>
      <c r="C191" s="13" t="s">
        <v>483</v>
      </c>
      <c r="D191" s="14">
        <v>97.17</v>
      </c>
    </row>
    <row r="192" spans="1:4" x14ac:dyDescent="0.25">
      <c r="A192" s="11" t="s">
        <v>295</v>
      </c>
      <c r="B192" s="12" t="s">
        <v>484</v>
      </c>
      <c r="C192" s="13" t="s">
        <v>484</v>
      </c>
      <c r="D192" s="14">
        <v>846.06</v>
      </c>
    </row>
    <row r="193" spans="1:4" x14ac:dyDescent="0.25">
      <c r="A193" s="11" t="s">
        <v>296</v>
      </c>
      <c r="B193" s="12" t="s">
        <v>485</v>
      </c>
      <c r="C193" s="13" t="s">
        <v>485</v>
      </c>
      <c r="D193" s="14">
        <v>1094.8900000000001</v>
      </c>
    </row>
    <row r="194" spans="1:4" x14ac:dyDescent="0.25">
      <c r="A194" s="11" t="s">
        <v>297</v>
      </c>
      <c r="B194" s="12" t="s">
        <v>486</v>
      </c>
      <c r="C194" s="13" t="s">
        <v>486</v>
      </c>
      <c r="D194" s="14">
        <v>9.27</v>
      </c>
    </row>
    <row r="195" spans="1:4" x14ac:dyDescent="0.25">
      <c r="A195" s="11" t="s">
        <v>298</v>
      </c>
      <c r="B195" s="12" t="s">
        <v>487</v>
      </c>
      <c r="C195" s="13" t="s">
        <v>487</v>
      </c>
      <c r="D195" s="14">
        <v>189.18</v>
      </c>
    </row>
    <row r="196" spans="1:4" x14ac:dyDescent="0.25">
      <c r="A196" s="11" t="s">
        <v>299</v>
      </c>
      <c r="B196" s="12" t="s">
        <v>488</v>
      </c>
      <c r="C196" s="13" t="s">
        <v>488</v>
      </c>
      <c r="D196" s="14">
        <v>345.29</v>
      </c>
    </row>
    <row r="197" spans="1:4" x14ac:dyDescent="0.25">
      <c r="A197" s="11" t="s">
        <v>300</v>
      </c>
      <c r="B197" s="12" t="s">
        <v>489</v>
      </c>
      <c r="C197" s="13" t="s">
        <v>489</v>
      </c>
      <c r="D197" s="14">
        <v>66.45</v>
      </c>
    </row>
    <row r="198" spans="1:4" x14ac:dyDescent="0.25">
      <c r="A198" s="11" t="s">
        <v>301</v>
      </c>
      <c r="B198" s="12" t="s">
        <v>490</v>
      </c>
      <c r="C198" s="13" t="s">
        <v>490</v>
      </c>
      <c r="D198" s="14">
        <v>103.85</v>
      </c>
    </row>
    <row r="199" spans="1:4" x14ac:dyDescent="0.25">
      <c r="A199" s="11" t="s">
        <v>302</v>
      </c>
      <c r="B199" s="12" t="s">
        <v>491</v>
      </c>
      <c r="C199" s="13" t="s">
        <v>491</v>
      </c>
      <c r="D199" s="14">
        <v>484.94</v>
      </c>
    </row>
    <row r="200" spans="1:4" x14ac:dyDescent="0.25">
      <c r="A200" s="11" t="s">
        <v>303</v>
      </c>
      <c r="B200" s="12" t="s">
        <v>492</v>
      </c>
      <c r="C200" s="13" t="s">
        <v>492</v>
      </c>
      <c r="D200" s="14">
        <v>345.8</v>
      </c>
    </row>
    <row r="201" spans="1:4" x14ac:dyDescent="0.25">
      <c r="A201" s="11" t="s">
        <v>304</v>
      </c>
      <c r="B201" s="12" t="s">
        <v>493</v>
      </c>
      <c r="C201" s="13" t="s">
        <v>493</v>
      </c>
      <c r="D201" s="14">
        <v>336.13</v>
      </c>
    </row>
    <row r="202" spans="1:4" x14ac:dyDescent="0.25">
      <c r="A202" s="11" t="s">
        <v>305</v>
      </c>
      <c r="B202" s="12" t="s">
        <v>494</v>
      </c>
      <c r="C202" s="13" t="s">
        <v>494</v>
      </c>
      <c r="D202" s="14">
        <v>826.05</v>
      </c>
    </row>
    <row r="203" spans="1:4" x14ac:dyDescent="0.25">
      <c r="A203" s="11" t="s">
        <v>306</v>
      </c>
      <c r="B203" s="12" t="s">
        <v>495</v>
      </c>
      <c r="C203" s="13" t="s">
        <v>495</v>
      </c>
      <c r="D203" s="14">
        <v>70.849999999999994</v>
      </c>
    </row>
    <row r="204" spans="1:4" x14ac:dyDescent="0.25">
      <c r="A204" s="11" t="s">
        <v>307</v>
      </c>
      <c r="B204" s="12" t="s">
        <v>496</v>
      </c>
      <c r="C204" s="13" t="s">
        <v>496</v>
      </c>
      <c r="D204" s="14">
        <v>171.03</v>
      </c>
    </row>
    <row r="205" spans="1:4" x14ac:dyDescent="0.25">
      <c r="A205" s="11" t="s">
        <v>308</v>
      </c>
      <c r="B205" s="12" t="s">
        <v>497</v>
      </c>
      <c r="C205" s="13" t="s">
        <v>497</v>
      </c>
      <c r="D205" s="14">
        <v>160.06</v>
      </c>
    </row>
    <row r="206" spans="1:4" x14ac:dyDescent="0.25">
      <c r="A206" s="11" t="s">
        <v>674</v>
      </c>
      <c r="B206" s="12" t="s">
        <v>673</v>
      </c>
      <c r="C206" s="13" t="s">
        <v>673</v>
      </c>
      <c r="D206" s="14">
        <v>101.64</v>
      </c>
    </row>
    <row r="207" spans="1:4" x14ac:dyDescent="0.25">
      <c r="A207" s="11" t="s">
        <v>730</v>
      </c>
      <c r="B207" s="12" t="s">
        <v>724</v>
      </c>
      <c r="C207" s="13" t="s">
        <v>724</v>
      </c>
      <c r="D207" s="14">
        <v>2.5</v>
      </c>
    </row>
    <row r="208" spans="1:4" x14ac:dyDescent="0.25">
      <c r="A208" s="11" t="s">
        <v>680</v>
      </c>
      <c r="B208" s="12" t="s">
        <v>618</v>
      </c>
      <c r="C208" s="13" t="s">
        <v>618</v>
      </c>
      <c r="D208" s="14">
        <v>5.25</v>
      </c>
    </row>
    <row r="209" spans="1:4" x14ac:dyDescent="0.25">
      <c r="A209" s="11" t="s">
        <v>650</v>
      </c>
      <c r="B209" s="12" t="s">
        <v>498</v>
      </c>
      <c r="C209" s="13" t="s">
        <v>498</v>
      </c>
      <c r="D209" s="14">
        <v>1.01</v>
      </c>
    </row>
    <row r="210" spans="1:4" x14ac:dyDescent="0.25">
      <c r="A210" s="11" t="s">
        <v>651</v>
      </c>
      <c r="B210" s="12" t="s">
        <v>499</v>
      </c>
      <c r="C210" s="13" t="s">
        <v>499</v>
      </c>
      <c r="D210" s="14">
        <v>34.17</v>
      </c>
    </row>
    <row r="211" spans="1:4" x14ac:dyDescent="0.25">
      <c r="A211" s="11" t="s">
        <v>652</v>
      </c>
      <c r="B211" s="12" t="s">
        <v>500</v>
      </c>
      <c r="C211" s="13" t="s">
        <v>500</v>
      </c>
      <c r="D211" s="14">
        <v>14.46</v>
      </c>
    </row>
    <row r="212" spans="1:4" x14ac:dyDescent="0.25">
      <c r="A212" s="11" t="s">
        <v>653</v>
      </c>
      <c r="B212" s="12" t="s">
        <v>501</v>
      </c>
      <c r="C212" s="13" t="s">
        <v>501</v>
      </c>
      <c r="D212" s="14">
        <v>35.97</v>
      </c>
    </row>
    <row r="213" spans="1:4" x14ac:dyDescent="0.25">
      <c r="A213" s="11" t="s">
        <v>309</v>
      </c>
      <c r="B213" s="12" t="s">
        <v>502</v>
      </c>
      <c r="C213" s="13" t="s">
        <v>502</v>
      </c>
      <c r="D213" s="14">
        <v>35.409999999999997</v>
      </c>
    </row>
    <row r="214" spans="1:4" x14ac:dyDescent="0.25">
      <c r="A214" s="11" t="s">
        <v>654</v>
      </c>
      <c r="B214" s="12" t="s">
        <v>503</v>
      </c>
      <c r="C214" s="13" t="s">
        <v>503</v>
      </c>
      <c r="D214" s="14">
        <v>162.99</v>
      </c>
    </row>
    <row r="215" spans="1:4" x14ac:dyDescent="0.25">
      <c r="A215" s="11" t="s">
        <v>655</v>
      </c>
      <c r="B215" s="12" t="s">
        <v>504</v>
      </c>
      <c r="C215" s="13" t="s">
        <v>504</v>
      </c>
      <c r="D215" s="14">
        <v>216.17</v>
      </c>
    </row>
    <row r="216" spans="1:4" x14ac:dyDescent="0.25">
      <c r="A216" s="11" t="s">
        <v>310</v>
      </c>
      <c r="B216" s="12" t="s">
        <v>505</v>
      </c>
      <c r="C216" s="13" t="s">
        <v>505</v>
      </c>
      <c r="D216" s="14">
        <v>108.1</v>
      </c>
    </row>
    <row r="217" spans="1:4" x14ac:dyDescent="0.25">
      <c r="A217" s="11" t="s">
        <v>311</v>
      </c>
      <c r="B217" s="12" t="s">
        <v>506</v>
      </c>
      <c r="C217" s="13" t="s">
        <v>506</v>
      </c>
      <c r="D217" s="14">
        <v>35.82</v>
      </c>
    </row>
    <row r="218" spans="1:4" x14ac:dyDescent="0.25">
      <c r="A218" s="11" t="s">
        <v>312</v>
      </c>
      <c r="B218" s="12" t="s">
        <v>507</v>
      </c>
      <c r="C218" s="13" t="s">
        <v>507</v>
      </c>
      <c r="D218" s="14">
        <v>17.79</v>
      </c>
    </row>
    <row r="219" spans="1:4" x14ac:dyDescent="0.25">
      <c r="A219" s="11" t="s">
        <v>612</v>
      </c>
      <c r="B219" s="12" t="s">
        <v>508</v>
      </c>
      <c r="C219" s="13" t="s">
        <v>508</v>
      </c>
      <c r="D219" s="14">
        <v>302.58999999999997</v>
      </c>
    </row>
    <row r="220" spans="1:4" x14ac:dyDescent="0.25">
      <c r="A220" s="11" t="s">
        <v>313</v>
      </c>
      <c r="B220" s="12" t="s">
        <v>509</v>
      </c>
      <c r="C220" s="13" t="s">
        <v>509</v>
      </c>
      <c r="D220" s="14">
        <v>3.13</v>
      </c>
    </row>
    <row r="221" spans="1:4" x14ac:dyDescent="0.25">
      <c r="A221" s="11" t="s">
        <v>314</v>
      </c>
      <c r="B221" s="12" t="s">
        <v>510</v>
      </c>
      <c r="C221" s="13" t="s">
        <v>510</v>
      </c>
      <c r="D221" s="14">
        <v>1.51</v>
      </c>
    </row>
    <row r="222" spans="1:4" x14ac:dyDescent="0.25">
      <c r="A222" s="11" t="s">
        <v>315</v>
      </c>
      <c r="B222" s="12" t="s">
        <v>511</v>
      </c>
      <c r="C222" s="13" t="s">
        <v>511</v>
      </c>
      <c r="D222" s="14">
        <v>4.34</v>
      </c>
    </row>
    <row r="223" spans="1:4" x14ac:dyDescent="0.25">
      <c r="A223" s="11" t="s">
        <v>316</v>
      </c>
      <c r="B223" s="12" t="s">
        <v>512</v>
      </c>
      <c r="C223" s="13" t="s">
        <v>512</v>
      </c>
      <c r="D223" s="14">
        <v>41.95</v>
      </c>
    </row>
    <row r="224" spans="1:4" x14ac:dyDescent="0.25">
      <c r="A224" s="11" t="s">
        <v>317</v>
      </c>
      <c r="B224" s="12" t="s">
        <v>513</v>
      </c>
      <c r="C224" s="13" t="s">
        <v>513</v>
      </c>
      <c r="D224" s="14">
        <v>739.83</v>
      </c>
    </row>
    <row r="225" spans="1:4" x14ac:dyDescent="0.25">
      <c r="A225" s="11" t="s">
        <v>318</v>
      </c>
      <c r="B225" s="12" t="s">
        <v>514</v>
      </c>
      <c r="C225" s="13" t="s">
        <v>514</v>
      </c>
      <c r="D225" s="14">
        <v>348.03</v>
      </c>
    </row>
    <row r="226" spans="1:4" x14ac:dyDescent="0.25">
      <c r="A226" s="11" t="s">
        <v>319</v>
      </c>
      <c r="B226" s="12" t="s">
        <v>515</v>
      </c>
      <c r="C226" s="13" t="s">
        <v>515</v>
      </c>
      <c r="D226" s="14">
        <v>568.41999999999996</v>
      </c>
    </row>
    <row r="227" spans="1:4" x14ac:dyDescent="0.25">
      <c r="A227" s="11" t="s">
        <v>320</v>
      </c>
      <c r="B227" s="12" t="s">
        <v>516</v>
      </c>
      <c r="C227" s="13" t="s">
        <v>516</v>
      </c>
      <c r="D227" s="14">
        <v>782.11</v>
      </c>
    </row>
    <row r="228" spans="1:4" x14ac:dyDescent="0.25">
      <c r="A228" s="11" t="s">
        <v>321</v>
      </c>
      <c r="B228" s="12" t="s">
        <v>517</v>
      </c>
      <c r="C228" s="13" t="s">
        <v>517</v>
      </c>
      <c r="D228" s="14">
        <v>211.94</v>
      </c>
    </row>
    <row r="229" spans="1:4" x14ac:dyDescent="0.25">
      <c r="A229" s="11" t="s">
        <v>322</v>
      </c>
      <c r="B229" s="12" t="s">
        <v>518</v>
      </c>
      <c r="C229" s="13" t="s">
        <v>518</v>
      </c>
      <c r="D229" s="14">
        <v>326.10000000000002</v>
      </c>
    </row>
    <row r="230" spans="1:4" x14ac:dyDescent="0.25">
      <c r="A230" s="11" t="s">
        <v>323</v>
      </c>
      <c r="B230" s="12" t="s">
        <v>519</v>
      </c>
      <c r="C230" s="13" t="s">
        <v>519</v>
      </c>
      <c r="D230" s="14">
        <v>3.55</v>
      </c>
    </row>
    <row r="231" spans="1:4" x14ac:dyDescent="0.25">
      <c r="A231" s="11" t="s">
        <v>324</v>
      </c>
      <c r="B231" s="12" t="s">
        <v>520</v>
      </c>
      <c r="C231" s="13" t="s">
        <v>520</v>
      </c>
      <c r="D231" s="14">
        <v>217.52</v>
      </c>
    </row>
    <row r="232" spans="1:4" x14ac:dyDescent="0.25">
      <c r="A232" s="11" t="s">
        <v>325</v>
      </c>
      <c r="B232" s="12" t="s">
        <v>521</v>
      </c>
      <c r="C232" s="13" t="s">
        <v>521</v>
      </c>
      <c r="D232" s="14">
        <v>301.81</v>
      </c>
    </row>
    <row r="233" spans="1:4" x14ac:dyDescent="0.25">
      <c r="A233" s="11" t="s">
        <v>326</v>
      </c>
      <c r="B233" s="12" t="s">
        <v>522</v>
      </c>
      <c r="C233" s="13" t="s">
        <v>522</v>
      </c>
      <c r="D233" s="14">
        <v>104.59</v>
      </c>
    </row>
    <row r="234" spans="1:4" x14ac:dyDescent="0.25">
      <c r="A234" s="11" t="s">
        <v>327</v>
      </c>
      <c r="B234" s="12" t="s">
        <v>523</v>
      </c>
      <c r="C234" s="13" t="s">
        <v>523</v>
      </c>
      <c r="D234" s="14">
        <v>88.07</v>
      </c>
    </row>
    <row r="235" spans="1:4" x14ac:dyDescent="0.25">
      <c r="A235" s="11" t="s">
        <v>328</v>
      </c>
      <c r="B235" s="12" t="s">
        <v>524</v>
      </c>
      <c r="C235" s="13" t="s">
        <v>524</v>
      </c>
      <c r="D235" s="14">
        <v>27.86</v>
      </c>
    </row>
    <row r="236" spans="1:4" x14ac:dyDescent="0.25">
      <c r="A236" s="11" t="s">
        <v>329</v>
      </c>
      <c r="B236" s="12" t="s">
        <v>525</v>
      </c>
      <c r="C236" s="13" t="s">
        <v>525</v>
      </c>
      <c r="D236" s="14">
        <v>93.77</v>
      </c>
    </row>
    <row r="237" spans="1:4" x14ac:dyDescent="0.25">
      <c r="A237" s="11" t="s">
        <v>656</v>
      </c>
      <c r="B237" s="12" t="s">
        <v>526</v>
      </c>
      <c r="C237" s="13" t="s">
        <v>526</v>
      </c>
      <c r="D237" s="14">
        <v>196.17</v>
      </c>
    </row>
    <row r="238" spans="1:4" x14ac:dyDescent="0.25">
      <c r="A238" s="11" t="s">
        <v>330</v>
      </c>
      <c r="B238" s="12" t="s">
        <v>527</v>
      </c>
      <c r="C238" s="13" t="s">
        <v>527</v>
      </c>
      <c r="D238" s="14">
        <v>1040.2</v>
      </c>
    </row>
    <row r="239" spans="1:4" x14ac:dyDescent="0.25">
      <c r="A239" s="11" t="s">
        <v>331</v>
      </c>
      <c r="B239" s="12" t="s">
        <v>528</v>
      </c>
      <c r="C239" s="13" t="s">
        <v>528</v>
      </c>
      <c r="D239" s="14">
        <v>0.77</v>
      </c>
    </row>
    <row r="240" spans="1:4" x14ac:dyDescent="0.25">
      <c r="A240" s="11" t="s">
        <v>332</v>
      </c>
      <c r="B240" s="12" t="s">
        <v>529</v>
      </c>
      <c r="C240" s="13" t="s">
        <v>529</v>
      </c>
      <c r="D240" s="14">
        <v>1</v>
      </c>
    </row>
    <row r="241" spans="1:4" x14ac:dyDescent="0.25">
      <c r="A241" s="11" t="s">
        <v>333</v>
      </c>
      <c r="B241" s="12" t="s">
        <v>530</v>
      </c>
      <c r="C241" s="13" t="s">
        <v>530</v>
      </c>
      <c r="D241" s="14">
        <v>47.47</v>
      </c>
    </row>
    <row r="242" spans="1:4" x14ac:dyDescent="0.25">
      <c r="A242" s="11" t="s">
        <v>334</v>
      </c>
      <c r="B242" s="12" t="s">
        <v>531</v>
      </c>
      <c r="C242" s="13" t="s">
        <v>531</v>
      </c>
      <c r="D242" s="14">
        <v>79.819999999999993</v>
      </c>
    </row>
    <row r="243" spans="1:4" x14ac:dyDescent="0.25">
      <c r="A243" s="11" t="s">
        <v>335</v>
      </c>
      <c r="B243" s="12" t="s">
        <v>532</v>
      </c>
      <c r="C243" s="13" t="s">
        <v>532</v>
      </c>
      <c r="D243" s="14">
        <v>387</v>
      </c>
    </row>
    <row r="244" spans="1:4" x14ac:dyDescent="0.25">
      <c r="A244" s="11" t="s">
        <v>336</v>
      </c>
      <c r="B244" s="12" t="s">
        <v>533</v>
      </c>
      <c r="C244" s="13" t="s">
        <v>533</v>
      </c>
      <c r="D244" s="14">
        <v>498.36</v>
      </c>
    </row>
    <row r="245" spans="1:4" x14ac:dyDescent="0.25">
      <c r="A245" s="11" t="s">
        <v>337</v>
      </c>
      <c r="B245" s="12" t="s">
        <v>534</v>
      </c>
      <c r="C245" s="13" t="s">
        <v>534</v>
      </c>
      <c r="D245" s="14">
        <v>34.08</v>
      </c>
    </row>
    <row r="246" spans="1:4" x14ac:dyDescent="0.25">
      <c r="A246" s="11" t="s">
        <v>338</v>
      </c>
      <c r="B246" s="12" t="s">
        <v>535</v>
      </c>
      <c r="C246" s="13" t="s">
        <v>535</v>
      </c>
      <c r="D246" s="14">
        <v>215.64</v>
      </c>
    </row>
    <row r="247" spans="1:4" x14ac:dyDescent="0.25">
      <c r="A247" s="11" t="s">
        <v>657</v>
      </c>
      <c r="B247" s="12" t="s">
        <v>536</v>
      </c>
      <c r="C247" s="13" t="s">
        <v>536</v>
      </c>
      <c r="D247" s="14">
        <v>177.19</v>
      </c>
    </row>
    <row r="248" spans="1:4" x14ac:dyDescent="0.25">
      <c r="A248" s="11" t="s">
        <v>339</v>
      </c>
      <c r="B248" s="12" t="s">
        <v>537</v>
      </c>
      <c r="C248" s="13" t="s">
        <v>537</v>
      </c>
      <c r="D248" s="14">
        <v>28</v>
      </c>
    </row>
    <row r="249" spans="1:4" x14ac:dyDescent="0.25">
      <c r="A249" s="11" t="s">
        <v>658</v>
      </c>
      <c r="B249" s="12" t="s">
        <v>538</v>
      </c>
      <c r="C249" s="13" t="s">
        <v>538</v>
      </c>
      <c r="D249" s="14">
        <v>148.94</v>
      </c>
    </row>
    <row r="250" spans="1:4" x14ac:dyDescent="0.25">
      <c r="A250" s="11" t="s">
        <v>340</v>
      </c>
      <c r="B250" s="12" t="s">
        <v>539</v>
      </c>
      <c r="C250" s="13" t="s">
        <v>539</v>
      </c>
      <c r="D250" s="14">
        <v>100.4</v>
      </c>
    </row>
    <row r="251" spans="1:4" x14ac:dyDescent="0.25">
      <c r="A251" s="11" t="s">
        <v>341</v>
      </c>
      <c r="B251" s="12" t="s">
        <v>540</v>
      </c>
      <c r="C251" s="13" t="s">
        <v>540</v>
      </c>
      <c r="D251" s="14">
        <v>64.5</v>
      </c>
    </row>
    <row r="252" spans="1:4" x14ac:dyDescent="0.25">
      <c r="A252" s="11" t="s">
        <v>681</v>
      </c>
      <c r="B252" s="12" t="s">
        <v>619</v>
      </c>
      <c r="C252" s="13" t="s">
        <v>619</v>
      </c>
      <c r="D252" s="14">
        <v>23.42</v>
      </c>
    </row>
    <row r="253" spans="1:4" x14ac:dyDescent="0.25">
      <c r="A253" s="11" t="s">
        <v>693</v>
      </c>
      <c r="B253" s="12" t="s">
        <v>692</v>
      </c>
      <c r="C253" s="13" t="s">
        <v>692</v>
      </c>
      <c r="D253" s="14">
        <v>5.56</v>
      </c>
    </row>
    <row r="254" spans="1:4" x14ac:dyDescent="0.25">
      <c r="A254" s="11" t="s">
        <v>682</v>
      </c>
      <c r="B254" s="12" t="s">
        <v>620</v>
      </c>
      <c r="C254" s="13" t="s">
        <v>620</v>
      </c>
      <c r="D254" s="14">
        <v>8.91</v>
      </c>
    </row>
    <row r="255" spans="1:4" x14ac:dyDescent="0.25">
      <c r="A255" s="11" t="s">
        <v>342</v>
      </c>
      <c r="B255" s="12" t="s">
        <v>541</v>
      </c>
      <c r="C255" s="13" t="s">
        <v>541</v>
      </c>
      <c r="D255" s="14">
        <v>3.88</v>
      </c>
    </row>
    <row r="256" spans="1:4" x14ac:dyDescent="0.25">
      <c r="A256" s="11" t="s">
        <v>343</v>
      </c>
      <c r="B256" s="12" t="s">
        <v>542</v>
      </c>
      <c r="C256" s="13" t="s">
        <v>542</v>
      </c>
      <c r="D256" s="14">
        <v>41.1</v>
      </c>
    </row>
    <row r="257" spans="1:4" x14ac:dyDescent="0.25">
      <c r="A257" s="11" t="s">
        <v>344</v>
      </c>
      <c r="B257" s="12" t="s">
        <v>543</v>
      </c>
      <c r="C257" s="13" t="s">
        <v>543</v>
      </c>
      <c r="D257" s="14">
        <v>32.380000000000003</v>
      </c>
    </row>
    <row r="258" spans="1:4" x14ac:dyDescent="0.25">
      <c r="A258" s="11" t="s">
        <v>345</v>
      </c>
      <c r="B258" s="12" t="s">
        <v>544</v>
      </c>
      <c r="C258" s="13" t="s">
        <v>544</v>
      </c>
      <c r="D258" s="14">
        <v>55.29</v>
      </c>
    </row>
    <row r="259" spans="1:4" x14ac:dyDescent="0.25">
      <c r="A259" s="11" t="s">
        <v>346</v>
      </c>
      <c r="B259" s="12" t="s">
        <v>545</v>
      </c>
      <c r="C259" s="13" t="s">
        <v>545</v>
      </c>
      <c r="D259" s="14">
        <v>63.52</v>
      </c>
    </row>
    <row r="260" spans="1:4" x14ac:dyDescent="0.25">
      <c r="A260" s="11" t="s">
        <v>347</v>
      </c>
      <c r="B260" s="12" t="s">
        <v>546</v>
      </c>
      <c r="C260" s="13" t="s">
        <v>546</v>
      </c>
      <c r="D260" s="14">
        <v>11.22</v>
      </c>
    </row>
    <row r="261" spans="1:4" x14ac:dyDescent="0.25">
      <c r="A261" s="11" t="s">
        <v>348</v>
      </c>
      <c r="B261" s="12" t="s">
        <v>547</v>
      </c>
      <c r="C261" s="13" t="s">
        <v>547</v>
      </c>
      <c r="D261" s="14">
        <v>2.37</v>
      </c>
    </row>
    <row r="262" spans="1:4" x14ac:dyDescent="0.25">
      <c r="A262" s="11" t="s">
        <v>659</v>
      </c>
      <c r="B262" s="12" t="s">
        <v>548</v>
      </c>
      <c r="C262" s="13" t="s">
        <v>548</v>
      </c>
      <c r="D262" s="14">
        <v>2.36</v>
      </c>
    </row>
    <row r="263" spans="1:4" x14ac:dyDescent="0.25">
      <c r="A263" s="11" t="s">
        <v>660</v>
      </c>
      <c r="B263" s="12" t="s">
        <v>549</v>
      </c>
      <c r="C263" s="13" t="s">
        <v>549</v>
      </c>
      <c r="D263" s="14">
        <v>10.71</v>
      </c>
    </row>
    <row r="264" spans="1:4" x14ac:dyDescent="0.25">
      <c r="A264" s="11" t="s">
        <v>0</v>
      </c>
      <c r="B264" s="12" t="s">
        <v>550</v>
      </c>
      <c r="C264" s="13" t="s">
        <v>550</v>
      </c>
      <c r="D264" s="14">
        <v>23.09</v>
      </c>
    </row>
    <row r="265" spans="1:4" x14ac:dyDescent="0.25">
      <c r="A265" s="11" t="s">
        <v>1</v>
      </c>
      <c r="B265" s="12" t="s">
        <v>551</v>
      </c>
      <c r="C265" s="13" t="s">
        <v>551</v>
      </c>
      <c r="D265" s="14">
        <v>16.12</v>
      </c>
    </row>
    <row r="266" spans="1:4" x14ac:dyDescent="0.25">
      <c r="A266" s="11" t="s">
        <v>2</v>
      </c>
      <c r="B266" s="12" t="s">
        <v>552</v>
      </c>
      <c r="C266" s="13" t="s">
        <v>552</v>
      </c>
      <c r="D266" s="14">
        <v>47.02</v>
      </c>
    </row>
    <row r="267" spans="1:4" x14ac:dyDescent="0.25">
      <c r="A267" s="11" t="s">
        <v>3</v>
      </c>
      <c r="B267" s="12" t="s">
        <v>553</v>
      </c>
      <c r="C267" s="13" t="s">
        <v>553</v>
      </c>
      <c r="D267" s="14">
        <v>231.87</v>
      </c>
    </row>
    <row r="268" spans="1:4" x14ac:dyDescent="0.25">
      <c r="A268" s="11" t="s">
        <v>4</v>
      </c>
      <c r="B268" s="12" t="s">
        <v>554</v>
      </c>
      <c r="C268" s="13" t="s">
        <v>554</v>
      </c>
      <c r="D268" s="14">
        <v>590.41</v>
      </c>
    </row>
    <row r="269" spans="1:4" x14ac:dyDescent="0.25">
      <c r="A269" s="11" t="s">
        <v>5</v>
      </c>
      <c r="B269" s="12" t="s">
        <v>555</v>
      </c>
      <c r="C269" s="13" t="s">
        <v>555</v>
      </c>
      <c r="D269" s="14">
        <v>242.36</v>
      </c>
    </row>
    <row r="270" spans="1:4" x14ac:dyDescent="0.25">
      <c r="A270" s="11" t="s">
        <v>6</v>
      </c>
      <c r="B270" s="12" t="s">
        <v>556</v>
      </c>
      <c r="C270" s="13" t="s">
        <v>556</v>
      </c>
      <c r="D270" s="14">
        <v>424.63</v>
      </c>
    </row>
    <row r="271" spans="1:4" x14ac:dyDescent="0.25">
      <c r="A271" s="11" t="s">
        <v>7</v>
      </c>
      <c r="B271" s="12" t="s">
        <v>557</v>
      </c>
      <c r="C271" s="13" t="s">
        <v>557</v>
      </c>
      <c r="D271" s="14">
        <v>35.619999999999997</v>
      </c>
    </row>
    <row r="272" spans="1:4" x14ac:dyDescent="0.25">
      <c r="A272" s="11" t="s">
        <v>8</v>
      </c>
      <c r="B272" s="12" t="s">
        <v>558</v>
      </c>
      <c r="C272" s="13" t="s">
        <v>558</v>
      </c>
      <c r="D272" s="14">
        <v>32.270000000000003</v>
      </c>
    </row>
    <row r="273" spans="1:4" x14ac:dyDescent="0.25">
      <c r="A273" s="11" t="s">
        <v>9</v>
      </c>
      <c r="B273" s="12" t="s">
        <v>559</v>
      </c>
      <c r="C273" s="13" t="s">
        <v>559</v>
      </c>
      <c r="D273" s="14">
        <v>75.930000000000007</v>
      </c>
    </row>
    <row r="274" spans="1:4" x14ac:dyDescent="0.25">
      <c r="A274" s="11" t="s">
        <v>10</v>
      </c>
      <c r="B274" s="12" t="s">
        <v>560</v>
      </c>
      <c r="C274" s="13" t="s">
        <v>560</v>
      </c>
      <c r="D274" s="14">
        <v>58.74</v>
      </c>
    </row>
    <row r="275" spans="1:4" x14ac:dyDescent="0.25">
      <c r="A275" s="11" t="s">
        <v>667</v>
      </c>
      <c r="B275" s="12" t="s">
        <v>666</v>
      </c>
      <c r="C275" s="13" t="s">
        <v>666</v>
      </c>
      <c r="D275" s="14">
        <v>3.54</v>
      </c>
    </row>
    <row r="276" spans="1:4" x14ac:dyDescent="0.25">
      <c r="A276" s="11" t="s">
        <v>11</v>
      </c>
      <c r="B276" s="12" t="s">
        <v>561</v>
      </c>
      <c r="C276" s="13" t="s">
        <v>561</v>
      </c>
      <c r="D276" s="14">
        <v>18.52</v>
      </c>
    </row>
    <row r="277" spans="1:4" x14ac:dyDescent="0.25">
      <c r="A277" s="11" t="s">
        <v>12</v>
      </c>
      <c r="B277" s="12" t="s">
        <v>562</v>
      </c>
      <c r="C277" s="13" t="s">
        <v>562</v>
      </c>
      <c r="D277" s="14">
        <v>3.96</v>
      </c>
    </row>
    <row r="278" spans="1:4" x14ac:dyDescent="0.25">
      <c r="A278" s="11" t="s">
        <v>13</v>
      </c>
      <c r="B278" s="12" t="s">
        <v>563</v>
      </c>
      <c r="C278" s="13" t="s">
        <v>563</v>
      </c>
      <c r="D278" s="14">
        <v>284.64</v>
      </c>
    </row>
    <row r="279" spans="1:4" x14ac:dyDescent="0.25">
      <c r="A279" s="11" t="s">
        <v>14</v>
      </c>
      <c r="B279" s="12" t="s">
        <v>564</v>
      </c>
      <c r="C279" s="13" t="s">
        <v>564</v>
      </c>
      <c r="D279" s="14">
        <v>65.56</v>
      </c>
    </row>
    <row r="280" spans="1:4" x14ac:dyDescent="0.25">
      <c r="A280" s="11" t="s">
        <v>15</v>
      </c>
      <c r="B280" s="12" t="s">
        <v>565</v>
      </c>
      <c r="C280" s="13" t="s">
        <v>565</v>
      </c>
      <c r="D280" s="14">
        <v>13.26</v>
      </c>
    </row>
    <row r="281" spans="1:4" x14ac:dyDescent="0.25">
      <c r="A281" s="11" t="s">
        <v>661</v>
      </c>
      <c r="B281" s="12" t="s">
        <v>566</v>
      </c>
      <c r="C281" s="13" t="s">
        <v>566</v>
      </c>
      <c r="D281" s="14">
        <v>38.520000000000003</v>
      </c>
    </row>
    <row r="282" spans="1:4" x14ac:dyDescent="0.25">
      <c r="A282" s="11" t="s">
        <v>16</v>
      </c>
      <c r="B282" s="12" t="s">
        <v>567</v>
      </c>
      <c r="C282" s="13" t="s">
        <v>567</v>
      </c>
      <c r="D282" s="14">
        <v>14.78</v>
      </c>
    </row>
    <row r="283" spans="1:4" x14ac:dyDescent="0.25">
      <c r="A283" s="11" t="s">
        <v>17</v>
      </c>
      <c r="B283" s="12" t="s">
        <v>568</v>
      </c>
      <c r="C283" s="13" t="s">
        <v>568</v>
      </c>
      <c r="D283" s="14">
        <v>19.95</v>
      </c>
    </row>
    <row r="284" spans="1:4" x14ac:dyDescent="0.25">
      <c r="A284" s="11" t="s">
        <v>18</v>
      </c>
      <c r="B284" s="12" t="s">
        <v>569</v>
      </c>
      <c r="C284" s="13" t="s">
        <v>569</v>
      </c>
      <c r="D284" s="14">
        <v>470.49</v>
      </c>
    </row>
    <row r="285" spans="1:4" x14ac:dyDescent="0.25">
      <c r="A285" s="11" t="s">
        <v>19</v>
      </c>
      <c r="B285" s="12" t="s">
        <v>570</v>
      </c>
      <c r="C285" s="13" t="s">
        <v>570</v>
      </c>
      <c r="D285" s="14">
        <v>200.1</v>
      </c>
    </row>
    <row r="286" spans="1:4" x14ac:dyDescent="0.25">
      <c r="A286" s="11" t="s">
        <v>20</v>
      </c>
      <c r="B286" s="12" t="s">
        <v>571</v>
      </c>
      <c r="C286" s="13" t="s">
        <v>571</v>
      </c>
      <c r="D286" s="14">
        <v>94.97</v>
      </c>
    </row>
    <row r="287" spans="1:4" x14ac:dyDescent="0.25">
      <c r="A287" s="11" t="s">
        <v>21</v>
      </c>
      <c r="B287" s="12" t="s">
        <v>572</v>
      </c>
      <c r="C287" s="13" t="s">
        <v>572</v>
      </c>
      <c r="D287" s="14">
        <v>142.04</v>
      </c>
    </row>
    <row r="288" spans="1:4" x14ac:dyDescent="0.25">
      <c r="A288" s="11" t="s">
        <v>22</v>
      </c>
      <c r="B288" s="12" t="s">
        <v>573</v>
      </c>
      <c r="C288" s="13" t="s">
        <v>573</v>
      </c>
      <c r="D288" s="14">
        <v>74.84</v>
      </c>
    </row>
    <row r="289" spans="1:4" x14ac:dyDescent="0.25">
      <c r="A289" s="11" t="s">
        <v>23</v>
      </c>
      <c r="B289" s="12" t="s">
        <v>574</v>
      </c>
      <c r="C289" s="13" t="s">
        <v>574</v>
      </c>
      <c r="D289" s="14">
        <v>79.42</v>
      </c>
    </row>
    <row r="290" spans="1:4" x14ac:dyDescent="0.25">
      <c r="A290" s="11" t="s">
        <v>24</v>
      </c>
      <c r="B290" s="12" t="s">
        <v>575</v>
      </c>
      <c r="C290" s="13" t="s">
        <v>575</v>
      </c>
      <c r="D290" s="14">
        <v>96.46</v>
      </c>
    </row>
    <row r="291" spans="1:4" x14ac:dyDescent="0.25">
      <c r="A291" s="11" t="s">
        <v>709</v>
      </c>
      <c r="B291" s="12" t="s">
        <v>716</v>
      </c>
      <c r="C291" s="13" t="s">
        <v>716</v>
      </c>
      <c r="D291" s="14">
        <v>1.73</v>
      </c>
    </row>
    <row r="292" spans="1:4" x14ac:dyDescent="0.25">
      <c r="A292" s="11" t="s">
        <v>613</v>
      </c>
      <c r="B292" s="12" t="s">
        <v>621</v>
      </c>
      <c r="C292" s="13"/>
      <c r="D292" s="14"/>
    </row>
    <row r="293" spans="1:4" x14ac:dyDescent="0.25">
      <c r="A293" s="11" t="s">
        <v>662</v>
      </c>
      <c r="B293" s="12" t="s">
        <v>576</v>
      </c>
      <c r="C293" s="13" t="s">
        <v>576</v>
      </c>
      <c r="D293" s="14">
        <v>9.6199999999999992</v>
      </c>
    </row>
    <row r="294" spans="1:4" x14ac:dyDescent="0.25">
      <c r="A294" s="11" t="s">
        <v>51</v>
      </c>
      <c r="B294" s="12" t="s">
        <v>577</v>
      </c>
      <c r="C294" s="13" t="s">
        <v>577</v>
      </c>
      <c r="D294" s="14">
        <v>2.7</v>
      </c>
    </row>
    <row r="295" spans="1:4" x14ac:dyDescent="0.25">
      <c r="A295" s="11" t="s">
        <v>25</v>
      </c>
      <c r="B295" s="12" t="s">
        <v>578</v>
      </c>
      <c r="C295" s="13" t="s">
        <v>578</v>
      </c>
      <c r="D295" s="14">
        <v>13.28</v>
      </c>
    </row>
    <row r="296" spans="1:4" x14ac:dyDescent="0.25">
      <c r="A296" s="11" t="s">
        <v>26</v>
      </c>
      <c r="B296" s="12" t="s">
        <v>579</v>
      </c>
      <c r="C296" s="13" t="s">
        <v>579</v>
      </c>
      <c r="D296" s="14">
        <v>105.59</v>
      </c>
    </row>
    <row r="297" spans="1:4" x14ac:dyDescent="0.25">
      <c r="A297" s="11" t="s">
        <v>27</v>
      </c>
      <c r="B297" s="12" t="s">
        <v>580</v>
      </c>
      <c r="C297" s="13" t="s">
        <v>580</v>
      </c>
      <c r="D297" s="14">
        <v>23.72</v>
      </c>
    </row>
    <row r="298" spans="1:4" x14ac:dyDescent="0.25">
      <c r="A298" s="11" t="s">
        <v>28</v>
      </c>
      <c r="B298" s="12" t="s">
        <v>581</v>
      </c>
      <c r="C298" s="13" t="s">
        <v>581</v>
      </c>
      <c r="D298" s="14">
        <v>8.86</v>
      </c>
    </row>
    <row r="299" spans="1:4" x14ac:dyDescent="0.25">
      <c r="A299" s="11" t="s">
        <v>29</v>
      </c>
      <c r="B299" s="12" t="s">
        <v>582</v>
      </c>
      <c r="C299" s="13" t="s">
        <v>582</v>
      </c>
      <c r="D299" s="14">
        <v>11.21</v>
      </c>
    </row>
    <row r="300" spans="1:4" x14ac:dyDescent="0.25">
      <c r="A300" s="11" t="s">
        <v>30</v>
      </c>
      <c r="B300" s="12" t="s">
        <v>583</v>
      </c>
      <c r="C300" s="13" t="s">
        <v>583</v>
      </c>
      <c r="D300" s="14">
        <v>2.5099999999999998</v>
      </c>
    </row>
    <row r="301" spans="1:4" x14ac:dyDescent="0.25">
      <c r="A301" s="11" t="s">
        <v>31</v>
      </c>
      <c r="B301" s="12" t="s">
        <v>584</v>
      </c>
      <c r="C301" s="13" t="s">
        <v>584</v>
      </c>
      <c r="D301" s="14">
        <v>11.2</v>
      </c>
    </row>
    <row r="302" spans="1:4" x14ac:dyDescent="0.25">
      <c r="A302" s="11" t="s">
        <v>32</v>
      </c>
      <c r="B302" s="12" t="s">
        <v>585</v>
      </c>
      <c r="C302" s="13" t="s">
        <v>585</v>
      </c>
      <c r="D302" s="14">
        <v>10.79</v>
      </c>
    </row>
    <row r="303" spans="1:4" x14ac:dyDescent="0.25">
      <c r="A303" s="11" t="s">
        <v>33</v>
      </c>
      <c r="B303" s="12" t="s">
        <v>586</v>
      </c>
      <c r="C303" s="13" t="s">
        <v>586</v>
      </c>
      <c r="D303" s="14">
        <v>13.36</v>
      </c>
    </row>
    <row r="304" spans="1:4" x14ac:dyDescent="0.25">
      <c r="A304" s="11" t="s">
        <v>663</v>
      </c>
      <c r="B304" s="12" t="s">
        <v>587</v>
      </c>
      <c r="C304" s="13" t="s">
        <v>587</v>
      </c>
      <c r="D304" s="14">
        <v>9.68</v>
      </c>
    </row>
    <row r="305" spans="1:4" x14ac:dyDescent="0.25">
      <c r="A305" s="11" t="s">
        <v>34</v>
      </c>
      <c r="B305" s="12" t="s">
        <v>588</v>
      </c>
      <c r="C305" s="13" t="s">
        <v>588</v>
      </c>
      <c r="D305" s="14">
        <v>11.74</v>
      </c>
    </row>
    <row r="306" spans="1:4" x14ac:dyDescent="0.25">
      <c r="A306" s="11" t="s">
        <v>710</v>
      </c>
      <c r="B306" s="12" t="s">
        <v>715</v>
      </c>
      <c r="C306" s="13" t="s">
        <v>715</v>
      </c>
      <c r="D306" s="14">
        <v>3.74</v>
      </c>
    </row>
    <row r="307" spans="1:4" x14ac:dyDescent="0.25">
      <c r="A307" s="11" t="s">
        <v>35</v>
      </c>
      <c r="B307" s="12" t="s">
        <v>589</v>
      </c>
      <c r="C307" s="13" t="s">
        <v>589</v>
      </c>
      <c r="D307" s="14">
        <v>26.74</v>
      </c>
    </row>
    <row r="308" spans="1:4" x14ac:dyDescent="0.25">
      <c r="A308" s="11" t="s">
        <v>36</v>
      </c>
      <c r="B308" s="12" t="s">
        <v>590</v>
      </c>
      <c r="C308" s="13" t="s">
        <v>590</v>
      </c>
      <c r="D308" s="14">
        <v>51.56</v>
      </c>
    </row>
    <row r="309" spans="1:4" x14ac:dyDescent="0.25">
      <c r="A309" s="11" t="s">
        <v>37</v>
      </c>
      <c r="B309" s="12" t="s">
        <v>591</v>
      </c>
      <c r="C309" s="13" t="s">
        <v>591</v>
      </c>
      <c r="D309" s="14">
        <v>685.05</v>
      </c>
    </row>
    <row r="310" spans="1:4" x14ac:dyDescent="0.25">
      <c r="A310" s="11" t="s">
        <v>57</v>
      </c>
      <c r="B310" s="12" t="s">
        <v>592</v>
      </c>
      <c r="C310" s="13" t="s">
        <v>592</v>
      </c>
      <c r="D310" s="14">
        <v>126.26</v>
      </c>
    </row>
    <row r="311" spans="1:4" x14ac:dyDescent="0.25">
      <c r="A311" s="11" t="s">
        <v>38</v>
      </c>
      <c r="B311" s="12" t="s">
        <v>593</v>
      </c>
      <c r="C311" s="13" t="s">
        <v>593</v>
      </c>
      <c r="D311" s="14">
        <v>135.82</v>
      </c>
    </row>
    <row r="312" spans="1:4" x14ac:dyDescent="0.25">
      <c r="A312" s="11" t="s">
        <v>39</v>
      </c>
      <c r="B312" s="12" t="s">
        <v>594</v>
      </c>
      <c r="C312" s="13" t="s">
        <v>594</v>
      </c>
      <c r="D312" s="14">
        <v>33.200000000000003</v>
      </c>
    </row>
    <row r="313" spans="1:4" x14ac:dyDescent="0.25">
      <c r="A313" s="11" t="s">
        <v>40</v>
      </c>
      <c r="B313" s="12" t="s">
        <v>595</v>
      </c>
      <c r="C313" s="13" t="s">
        <v>595</v>
      </c>
      <c r="D313" s="14">
        <v>170.52</v>
      </c>
    </row>
    <row r="314" spans="1:4" x14ac:dyDescent="0.25">
      <c r="A314" s="11" t="s">
        <v>41</v>
      </c>
      <c r="B314" s="12" t="s">
        <v>596</v>
      </c>
      <c r="C314" s="13" t="s">
        <v>596</v>
      </c>
      <c r="D314" s="14">
        <v>325.92</v>
      </c>
    </row>
    <row r="315" spans="1:4" x14ac:dyDescent="0.25">
      <c r="A315" s="11" t="s">
        <v>42</v>
      </c>
      <c r="B315" s="12" t="s">
        <v>597</v>
      </c>
      <c r="C315" s="13" t="s">
        <v>597</v>
      </c>
      <c r="D315" s="14">
        <v>206.35</v>
      </c>
    </row>
    <row r="316" spans="1:4" x14ac:dyDescent="0.25">
      <c r="A316" s="11" t="s">
        <v>43</v>
      </c>
      <c r="B316" s="12" t="s">
        <v>598</v>
      </c>
      <c r="C316" s="13" t="s">
        <v>598</v>
      </c>
      <c r="D316" s="14">
        <v>51.59</v>
      </c>
    </row>
    <row r="317" spans="1:4" x14ac:dyDescent="0.25">
      <c r="A317" s="11" t="s">
        <v>44</v>
      </c>
      <c r="B317" s="12" t="s">
        <v>599</v>
      </c>
      <c r="C317" s="13" t="s">
        <v>599</v>
      </c>
      <c r="D317" s="14">
        <v>71.66</v>
      </c>
    </row>
    <row r="318" spans="1:4" x14ac:dyDescent="0.25">
      <c r="A318" s="11" t="s">
        <v>45</v>
      </c>
      <c r="B318" s="12" t="s">
        <v>600</v>
      </c>
      <c r="C318" s="13" t="s">
        <v>600</v>
      </c>
      <c r="D318" s="14">
        <v>48.44</v>
      </c>
    </row>
    <row r="319" spans="1:4" x14ac:dyDescent="0.25">
      <c r="A319" s="11" t="s">
        <v>46</v>
      </c>
      <c r="B319" s="12" t="s">
        <v>601</v>
      </c>
      <c r="C319" s="13" t="s">
        <v>601</v>
      </c>
      <c r="D319" s="14">
        <v>158.31</v>
      </c>
    </row>
    <row r="320" spans="1:4" x14ac:dyDescent="0.25">
      <c r="A320" s="11" t="s">
        <v>58</v>
      </c>
      <c r="B320" s="12" t="s">
        <v>602</v>
      </c>
      <c r="C320" s="13" t="s">
        <v>602</v>
      </c>
      <c r="D320" s="14">
        <v>208.96</v>
      </c>
    </row>
    <row r="321" spans="1:4" x14ac:dyDescent="0.25">
      <c r="A321" s="11" t="s">
        <v>47</v>
      </c>
      <c r="B321" s="12" t="s">
        <v>603</v>
      </c>
      <c r="C321" s="13" t="s">
        <v>603</v>
      </c>
      <c r="D321" s="14">
        <v>45.97</v>
      </c>
    </row>
    <row r="322" spans="1:4" x14ac:dyDescent="0.25">
      <c r="A322" s="11" t="s">
        <v>684</v>
      </c>
      <c r="B322" s="12" t="s">
        <v>683</v>
      </c>
      <c r="C322" s="13"/>
      <c r="D322" s="14"/>
    </row>
    <row r="323" spans="1:4" x14ac:dyDescent="0.25">
      <c r="A323" s="11"/>
      <c r="B323" s="12"/>
      <c r="C323" s="13"/>
      <c r="D323" s="14">
        <v>44038.93</v>
      </c>
    </row>
  </sheetData>
  <autoFilter ref="A4:D323" xr:uid="{00000000-0001-0000-0700-000000000000}"/>
  <phoneticPr fontId="3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22"/>
  <sheetViews>
    <sheetView showZeros="0" workbookViewId="0">
      <pane ySplit="2" topLeftCell="A3" activePane="bottomLeft" state="frozen"/>
      <selection pane="bottomLeft" activeCell="F4" sqref="F4"/>
    </sheetView>
  </sheetViews>
  <sheetFormatPr defaultRowHeight="15" x14ac:dyDescent="0.25"/>
  <cols>
    <col min="1" max="1" width="7.140625" customWidth="1"/>
    <col min="2" max="2" width="23.5703125" bestFit="1" customWidth="1"/>
    <col min="3" max="4" width="13.28515625" style="58" customWidth="1"/>
    <col min="5" max="5" width="10.85546875" style="58" customWidth="1"/>
    <col min="6" max="6" width="13.28515625" style="58" customWidth="1"/>
    <col min="7" max="7" width="20.28515625" bestFit="1" customWidth="1"/>
    <col min="8" max="8" width="13.28515625" customWidth="1"/>
    <col min="9" max="9" width="1.7109375" customWidth="1"/>
    <col min="10" max="10" width="7.42578125" customWidth="1"/>
    <col min="11" max="11" width="13.28515625" bestFit="1" customWidth="1"/>
    <col min="12" max="12" width="5" bestFit="1" customWidth="1"/>
    <col min="13" max="14" width="13.28515625" bestFit="1" customWidth="1"/>
    <col min="15" max="16" width="11.5703125" bestFit="1" customWidth="1"/>
    <col min="17" max="17" width="13.28515625" bestFit="1" customWidth="1"/>
    <col min="19" max="19" width="13.28515625" bestFit="1" customWidth="1"/>
    <col min="20" max="20" width="9.5703125" customWidth="1"/>
  </cols>
  <sheetData>
    <row r="1" spans="1:22" x14ac:dyDescent="0.25">
      <c r="B1" s="57" t="s">
        <v>731</v>
      </c>
      <c r="C1" s="85">
        <v>5</v>
      </c>
      <c r="D1" s="86"/>
      <c r="E1" s="87"/>
      <c r="F1" s="86"/>
    </row>
    <row r="2" spans="1:22" x14ac:dyDescent="0.25">
      <c r="E2" s="88" t="s">
        <v>732</v>
      </c>
      <c r="L2" s="59"/>
    </row>
    <row r="3" spans="1:22" x14ac:dyDescent="0.25">
      <c r="A3" s="59" t="s">
        <v>640</v>
      </c>
      <c r="B3" s="59" t="s">
        <v>80</v>
      </c>
      <c r="C3" s="60" t="s">
        <v>633</v>
      </c>
      <c r="D3" s="60" t="s">
        <v>669</v>
      </c>
      <c r="E3" s="59" t="s">
        <v>723</v>
      </c>
      <c r="F3" s="60" t="s">
        <v>642</v>
      </c>
      <c r="G3" s="61"/>
      <c r="J3" s="62"/>
      <c r="K3" s="59"/>
      <c r="L3" s="59"/>
      <c r="M3" s="59"/>
      <c r="N3" s="89"/>
    </row>
    <row r="4" spans="1:22" x14ac:dyDescent="0.25">
      <c r="A4" s="63" t="s">
        <v>641</v>
      </c>
      <c r="B4" s="62" t="s">
        <v>64</v>
      </c>
      <c r="C4" s="64">
        <f>SUM(C5:C349)</f>
        <v>1034021.374</v>
      </c>
      <c r="D4" s="64">
        <f>SUM(D5:D349)</f>
        <v>50205.252199999981</v>
      </c>
      <c r="E4" s="64">
        <f>SUM(E5:E349)</f>
        <v>4477.6919999999991</v>
      </c>
      <c r="F4" s="104">
        <f>SUM(F5:F349)</f>
        <v>1038499.066</v>
      </c>
      <c r="G4" s="65" t="s">
        <v>622</v>
      </c>
      <c r="H4" s="66">
        <v>1061861.46</v>
      </c>
      <c r="I4" s="90"/>
      <c r="J4" s="67" t="s">
        <v>623</v>
      </c>
      <c r="K4" s="91"/>
      <c r="M4" s="68"/>
      <c r="N4" s="68"/>
    </row>
    <row r="5" spans="1:22" x14ac:dyDescent="0.25">
      <c r="A5" s="69" t="s">
        <v>82</v>
      </c>
      <c r="B5" s="70" t="s">
        <v>83</v>
      </c>
      <c r="C5" s="58">
        <f>+VLOOKUP(A5,[2]Grade!$W$6:$AH$351,12,0)</f>
        <v>80.297999999999988</v>
      </c>
      <c r="D5" s="58">
        <f>+VLOOKUP($A5,[2]Grade!$AV$6:$BG$351,12,0)</f>
        <v>0</v>
      </c>
      <c r="E5" s="58">
        <f>+IFERROR((VLOOKUP(A5,[2]month!$Z$6:$BL$350,39,0)),0)</f>
        <v>0</v>
      </c>
      <c r="F5" s="58">
        <f t="shared" ref="F5:F68" si="0">C5+E5</f>
        <v>80.297999999999988</v>
      </c>
      <c r="G5" s="71" t="s">
        <v>624</v>
      </c>
      <c r="H5" s="66">
        <f>+K12</f>
        <v>1086.1490000000001</v>
      </c>
      <c r="I5" s="68"/>
      <c r="J5" s="92" t="s">
        <v>625</v>
      </c>
      <c r="K5" s="93">
        <f>+VLOOKUP(J5,[2]Grade!$W$6:$AH$326,12,0)</f>
        <v>119.80800000000002</v>
      </c>
      <c r="L5" s="94" t="s">
        <v>626</v>
      </c>
      <c r="M5" s="68"/>
      <c r="O5" s="69"/>
      <c r="P5" s="70"/>
      <c r="Q5" s="58"/>
      <c r="R5" s="58"/>
      <c r="S5" s="58"/>
      <c r="T5" s="58"/>
      <c r="V5" s="68"/>
    </row>
    <row r="6" spans="1:22" x14ac:dyDescent="0.25">
      <c r="A6" s="69" t="s">
        <v>84</v>
      </c>
      <c r="B6" s="70" t="s">
        <v>85</v>
      </c>
      <c r="C6" s="58">
        <f>+VLOOKUP(A6,[2]Grade!$W$6:$AH$351,12,0)</f>
        <v>11.4</v>
      </c>
      <c r="D6" s="58">
        <f>+VLOOKUP($A6,[2]Grade!$AV$6:$BG$351,12,0)</f>
        <v>0</v>
      </c>
      <c r="E6" s="58">
        <f>+IFERROR((VLOOKUP(A6,[2]month!$Z$6:$BL$350,39,0)),0)</f>
        <v>0</v>
      </c>
      <c r="F6" s="58">
        <f t="shared" si="0"/>
        <v>11.4</v>
      </c>
      <c r="G6" s="71" t="s">
        <v>627</v>
      </c>
      <c r="H6" s="95">
        <v>501.05</v>
      </c>
      <c r="I6" s="90"/>
      <c r="J6" s="96" t="s">
        <v>625</v>
      </c>
      <c r="K6" s="97">
        <f>+(VLOOKUP('[2]District AAFTE'!J6,[2]month!$Z$6:$BL$350,39,0))</f>
        <v>332.899</v>
      </c>
      <c r="L6" s="98" t="s">
        <v>723</v>
      </c>
      <c r="M6" s="68"/>
      <c r="N6" s="68"/>
      <c r="O6" s="69"/>
      <c r="P6" s="70"/>
      <c r="Q6" s="58"/>
      <c r="R6" s="58"/>
      <c r="S6" s="58"/>
      <c r="T6" s="58"/>
      <c r="V6" s="68"/>
    </row>
    <row r="7" spans="1:22" x14ac:dyDescent="0.25">
      <c r="A7" s="69" t="s">
        <v>86</v>
      </c>
      <c r="B7" s="70" t="s">
        <v>87</v>
      </c>
      <c r="C7" s="58">
        <f>+VLOOKUP(A7,[2]Grade!$W$6:$AH$351,12,0)</f>
        <v>4363.9970000000003</v>
      </c>
      <c r="D7" s="58">
        <f>+VLOOKUP($A7,[2]Grade!$AV$6:$BG$351,12,0)</f>
        <v>12.346</v>
      </c>
      <c r="E7" s="58">
        <f>+IFERROR((VLOOKUP(A7,[2]month!$Z$6:$BL$350,39,0)),0)</f>
        <v>24.1</v>
      </c>
      <c r="F7" s="58">
        <f t="shared" si="0"/>
        <v>4388.0970000000007</v>
      </c>
      <c r="G7" s="71" t="s">
        <v>629</v>
      </c>
      <c r="H7" s="95">
        <v>21421.22</v>
      </c>
      <c r="I7" s="90"/>
      <c r="J7" s="4" t="s">
        <v>685</v>
      </c>
      <c r="K7" s="99">
        <f>+VLOOKUP(J7,[2]Grade!$W$6:$AH$326,12,0)</f>
        <v>0</v>
      </c>
      <c r="L7" s="72" t="s">
        <v>626</v>
      </c>
      <c r="M7" s="73"/>
      <c r="N7" s="68"/>
      <c r="O7" s="69"/>
      <c r="P7" s="70"/>
      <c r="Q7" s="58"/>
      <c r="R7" s="58"/>
      <c r="S7" s="58"/>
      <c r="T7" s="58"/>
      <c r="V7" s="68"/>
    </row>
    <row r="8" spans="1:22" ht="15.75" thickBot="1" x14ac:dyDescent="0.3">
      <c r="A8" s="69" t="s">
        <v>88</v>
      </c>
      <c r="B8" s="70" t="s">
        <v>89</v>
      </c>
      <c r="C8" s="58">
        <f>+VLOOKUP(A8,[2]Grade!$W$6:$AH$351,12,0)</f>
        <v>191.8</v>
      </c>
      <c r="D8" s="58">
        <f>+VLOOKUP($A8,[2]Grade!$AV$6:$BG$351,12,0)</f>
        <v>0</v>
      </c>
      <c r="E8" s="58">
        <f>+IFERROR((VLOOKUP(A8,[2]month!$Z$6:$BL$350,39,0)),0)</f>
        <v>0</v>
      </c>
      <c r="F8" s="58">
        <f t="shared" si="0"/>
        <v>191.8</v>
      </c>
      <c r="G8" s="74" t="s">
        <v>670</v>
      </c>
      <c r="H8" s="100">
        <f>123.69+230.12</f>
        <v>353.81</v>
      </c>
      <c r="I8" s="91"/>
      <c r="J8" s="4" t="s">
        <v>685</v>
      </c>
      <c r="K8" s="99">
        <f>+(VLOOKUP('[2]District AAFTE'!J8,[2]month!$Z$6:$BL$350,39,0))</f>
        <v>64.8</v>
      </c>
      <c r="L8" s="72" t="s">
        <v>723</v>
      </c>
      <c r="M8" s="68"/>
      <c r="O8" s="69"/>
      <c r="P8" s="70"/>
      <c r="Q8" s="58"/>
      <c r="R8" s="58"/>
      <c r="S8" s="58"/>
      <c r="T8" s="58"/>
      <c r="V8" s="68"/>
    </row>
    <row r="9" spans="1:22" x14ac:dyDescent="0.25">
      <c r="A9" s="69" t="s">
        <v>90</v>
      </c>
      <c r="B9" s="70" t="s">
        <v>91</v>
      </c>
      <c r="C9" s="58">
        <f>+VLOOKUP(A9,[2]Grade!$W$6:$AH$351,12,0)</f>
        <v>344.89100000000002</v>
      </c>
      <c r="D9" s="58">
        <f>+VLOOKUP($A9,[2]Grade!$AV$6:$BG$351,12,0)</f>
        <v>30.920000000000005</v>
      </c>
      <c r="E9" s="58">
        <f>+IFERROR((VLOOKUP(A9,[2]month!$Z$6:$BL$350,39,0)),0)</f>
        <v>0</v>
      </c>
      <c r="F9" s="58">
        <f t="shared" si="0"/>
        <v>344.89100000000002</v>
      </c>
      <c r="G9" s="57" t="s">
        <v>631</v>
      </c>
      <c r="H9" s="105">
        <f>+H4-SUM(H5:H8)</f>
        <v>1038499.2309999999</v>
      </c>
      <c r="I9" s="75"/>
      <c r="J9" s="101" t="s">
        <v>628</v>
      </c>
      <c r="K9" s="102">
        <f>+VLOOKUP(J9,[2]Grade!$W$6:$AH$326,12,0)</f>
        <v>400.39000000000004</v>
      </c>
      <c r="L9" s="103" t="s">
        <v>626</v>
      </c>
      <c r="M9" s="68"/>
      <c r="O9" s="69"/>
      <c r="P9" s="70"/>
      <c r="Q9" s="58"/>
      <c r="R9" s="58"/>
      <c r="S9" s="58"/>
      <c r="T9" s="58"/>
      <c r="V9" s="68"/>
    </row>
    <row r="10" spans="1:22" x14ac:dyDescent="0.25">
      <c r="A10" s="69" t="s">
        <v>92</v>
      </c>
      <c r="B10" s="70" t="s">
        <v>93</v>
      </c>
      <c r="C10" s="58">
        <f>+VLOOKUP(A10,[2]Grade!$W$6:$AH$351,12,0)</f>
        <v>2394.1909999999998</v>
      </c>
      <c r="D10" s="58">
        <f>+VLOOKUP($A10,[2]Grade!$AV$6:$BG$351,12,0)</f>
        <v>175.11899999999997</v>
      </c>
      <c r="E10" s="58">
        <f>+IFERROR((VLOOKUP(A10,[2]month!$Z$6:$BL$350,39,0)),0)</f>
        <v>3.3</v>
      </c>
      <c r="F10" s="58">
        <f t="shared" si="0"/>
        <v>2397.491</v>
      </c>
      <c r="J10" s="92" t="s">
        <v>630</v>
      </c>
      <c r="K10" s="93">
        <f>+VLOOKUP(J10,[2]Grade!$W$6:$AH$326,12,0)</f>
        <v>164.85200000000003</v>
      </c>
      <c r="L10" s="94" t="s">
        <v>626</v>
      </c>
      <c r="M10" s="68"/>
      <c r="O10" s="69"/>
      <c r="P10" s="70"/>
      <c r="Q10" s="58"/>
      <c r="R10" s="58"/>
      <c r="S10" s="58"/>
      <c r="T10" s="58"/>
      <c r="V10" s="68"/>
    </row>
    <row r="11" spans="1:22" x14ac:dyDescent="0.25">
      <c r="A11" s="69" t="s">
        <v>94</v>
      </c>
      <c r="B11" s="70" t="s">
        <v>95</v>
      </c>
      <c r="C11" s="58">
        <f>+VLOOKUP(A11,[2]Grade!$W$6:$AH$351,12,0)</f>
        <v>592.17800000000011</v>
      </c>
      <c r="D11" s="58">
        <f>+VLOOKUP($A11,[2]Grade!$AV$6:$BG$351,12,0)</f>
        <v>0</v>
      </c>
      <c r="E11" s="58">
        <f>+IFERROR((VLOOKUP(A11,[2]month!$Z$6:$BL$350,39,0)),0)</f>
        <v>0</v>
      </c>
      <c r="F11" s="58">
        <f t="shared" si="0"/>
        <v>592.17800000000011</v>
      </c>
      <c r="G11" s="76" t="s">
        <v>632</v>
      </c>
      <c r="H11" s="68">
        <f>+C4-H9+E4</f>
        <v>-0.16499999996085535</v>
      </c>
      <c r="I11" s="68"/>
      <c r="J11" s="5" t="s">
        <v>628</v>
      </c>
      <c r="K11" s="97">
        <f>+(VLOOKUP('[2]District AAFTE'!J11,[2]month!$Z$6:$BL$350,39,0))</f>
        <v>3.4</v>
      </c>
      <c r="L11" s="98" t="s">
        <v>723</v>
      </c>
      <c r="M11" s="77"/>
      <c r="O11" s="69"/>
      <c r="P11" s="70"/>
      <c r="Q11" s="58"/>
      <c r="R11" s="58"/>
      <c r="S11" s="58"/>
      <c r="T11" s="58"/>
      <c r="V11" s="68"/>
    </row>
    <row r="12" spans="1:22" x14ac:dyDescent="0.25">
      <c r="A12" s="69" t="s">
        <v>96</v>
      </c>
      <c r="B12" s="70" t="s">
        <v>97</v>
      </c>
      <c r="C12" s="58">
        <f>+VLOOKUP(A12,[2]Grade!$W$6:$AH$351,12,0)</f>
        <v>17960.893000000004</v>
      </c>
      <c r="D12" s="58">
        <f>+VLOOKUP($A12,[2]Grade!$AV$6:$BG$351,12,0)</f>
        <v>779.9559999999999</v>
      </c>
      <c r="E12" s="58">
        <f>+IFERROR((VLOOKUP(A12,[2]month!$Z$6:$BL$350,39,0)),0)</f>
        <v>39.4</v>
      </c>
      <c r="F12" s="58">
        <f t="shared" si="0"/>
        <v>18000.293000000005</v>
      </c>
      <c r="K12" s="73">
        <f>SUM(K5:K11)</f>
        <v>1086.1490000000001</v>
      </c>
      <c r="M12" s="77"/>
      <c r="O12" s="69"/>
      <c r="P12" s="70"/>
      <c r="Q12" s="58"/>
      <c r="R12" s="58"/>
      <c r="S12" s="58"/>
      <c r="T12" s="58"/>
      <c r="V12" s="68"/>
    </row>
    <row r="13" spans="1:22" x14ac:dyDescent="0.25">
      <c r="A13" s="69" t="s">
        <v>98</v>
      </c>
      <c r="B13" s="70" t="s">
        <v>99</v>
      </c>
      <c r="C13" s="58">
        <f>+VLOOKUP(A13,[2]Grade!$W$6:$AH$351,12,0)</f>
        <v>140.69999999999999</v>
      </c>
      <c r="D13" s="58">
        <f>+VLOOKUP($A13,[2]Grade!$AV$6:$BG$351,12,0)</f>
        <v>0</v>
      </c>
      <c r="E13" s="58">
        <f>+IFERROR((VLOOKUP(A13,[2]month!$Z$6:$BL$350,39,0)),0)</f>
        <v>0</v>
      </c>
      <c r="F13" s="58">
        <f t="shared" si="0"/>
        <v>140.69999999999999</v>
      </c>
      <c r="L13" s="77"/>
      <c r="M13" s="77"/>
      <c r="O13" s="69"/>
      <c r="P13" s="70"/>
      <c r="Q13" s="58"/>
      <c r="R13" s="58"/>
      <c r="S13" s="58"/>
      <c r="T13" s="58"/>
      <c r="V13" s="68"/>
    </row>
    <row r="14" spans="1:22" x14ac:dyDescent="0.25">
      <c r="A14" s="69" t="s">
        <v>100</v>
      </c>
      <c r="B14" s="70" t="s">
        <v>643</v>
      </c>
      <c r="C14" s="58">
        <f>+VLOOKUP(A14,[2]Grade!$W$6:$AH$351,12,0)</f>
        <v>1372.6579999999999</v>
      </c>
      <c r="D14" s="58">
        <f>+VLOOKUP($A14,[2]Grade!$AV$6:$BG$351,12,0)</f>
        <v>0</v>
      </c>
      <c r="E14" s="58">
        <f>+IFERROR((VLOOKUP(A14,[2]month!$Z$6:$BL$350,39,0)),0)</f>
        <v>3.4</v>
      </c>
      <c r="F14" s="58">
        <f t="shared" si="0"/>
        <v>1376.058</v>
      </c>
      <c r="K14" s="68"/>
      <c r="L14" s="77"/>
      <c r="M14" s="77"/>
      <c r="O14" s="69"/>
      <c r="P14" s="70"/>
      <c r="Q14" s="58"/>
      <c r="R14" s="58"/>
      <c r="S14" s="58"/>
      <c r="T14" s="58"/>
      <c r="V14" s="68"/>
    </row>
    <row r="15" spans="1:22" x14ac:dyDescent="0.25">
      <c r="A15" s="69" t="s">
        <v>101</v>
      </c>
      <c r="B15" s="70" t="s">
        <v>102</v>
      </c>
      <c r="C15" s="58">
        <f>+VLOOKUP(A15,[2]Grade!$W$6:$AH$351,12,0)</f>
        <v>827.12299999999982</v>
      </c>
      <c r="D15" s="58">
        <f>+VLOOKUP($A15,[2]Grade!$AV$6:$BG$351,12,0)</f>
        <v>13.898000000000001</v>
      </c>
      <c r="E15" s="58">
        <f>+IFERROR((VLOOKUP(A15,[2]month!$Z$6:$BL$350,39,0)),0)</f>
        <v>0</v>
      </c>
      <c r="F15" s="58">
        <f t="shared" si="0"/>
        <v>827.12299999999982</v>
      </c>
      <c r="L15" s="77"/>
      <c r="M15" s="77"/>
      <c r="O15" s="69"/>
      <c r="P15" s="70"/>
      <c r="Q15" s="58"/>
      <c r="R15" s="58"/>
      <c r="S15" s="58"/>
      <c r="T15" s="58"/>
      <c r="V15" s="68"/>
    </row>
    <row r="16" spans="1:22" x14ac:dyDescent="0.25">
      <c r="A16" s="69" t="s">
        <v>103</v>
      </c>
      <c r="B16" s="70" t="s">
        <v>104</v>
      </c>
      <c r="C16" s="58">
        <f>+VLOOKUP(A16,[2]Grade!$W$6:$AH$351,12,0)</f>
        <v>2386.5129999999999</v>
      </c>
      <c r="D16" s="58">
        <f>+VLOOKUP($A16,[2]Grade!$AV$6:$BG$351,12,0)</f>
        <v>0.7</v>
      </c>
      <c r="E16" s="58">
        <f>+IFERROR((VLOOKUP(A16,[2]month!$Z$6:$BL$350,39,0)),0)</f>
        <v>15.5</v>
      </c>
      <c r="F16" s="58">
        <f t="shared" si="0"/>
        <v>2402.0129999999999</v>
      </c>
      <c r="H16" s="68"/>
      <c r="L16" s="77"/>
      <c r="M16" s="77"/>
      <c r="O16" s="69"/>
      <c r="P16" s="70"/>
      <c r="Q16" s="58"/>
      <c r="R16" s="58"/>
      <c r="S16" s="58"/>
      <c r="T16" s="58"/>
      <c r="V16" s="68"/>
    </row>
    <row r="17" spans="1:22" x14ac:dyDescent="0.25">
      <c r="A17" s="69" t="s">
        <v>105</v>
      </c>
      <c r="B17" s="70" t="s">
        <v>106</v>
      </c>
      <c r="C17" s="58">
        <f>+VLOOKUP(A17,[2]Grade!$W$6:$AH$351,12,0)</f>
        <v>13139.009</v>
      </c>
      <c r="D17" s="58">
        <f>+VLOOKUP($A17,[2]Grade!$AV$6:$BG$351,12,0)</f>
        <v>1182.1489999999999</v>
      </c>
      <c r="E17" s="58">
        <f>+IFERROR((VLOOKUP(A17,[2]month!$Z$6:$BL$350,39,0)),0)</f>
        <v>58.344000000000008</v>
      </c>
      <c r="F17" s="58">
        <f t="shared" si="0"/>
        <v>13197.352999999999</v>
      </c>
      <c r="H17" s="68"/>
      <c r="K17" s="68"/>
      <c r="L17" s="77"/>
      <c r="M17" s="77"/>
      <c r="O17" s="69"/>
      <c r="P17" s="70"/>
      <c r="Q17" s="58"/>
      <c r="R17" s="58"/>
      <c r="S17" s="58"/>
      <c r="T17" s="58"/>
      <c r="V17" s="68"/>
    </row>
    <row r="18" spans="1:22" x14ac:dyDescent="0.25">
      <c r="A18" s="69" t="s">
        <v>107</v>
      </c>
      <c r="B18" s="70" t="s">
        <v>108</v>
      </c>
      <c r="C18" s="58">
        <f>+VLOOKUP(A18,[2]Grade!$W$6:$AH$351,12,0)</f>
        <v>595.55499999999995</v>
      </c>
      <c r="D18" s="58">
        <f>+VLOOKUP($A18,[2]Grade!$AV$6:$BG$351,12,0)</f>
        <v>0</v>
      </c>
      <c r="E18" s="58">
        <f>+IFERROR((VLOOKUP(A18,[2]month!$Z$6:$BL$350,39,0)),0)</f>
        <v>0</v>
      </c>
      <c r="F18" s="58">
        <f t="shared" si="0"/>
        <v>595.55499999999995</v>
      </c>
      <c r="H18" s="68"/>
      <c r="L18" s="77"/>
      <c r="M18" s="77"/>
      <c r="N18" s="77"/>
      <c r="O18" s="69"/>
      <c r="P18" s="70"/>
      <c r="Q18" s="58"/>
      <c r="R18" s="58"/>
      <c r="S18" s="58"/>
      <c r="T18" s="58"/>
      <c r="V18" s="68"/>
    </row>
    <row r="19" spans="1:22" x14ac:dyDescent="0.25">
      <c r="A19" s="69" t="s">
        <v>109</v>
      </c>
      <c r="B19" s="70" t="s">
        <v>110</v>
      </c>
      <c r="C19" s="58">
        <f>+VLOOKUP(A19,[2]Grade!$W$6:$AH$351,12,0)</f>
        <v>11</v>
      </c>
      <c r="D19" s="58">
        <f>+VLOOKUP($A19,[2]Grade!$AV$6:$BG$351,12,0)</f>
        <v>0</v>
      </c>
      <c r="E19" s="58">
        <f>+IFERROR((VLOOKUP(A19,[2]month!$Z$6:$BL$350,39,0)),0)</f>
        <v>0</v>
      </c>
      <c r="F19" s="58">
        <f t="shared" si="0"/>
        <v>11</v>
      </c>
      <c r="L19" s="77"/>
      <c r="M19" s="77"/>
      <c r="N19" s="77"/>
      <c r="O19" s="69"/>
      <c r="P19" s="70"/>
      <c r="Q19" s="58"/>
      <c r="R19" s="58"/>
      <c r="S19" s="58"/>
      <c r="T19" s="58"/>
      <c r="V19" s="68"/>
    </row>
    <row r="20" spans="1:22" x14ac:dyDescent="0.25">
      <c r="A20" s="69" t="s">
        <v>111</v>
      </c>
      <c r="B20" s="70" t="s">
        <v>112</v>
      </c>
      <c r="C20" s="58">
        <f>+VLOOKUP(A20,[2]Grade!$W$6:$AH$351,12,0)</f>
        <v>301.25</v>
      </c>
      <c r="D20" s="58">
        <f>+VLOOKUP($A20,[2]Grade!$AV$6:$BG$351,12,0)</f>
        <v>0</v>
      </c>
      <c r="E20" s="58">
        <f>+IFERROR((VLOOKUP(A20,[2]month!$Z$6:$BL$350,39,0)),0)</f>
        <v>0</v>
      </c>
      <c r="F20" s="58">
        <f t="shared" si="0"/>
        <v>301.25</v>
      </c>
      <c r="L20" s="77"/>
      <c r="M20" s="77"/>
      <c r="N20" s="77"/>
      <c r="O20" s="69"/>
      <c r="P20" s="70"/>
      <c r="Q20" s="58"/>
      <c r="R20" s="58"/>
      <c r="S20" s="58"/>
      <c r="T20" s="58"/>
      <c r="V20" s="68"/>
    </row>
    <row r="21" spans="1:22" x14ac:dyDescent="0.25">
      <c r="A21" s="69" t="s">
        <v>113</v>
      </c>
      <c r="B21" s="70" t="s">
        <v>114</v>
      </c>
      <c r="C21" s="58">
        <f>+VLOOKUP(A21,[2]Grade!$W$6:$AH$351,12,0)</f>
        <v>1238.1120000000001</v>
      </c>
      <c r="D21" s="58">
        <f>+VLOOKUP($A21,[2]Grade!$AV$6:$BG$351,12,0)</f>
        <v>5.2</v>
      </c>
      <c r="E21" s="58">
        <f>+IFERROR((VLOOKUP(A21,[2]month!$Z$6:$BL$350,39,0)),0)</f>
        <v>0</v>
      </c>
      <c r="F21" s="58">
        <f t="shared" si="0"/>
        <v>1238.1120000000001</v>
      </c>
      <c r="H21" s="77"/>
      <c r="K21" s="68"/>
      <c r="L21" s="77"/>
      <c r="M21" s="77"/>
      <c r="N21" s="77"/>
      <c r="O21" s="69"/>
      <c r="P21" s="70"/>
      <c r="Q21" s="58"/>
      <c r="R21" s="58"/>
      <c r="S21" s="58"/>
      <c r="T21" s="58"/>
      <c r="V21" s="68"/>
    </row>
    <row r="22" spans="1:22" x14ac:dyDescent="0.25">
      <c r="A22" s="69" t="s">
        <v>115</v>
      </c>
      <c r="B22" s="70" t="s">
        <v>116</v>
      </c>
      <c r="C22" s="58">
        <f>+VLOOKUP(A22,[2]Grade!$W$6:$AH$351,12,0)</f>
        <v>1525.3210000000001</v>
      </c>
      <c r="D22" s="58">
        <f>+VLOOKUP($A22,[2]Grade!$AV$6:$BG$351,12,0)</f>
        <v>0</v>
      </c>
      <c r="E22" s="58">
        <f>+IFERROR((VLOOKUP(A22,[2]month!$Z$6:$BL$350,39,0)),0)</f>
        <v>0</v>
      </c>
      <c r="F22" s="58">
        <f t="shared" si="0"/>
        <v>1525.3210000000001</v>
      </c>
      <c r="H22" s="77"/>
      <c r="J22" s="68"/>
      <c r="L22" s="77"/>
      <c r="M22" s="77"/>
      <c r="N22" s="77"/>
      <c r="O22" s="69"/>
      <c r="P22" s="70"/>
      <c r="Q22" s="58"/>
      <c r="R22" s="58"/>
      <c r="S22" s="58"/>
      <c r="T22" s="58"/>
      <c r="V22" s="68"/>
    </row>
    <row r="23" spans="1:22" x14ac:dyDescent="0.25">
      <c r="A23" s="69" t="s">
        <v>117</v>
      </c>
      <c r="B23" s="70" t="s">
        <v>118</v>
      </c>
      <c r="C23" s="58">
        <f>+VLOOKUP(A23,[2]Grade!$W$6:$AH$351,12,0)</f>
        <v>1203.375</v>
      </c>
      <c r="D23" s="58">
        <f>+VLOOKUP($A23,[2]Grade!$AV$6:$BG$351,12,0)</f>
        <v>56.155999999999992</v>
      </c>
      <c r="E23" s="58">
        <f>+IFERROR((VLOOKUP(A23,[2]month!$Z$6:$BL$350,39,0)),0)</f>
        <v>0</v>
      </c>
      <c r="F23" s="58">
        <f t="shared" si="0"/>
        <v>1203.375</v>
      </c>
      <c r="H23" s="68"/>
      <c r="N23" s="77"/>
      <c r="O23" s="69"/>
      <c r="P23" s="70"/>
      <c r="Q23" s="58"/>
      <c r="R23" s="58"/>
      <c r="S23" s="58"/>
      <c r="T23" s="58"/>
      <c r="V23" s="68"/>
    </row>
    <row r="24" spans="1:22" x14ac:dyDescent="0.25">
      <c r="A24" s="69" t="s">
        <v>119</v>
      </c>
      <c r="B24" s="70" t="s">
        <v>120</v>
      </c>
      <c r="C24" s="58">
        <f>+VLOOKUP(A24,[2]Grade!$W$6:$AH$351,12,0)</f>
        <v>6967.9929999999995</v>
      </c>
      <c r="D24" s="58">
        <f>+VLOOKUP($A24,[2]Grade!$AV$6:$BG$351,12,0)</f>
        <v>457.74099999999999</v>
      </c>
      <c r="E24" s="58">
        <f>+IFERROR((VLOOKUP(A24,[2]month!$Z$6:$BL$350,39,0)),0)</f>
        <v>57.648000000000003</v>
      </c>
      <c r="F24" s="58">
        <f t="shared" si="0"/>
        <v>7025.6409999999996</v>
      </c>
      <c r="M24" s="68"/>
      <c r="N24" s="77"/>
      <c r="O24" s="69"/>
      <c r="P24" s="70"/>
      <c r="Q24" s="58"/>
      <c r="R24" s="58"/>
      <c r="S24" s="58"/>
      <c r="T24" s="81"/>
      <c r="V24" s="68"/>
    </row>
    <row r="25" spans="1:22" x14ac:dyDescent="0.25">
      <c r="A25" s="82" t="s">
        <v>711</v>
      </c>
      <c r="B25" s="79" t="s">
        <v>726</v>
      </c>
      <c r="C25" s="58">
        <f>+VLOOKUP(A25,[2]Grade!$W$6:$AH$351,12,0)</f>
        <v>109.3</v>
      </c>
      <c r="D25" s="58">
        <f>+VLOOKUP($A25,[2]Grade!$AV$6:$BG$351,12,0)</f>
        <v>0</v>
      </c>
      <c r="E25" s="58">
        <f>+IFERROR((VLOOKUP(A25,[2]month!$Z$6:$BL$350,39,0)),0)</f>
        <v>0</v>
      </c>
      <c r="F25" s="58">
        <f t="shared" si="0"/>
        <v>109.3</v>
      </c>
      <c r="N25" s="77"/>
      <c r="O25" s="69"/>
      <c r="P25" s="70"/>
      <c r="Q25" s="58"/>
      <c r="R25" s="58"/>
      <c r="S25" s="58"/>
      <c r="T25" s="58"/>
      <c r="V25" s="68"/>
    </row>
    <row r="26" spans="1:22" x14ac:dyDescent="0.25">
      <c r="A26" s="69" t="s">
        <v>121</v>
      </c>
      <c r="B26" s="70" t="s">
        <v>122</v>
      </c>
      <c r="C26" s="58">
        <f>+VLOOKUP(A26,[2]Grade!$W$6:$AH$351,12,0)</f>
        <v>3385.0409999999997</v>
      </c>
      <c r="D26" s="58">
        <f>+VLOOKUP($A26,[2]Grade!$AV$6:$BG$351,12,0)</f>
        <v>364.661</v>
      </c>
      <c r="E26" s="58">
        <f>+IFERROR((VLOOKUP(A26,[2]month!$Z$6:$BL$350,39,0)),0)</f>
        <v>0</v>
      </c>
      <c r="F26" s="58">
        <f t="shared" si="0"/>
        <v>3385.0409999999997</v>
      </c>
      <c r="M26" s="68"/>
      <c r="N26" s="77"/>
      <c r="O26" s="69"/>
      <c r="P26" s="70"/>
      <c r="Q26" s="58"/>
      <c r="R26" s="58"/>
      <c r="S26" s="58"/>
      <c r="T26" s="58"/>
      <c r="V26" s="68"/>
    </row>
    <row r="27" spans="1:22" x14ac:dyDescent="0.25">
      <c r="A27" s="69" t="s">
        <v>123</v>
      </c>
      <c r="B27" s="70" t="s">
        <v>124</v>
      </c>
      <c r="C27" s="58">
        <f>+VLOOKUP(A27,[2]Grade!$W$6:$AH$351,12,0)</f>
        <v>303.91700000000003</v>
      </c>
      <c r="D27" s="58">
        <f>+VLOOKUP($A27,[2]Grade!$AV$6:$BG$351,12,0)</f>
        <v>87.49199999999999</v>
      </c>
      <c r="E27" s="58">
        <f>+IFERROR((VLOOKUP(A27,[2]month!$Z$6:$BL$350,39,0)),0)</f>
        <v>0</v>
      </c>
      <c r="F27" s="58">
        <f t="shared" si="0"/>
        <v>303.91700000000003</v>
      </c>
      <c r="N27" s="77"/>
      <c r="O27" s="69"/>
      <c r="P27" s="70"/>
      <c r="Q27" s="58"/>
      <c r="R27" s="58"/>
      <c r="S27" s="58"/>
      <c r="T27" s="58"/>
      <c r="V27" s="68"/>
    </row>
    <row r="28" spans="1:22" x14ac:dyDescent="0.25">
      <c r="A28" s="69" t="s">
        <v>125</v>
      </c>
      <c r="B28" s="70" t="s">
        <v>126</v>
      </c>
      <c r="C28" s="58">
        <f>+VLOOKUP(A28,[2]Grade!$W$6:$AH$351,12,0)</f>
        <v>2460.2600000000002</v>
      </c>
      <c r="D28" s="58">
        <f>+VLOOKUP($A28,[2]Grade!$AV$6:$BG$351,12,0)</f>
        <v>217.846</v>
      </c>
      <c r="E28" s="58">
        <f>+IFERROR((VLOOKUP(A28,[2]month!$Z$6:$BL$350,39,0)),0)</f>
        <v>0</v>
      </c>
      <c r="F28" s="58">
        <f t="shared" si="0"/>
        <v>2460.2600000000002</v>
      </c>
      <c r="O28" s="69"/>
      <c r="P28" s="70"/>
      <c r="Q28" s="58"/>
      <c r="R28" s="58"/>
      <c r="S28" s="58"/>
      <c r="T28" s="58"/>
      <c r="V28" s="68"/>
    </row>
    <row r="29" spans="1:22" x14ac:dyDescent="0.25">
      <c r="A29" s="69" t="s">
        <v>127</v>
      </c>
      <c r="B29" s="70" t="s">
        <v>128</v>
      </c>
      <c r="C29" s="58">
        <f>+VLOOKUP(A29,[2]Grade!$W$6:$AH$351,12,0)</f>
        <v>468.35899999999992</v>
      </c>
      <c r="D29" s="58">
        <f>+VLOOKUP($A29,[2]Grade!$AV$6:$BG$351,12,0)</f>
        <v>2.37</v>
      </c>
      <c r="E29" s="58">
        <f>+IFERROR((VLOOKUP(A29,[2]month!$Z$6:$BL$350,39,0)),0)</f>
        <v>0</v>
      </c>
      <c r="F29" s="58">
        <f t="shared" si="0"/>
        <v>468.35899999999992</v>
      </c>
      <c r="O29" s="69"/>
      <c r="P29" s="70"/>
      <c r="Q29" s="58"/>
      <c r="R29" s="58"/>
      <c r="S29" s="58"/>
      <c r="T29" s="58"/>
      <c r="V29" s="68"/>
    </row>
    <row r="30" spans="1:22" x14ac:dyDescent="0.25">
      <c r="A30" s="69" t="s">
        <v>129</v>
      </c>
      <c r="B30" s="70" t="s">
        <v>130</v>
      </c>
      <c r="C30" s="58">
        <f>+VLOOKUP(A30,[2]Grade!$W$6:$AH$351,12,0)</f>
        <v>3404.7809999999999</v>
      </c>
      <c r="D30" s="58">
        <f>+VLOOKUP($A30,[2]Grade!$AV$6:$BG$351,12,0)</f>
        <v>2518.9030000000002</v>
      </c>
      <c r="E30" s="58">
        <f>+IFERROR((VLOOKUP(A30,[2]month!$Z$6:$BL$350,39,0)),0)</f>
        <v>7.3</v>
      </c>
      <c r="F30" s="58">
        <f t="shared" si="0"/>
        <v>3412.0810000000001</v>
      </c>
      <c r="O30" s="78"/>
      <c r="P30" s="70"/>
      <c r="Q30" s="58"/>
      <c r="R30" s="58"/>
      <c r="S30" s="58"/>
      <c r="T30" s="58"/>
      <c r="V30" s="68"/>
    </row>
    <row r="31" spans="1:22" x14ac:dyDescent="0.25">
      <c r="A31" s="78" t="s">
        <v>639</v>
      </c>
      <c r="B31" s="70" t="s">
        <v>644</v>
      </c>
      <c r="C31" s="58">
        <f>+VLOOKUP(A31,[2]Grade!$W$6:$AH$351,12,0)</f>
        <v>115.03699999999999</v>
      </c>
      <c r="D31" s="58">
        <f>+VLOOKUP($A31,[2]Grade!$AV$6:$BG$351,12,0)</f>
        <v>0</v>
      </c>
      <c r="E31" s="58">
        <f>+IFERROR((VLOOKUP(A31,[2]month!$Z$6:$BL$350,39,0)),0)</f>
        <v>0</v>
      </c>
      <c r="F31" s="58">
        <f t="shared" si="0"/>
        <v>115.03699999999999</v>
      </c>
      <c r="O31" s="69"/>
      <c r="P31" s="70"/>
      <c r="Q31" s="58"/>
      <c r="R31" s="58"/>
      <c r="S31" s="58"/>
      <c r="T31" s="58"/>
      <c r="V31" s="68"/>
    </row>
    <row r="32" spans="1:22" x14ac:dyDescent="0.25">
      <c r="A32" s="69" t="s">
        <v>131</v>
      </c>
      <c r="B32" s="70" t="s">
        <v>132</v>
      </c>
      <c r="C32" s="58">
        <f>+VLOOKUP(A32,[2]Grade!$W$6:$AH$351,12,0)</f>
        <v>20819.315000000002</v>
      </c>
      <c r="D32" s="58">
        <f>+VLOOKUP($A32,[2]Grade!$AV$6:$BG$351,12,0)</f>
        <v>1134.2320000000002</v>
      </c>
      <c r="E32" s="58">
        <f>+IFERROR((VLOOKUP(A32,[2]month!$Z$6:$BL$350,39,0)),0)</f>
        <v>220.29800000000006</v>
      </c>
      <c r="F32" s="58">
        <f t="shared" si="0"/>
        <v>21039.613000000001</v>
      </c>
      <c r="O32" s="69"/>
      <c r="P32" s="70"/>
      <c r="Q32" s="58"/>
      <c r="R32" s="58"/>
      <c r="S32" s="58"/>
      <c r="T32" s="58"/>
      <c r="V32" s="68"/>
    </row>
    <row r="33" spans="1:22" x14ac:dyDescent="0.25">
      <c r="A33" s="69" t="s">
        <v>133</v>
      </c>
      <c r="B33" s="70" t="s">
        <v>134</v>
      </c>
      <c r="C33" s="58">
        <f>+VLOOKUP(A33,[2]Grade!$W$6:$AH$351,12,0)</f>
        <v>1847.0279999999998</v>
      </c>
      <c r="D33" s="58">
        <f>+VLOOKUP($A33,[2]Grade!$AV$6:$BG$351,12,0)</f>
        <v>0</v>
      </c>
      <c r="E33" s="58">
        <f>+IFERROR((VLOOKUP(A33,[2]month!$Z$6:$BL$350,39,0)),0)</f>
        <v>4.3</v>
      </c>
      <c r="F33" s="58">
        <f t="shared" si="0"/>
        <v>1851.3279999999997</v>
      </c>
      <c r="O33" s="69"/>
      <c r="P33" s="70"/>
      <c r="Q33" s="58"/>
      <c r="R33" s="58"/>
      <c r="S33" s="58"/>
      <c r="T33" s="58"/>
      <c r="V33" s="68"/>
    </row>
    <row r="34" spans="1:22" x14ac:dyDescent="0.25">
      <c r="A34" s="69" t="s">
        <v>135</v>
      </c>
      <c r="B34" s="70" t="s">
        <v>606</v>
      </c>
      <c r="C34" s="58">
        <f>+VLOOKUP(A34,[2]Grade!$W$6:$AH$351,12,0)</f>
        <v>1622.3300000000004</v>
      </c>
      <c r="D34" s="58">
        <f>+VLOOKUP($A34,[2]Grade!$AV$6:$BG$351,12,0)</f>
        <v>83.727999999999994</v>
      </c>
      <c r="E34" s="58">
        <f>+IFERROR((VLOOKUP(A34,[2]month!$Z$6:$BL$350,39,0)),0)</f>
        <v>2.9</v>
      </c>
      <c r="F34" s="58">
        <f t="shared" si="0"/>
        <v>1625.2300000000005</v>
      </c>
      <c r="G34" s="68"/>
      <c r="O34" s="69"/>
      <c r="P34" s="70"/>
      <c r="Q34" s="58"/>
      <c r="R34" s="58"/>
      <c r="S34" s="58"/>
      <c r="T34" s="58"/>
      <c r="V34" s="68"/>
    </row>
    <row r="35" spans="1:22" x14ac:dyDescent="0.25">
      <c r="A35" s="69" t="s">
        <v>136</v>
      </c>
      <c r="B35" s="70" t="s">
        <v>137</v>
      </c>
      <c r="C35" s="58">
        <f>+VLOOKUP(A35,[2]Grade!$W$6:$AH$351,12,0)</f>
        <v>155.30799999999999</v>
      </c>
      <c r="D35" s="58">
        <f>+VLOOKUP($A35,[2]Grade!$AV$6:$BG$351,12,0)</f>
        <v>0</v>
      </c>
      <c r="E35" s="58">
        <f>+IFERROR((VLOOKUP(A35,[2]month!$Z$6:$BL$350,39,0)),0)</f>
        <v>0</v>
      </c>
      <c r="F35" s="58">
        <f t="shared" si="0"/>
        <v>155.30799999999999</v>
      </c>
      <c r="O35" s="69"/>
      <c r="P35" s="70"/>
      <c r="Q35" s="58"/>
      <c r="R35" s="58"/>
      <c r="S35" s="58"/>
      <c r="T35" s="58"/>
      <c r="V35" s="68"/>
    </row>
    <row r="36" spans="1:22" x14ac:dyDescent="0.25">
      <c r="A36" s="69" t="s">
        <v>138</v>
      </c>
      <c r="B36" s="70" t="s">
        <v>139</v>
      </c>
      <c r="C36" s="58">
        <f>+VLOOKUP(A36,[2]Grade!$W$6:$AH$351,12,0)</f>
        <v>2819.4739999999997</v>
      </c>
      <c r="D36" s="58">
        <f>+VLOOKUP($A36,[2]Grade!$AV$6:$BG$351,12,0)</f>
        <v>100.41300000000001</v>
      </c>
      <c r="E36" s="58">
        <f>+IFERROR((VLOOKUP(A36,[2]month!$Z$6:$BL$350,39,0)),0)</f>
        <v>8.1999999999999993</v>
      </c>
      <c r="F36" s="58">
        <f t="shared" si="0"/>
        <v>2827.6739999999995</v>
      </c>
      <c r="O36" s="69"/>
      <c r="P36" s="70"/>
      <c r="Q36" s="58"/>
      <c r="R36" s="58"/>
      <c r="S36" s="58"/>
      <c r="T36" s="58"/>
      <c r="V36" s="68"/>
    </row>
    <row r="37" spans="1:22" x14ac:dyDescent="0.25">
      <c r="A37" s="69" t="s">
        <v>140</v>
      </c>
      <c r="B37" s="70" t="s">
        <v>141</v>
      </c>
      <c r="C37" s="58">
        <f>+VLOOKUP(A37,[2]Grade!$W$6:$AH$351,12,0)</f>
        <v>22546.963</v>
      </c>
      <c r="D37" s="58">
        <f>+VLOOKUP($A37,[2]Grade!$AV$6:$BG$351,12,0)</f>
        <v>715.76800000000003</v>
      </c>
      <c r="E37" s="58">
        <f>+IFERROR((VLOOKUP(A37,[2]month!$Z$6:$BL$350,39,0)),0)</f>
        <v>94.1</v>
      </c>
      <c r="F37" s="58">
        <f t="shared" si="0"/>
        <v>22641.062999999998</v>
      </c>
      <c r="O37" s="69"/>
      <c r="P37" s="70"/>
      <c r="Q37" s="58"/>
      <c r="R37" s="58"/>
      <c r="S37" s="58"/>
      <c r="T37" s="58"/>
      <c r="V37" s="68"/>
    </row>
    <row r="38" spans="1:22" x14ac:dyDescent="0.25">
      <c r="A38" s="69" t="s">
        <v>142</v>
      </c>
      <c r="B38" s="70" t="s">
        <v>143</v>
      </c>
      <c r="C38" s="58">
        <f>+VLOOKUP(A38,[2]Grade!$W$6:$AH$351,12,0)</f>
        <v>6864.0380000000005</v>
      </c>
      <c r="D38" s="58">
        <f>+VLOOKUP($A38,[2]Grade!$AV$6:$BG$351,12,0)</f>
        <v>150.87700000000001</v>
      </c>
      <c r="E38" s="58">
        <f>+IFERROR((VLOOKUP(A38,[2]month!$Z$6:$BL$350,39,0)),0)</f>
        <v>6.5</v>
      </c>
      <c r="F38" s="58">
        <f t="shared" si="0"/>
        <v>6870.5380000000005</v>
      </c>
      <c r="O38" s="69"/>
      <c r="P38" s="70"/>
      <c r="Q38" s="58"/>
      <c r="R38" s="58"/>
      <c r="S38" s="58"/>
      <c r="T38" s="58"/>
      <c r="V38" s="68"/>
    </row>
    <row r="39" spans="1:22" x14ac:dyDescent="0.25">
      <c r="A39" s="69" t="s">
        <v>144</v>
      </c>
      <c r="B39" s="70" t="s">
        <v>145</v>
      </c>
      <c r="C39" s="58">
        <f>+VLOOKUP(A39,[2]Grade!$W$6:$AH$351,12,0)</f>
        <v>11373.134000000002</v>
      </c>
      <c r="D39" s="58">
        <f>+VLOOKUP($A39,[2]Grade!$AV$6:$BG$351,12,0)</f>
        <v>1627.396</v>
      </c>
      <c r="E39" s="58">
        <f>+IFERROR((VLOOKUP(A39,[2]month!$Z$6:$BL$350,39,0)),0)</f>
        <v>15.7</v>
      </c>
      <c r="F39" s="58">
        <f t="shared" si="0"/>
        <v>11388.834000000003</v>
      </c>
      <c r="O39" s="69"/>
      <c r="P39" s="70"/>
      <c r="Q39" s="58"/>
      <c r="R39" s="58"/>
      <c r="S39" s="58"/>
      <c r="T39" s="58"/>
      <c r="V39" s="68"/>
    </row>
    <row r="40" spans="1:22" x14ac:dyDescent="0.25">
      <c r="A40" s="69" t="s">
        <v>146</v>
      </c>
      <c r="B40" s="70" t="s">
        <v>147</v>
      </c>
      <c r="C40" s="58">
        <f>+VLOOKUP(A40,[2]Grade!$W$6:$AH$351,12,0)</f>
        <v>3675.4519999999998</v>
      </c>
      <c r="D40" s="58">
        <f>+VLOOKUP($A40,[2]Grade!$AV$6:$BG$351,12,0)</f>
        <v>154.78100000000001</v>
      </c>
      <c r="E40" s="58">
        <f>+IFERROR((VLOOKUP(A40,[2]month!$Z$6:$BL$350,39,0)),0)</f>
        <v>3.7</v>
      </c>
      <c r="F40" s="58">
        <f t="shared" si="0"/>
        <v>3679.1519999999996</v>
      </c>
      <c r="O40" s="69"/>
      <c r="P40" s="70"/>
      <c r="Q40" s="58"/>
      <c r="R40" s="58"/>
      <c r="S40" s="58"/>
      <c r="T40" s="58"/>
      <c r="V40" s="68"/>
    </row>
    <row r="41" spans="1:22" x14ac:dyDescent="0.25">
      <c r="A41" s="69" t="s">
        <v>148</v>
      </c>
      <c r="B41" s="70" t="s">
        <v>149</v>
      </c>
      <c r="C41" s="58">
        <f>+VLOOKUP(A41,[2]Grade!$W$6:$AH$351,12,0)</f>
        <v>342.82000000000005</v>
      </c>
      <c r="D41" s="58">
        <f>+VLOOKUP($A41,[2]Grade!$AV$6:$BG$351,12,0)</f>
        <v>0</v>
      </c>
      <c r="E41" s="58">
        <f>+IFERROR((VLOOKUP(A41,[2]month!$Z$6:$BL$350,39,0)),0)</f>
        <v>2.7</v>
      </c>
      <c r="F41" s="58">
        <f t="shared" si="0"/>
        <v>345.52000000000004</v>
      </c>
      <c r="O41" s="69"/>
      <c r="P41" s="70"/>
      <c r="Q41" s="58"/>
      <c r="R41" s="58"/>
      <c r="S41" s="58"/>
      <c r="T41" s="58"/>
      <c r="V41" s="68"/>
    </row>
    <row r="42" spans="1:22" x14ac:dyDescent="0.25">
      <c r="A42" s="69" t="s">
        <v>150</v>
      </c>
      <c r="B42" s="70" t="s">
        <v>151</v>
      </c>
      <c r="C42" s="58">
        <f>+VLOOKUP(A42,[2]Grade!$W$6:$AH$351,12,0)</f>
        <v>332.8</v>
      </c>
      <c r="D42" s="58">
        <f>+VLOOKUP($A42,[2]Grade!$AV$6:$BG$351,12,0)</f>
        <v>305.5</v>
      </c>
      <c r="E42" s="58">
        <f>+IFERROR((VLOOKUP(A42,[2]month!$Z$6:$BL$350,39,0)),0)</f>
        <v>0</v>
      </c>
      <c r="F42" s="58">
        <f t="shared" si="0"/>
        <v>332.8</v>
      </c>
      <c r="O42" s="69"/>
      <c r="P42" s="70"/>
      <c r="Q42" s="58"/>
      <c r="R42" s="58"/>
      <c r="S42" s="58"/>
      <c r="T42" s="58"/>
      <c r="V42" s="68"/>
    </row>
    <row r="43" spans="1:22" x14ac:dyDescent="0.25">
      <c r="A43" s="69" t="s">
        <v>152</v>
      </c>
      <c r="B43" s="70" t="s">
        <v>153</v>
      </c>
      <c r="C43" s="58">
        <f>+VLOOKUP(A43,[2]Grade!$W$6:$AH$351,12,0)</f>
        <v>5962.8020000000006</v>
      </c>
      <c r="D43" s="58">
        <f>+VLOOKUP($A43,[2]Grade!$AV$6:$BG$351,12,0)</f>
        <v>113.471</v>
      </c>
      <c r="E43" s="58">
        <f>+IFERROR((VLOOKUP(A43,[2]month!$Z$6:$BL$350,39,0)),0)</f>
        <v>36.799999999999997</v>
      </c>
      <c r="F43" s="58">
        <f t="shared" si="0"/>
        <v>5999.6020000000008</v>
      </c>
      <c r="O43" s="69"/>
      <c r="P43" s="70"/>
      <c r="Q43" s="58"/>
      <c r="R43" s="58"/>
      <c r="S43" s="58"/>
      <c r="T43" s="58"/>
      <c r="V43" s="68"/>
    </row>
    <row r="44" spans="1:22" x14ac:dyDescent="0.25">
      <c r="A44" s="69" t="s">
        <v>154</v>
      </c>
      <c r="B44" s="70" t="s">
        <v>155</v>
      </c>
      <c r="C44" s="58">
        <f>+VLOOKUP(A44,[2]Grade!$W$6:$AH$351,12,0)</f>
        <v>664.49000000000012</v>
      </c>
      <c r="D44" s="58">
        <f>+VLOOKUP($A44,[2]Grade!$AV$6:$BG$351,12,0)</f>
        <v>15.834999999999999</v>
      </c>
      <c r="E44" s="58">
        <f>+IFERROR((VLOOKUP(A44,[2]month!$Z$6:$BL$350,39,0)),0)</f>
        <v>0</v>
      </c>
      <c r="F44" s="58">
        <f t="shared" si="0"/>
        <v>664.49000000000012</v>
      </c>
      <c r="O44" s="69"/>
      <c r="P44" s="70"/>
      <c r="Q44" s="58"/>
      <c r="R44" s="58"/>
      <c r="S44" s="58"/>
      <c r="T44" s="58"/>
      <c r="V44" s="68"/>
    </row>
    <row r="45" spans="1:22" x14ac:dyDescent="0.25">
      <c r="A45" s="69" t="s">
        <v>156</v>
      </c>
      <c r="B45" s="70" t="s">
        <v>157</v>
      </c>
      <c r="C45" s="58">
        <f>+VLOOKUP(A45,[2]Grade!$W$6:$AH$351,12,0)</f>
        <v>1374.9329999999998</v>
      </c>
      <c r="D45" s="58">
        <f>+VLOOKUP($A45,[2]Grade!$AV$6:$BG$351,12,0)</f>
        <v>35.524000000000008</v>
      </c>
      <c r="E45" s="58">
        <f>+IFERROR((VLOOKUP(A45,[2]month!$Z$6:$BL$350,39,0)),0)</f>
        <v>0</v>
      </c>
      <c r="F45" s="58">
        <f t="shared" si="0"/>
        <v>1374.9329999999998</v>
      </c>
      <c r="O45" s="69"/>
      <c r="P45" s="70"/>
      <c r="Q45" s="58"/>
      <c r="R45" s="58"/>
      <c r="S45" s="58"/>
      <c r="T45" s="58"/>
      <c r="V45" s="68"/>
    </row>
    <row r="46" spans="1:22" x14ac:dyDescent="0.25">
      <c r="A46" s="69" t="s">
        <v>158</v>
      </c>
      <c r="B46" s="70" t="s">
        <v>159</v>
      </c>
      <c r="C46" s="58">
        <f>+VLOOKUP(A46,[2]Grade!$W$6:$AH$351,12,0)</f>
        <v>1006.3340000000001</v>
      </c>
      <c r="D46" s="58">
        <f>+VLOOKUP($A46,[2]Grade!$AV$6:$BG$351,12,0)</f>
        <v>42.937000000000005</v>
      </c>
      <c r="E46" s="58">
        <f>+IFERROR((VLOOKUP(A46,[2]month!$Z$6:$BL$350,39,0)),0)</f>
        <v>0</v>
      </c>
      <c r="F46" s="58">
        <f t="shared" si="0"/>
        <v>1006.3340000000001</v>
      </c>
      <c r="O46" s="69"/>
      <c r="P46" s="70"/>
      <c r="Q46" s="58"/>
      <c r="R46" s="58"/>
      <c r="S46" s="58"/>
      <c r="T46" s="58"/>
      <c r="V46" s="68"/>
    </row>
    <row r="47" spans="1:22" x14ac:dyDescent="0.25">
      <c r="A47" s="69" t="s">
        <v>160</v>
      </c>
      <c r="B47" s="70" t="s">
        <v>161</v>
      </c>
      <c r="C47" s="58">
        <f>+VLOOKUP(A47,[2]Grade!$W$6:$AH$351,12,0)</f>
        <v>2285.5019999999995</v>
      </c>
      <c r="D47" s="58">
        <f>+VLOOKUP($A47,[2]Grade!$AV$6:$BG$351,12,0)</f>
        <v>192.77799999999999</v>
      </c>
      <c r="E47" s="58">
        <f>+IFERROR((VLOOKUP(A47,[2]month!$Z$6:$BL$350,39,0)),0)</f>
        <v>2.5</v>
      </c>
      <c r="F47" s="58">
        <f t="shared" si="0"/>
        <v>2288.0019999999995</v>
      </c>
      <c r="O47" s="69"/>
      <c r="P47" s="70"/>
      <c r="Q47" s="58"/>
      <c r="R47" s="58"/>
      <c r="S47" s="58"/>
      <c r="T47" s="58"/>
      <c r="V47" s="68"/>
    </row>
    <row r="48" spans="1:22" x14ac:dyDescent="0.25">
      <c r="A48" s="69" t="s">
        <v>162</v>
      </c>
      <c r="B48" s="70" t="s">
        <v>163</v>
      </c>
      <c r="C48" s="58">
        <f>+VLOOKUP(A48,[2]Grade!$W$6:$AH$351,12,0)</f>
        <v>4718.3530000000001</v>
      </c>
      <c r="D48" s="58">
        <f>+VLOOKUP($A48,[2]Grade!$AV$6:$BG$351,12,0)</f>
        <v>250.41000000000003</v>
      </c>
      <c r="E48" s="58">
        <f>+IFERROR((VLOOKUP(A48,[2]month!$Z$6:$BL$350,39,0)),0)</f>
        <v>17.041999999999998</v>
      </c>
      <c r="F48" s="58">
        <f t="shared" si="0"/>
        <v>4735.3950000000004</v>
      </c>
      <c r="O48" s="69"/>
      <c r="P48" s="70"/>
      <c r="Q48" s="58"/>
      <c r="R48" s="58"/>
      <c r="S48" s="58"/>
      <c r="T48" s="58"/>
      <c r="V48" s="68"/>
    </row>
    <row r="49" spans="1:22" x14ac:dyDescent="0.25">
      <c r="A49" s="69" t="s">
        <v>164</v>
      </c>
      <c r="B49" s="70" t="s">
        <v>165</v>
      </c>
      <c r="C49" s="58">
        <f>+VLOOKUP(A49,[2]Grade!$W$6:$AH$351,12,0)</f>
        <v>136.94</v>
      </c>
      <c r="D49" s="58">
        <f>+VLOOKUP($A49,[2]Grade!$AV$6:$BG$351,12,0)</f>
        <v>0</v>
      </c>
      <c r="E49" s="58">
        <f>+IFERROR((VLOOKUP(A49,[2]month!$Z$6:$BL$350,39,0)),0)</f>
        <v>0</v>
      </c>
      <c r="F49" s="58">
        <f t="shared" si="0"/>
        <v>136.94</v>
      </c>
      <c r="O49" s="69"/>
      <c r="P49" s="70"/>
      <c r="Q49" s="58"/>
      <c r="R49" s="58"/>
      <c r="S49" s="58"/>
      <c r="T49" s="58"/>
      <c r="V49" s="68"/>
    </row>
    <row r="50" spans="1:22" x14ac:dyDescent="0.25">
      <c r="A50" s="69" t="s">
        <v>166</v>
      </c>
      <c r="B50" s="70" t="s">
        <v>167</v>
      </c>
      <c r="C50" s="58">
        <f>+VLOOKUP(A50,[2]Grade!$W$6:$AH$351,12,0)</f>
        <v>736.89799999999991</v>
      </c>
      <c r="D50" s="58">
        <f>+VLOOKUP($A50,[2]Grade!$AV$6:$BG$351,12,0)</f>
        <v>26.9</v>
      </c>
      <c r="E50" s="58">
        <f>+IFERROR((VLOOKUP(A50,[2]month!$Z$6:$BL$350,39,0)),0)</f>
        <v>0</v>
      </c>
      <c r="F50" s="58">
        <f t="shared" si="0"/>
        <v>736.89799999999991</v>
      </c>
      <c r="O50" s="69"/>
      <c r="P50" s="70"/>
      <c r="Q50" s="58"/>
      <c r="R50" s="58"/>
      <c r="S50" s="58"/>
      <c r="T50" s="58"/>
      <c r="V50" s="68"/>
    </row>
    <row r="51" spans="1:22" x14ac:dyDescent="0.25">
      <c r="A51" s="69" t="s">
        <v>168</v>
      </c>
      <c r="B51" s="70" t="s">
        <v>169</v>
      </c>
      <c r="C51" s="58">
        <f>+VLOOKUP(A51,[2]Grade!$W$6:$AH$351,12,0)</f>
        <v>22.2</v>
      </c>
      <c r="D51" s="58">
        <f>+VLOOKUP($A51,[2]Grade!$AV$6:$BG$351,12,0)</f>
        <v>0</v>
      </c>
      <c r="E51" s="58">
        <f>+IFERROR((VLOOKUP(A51,[2]month!$Z$6:$BL$350,39,0)),0)</f>
        <v>0</v>
      </c>
      <c r="F51" s="58">
        <f t="shared" si="0"/>
        <v>22.2</v>
      </c>
      <c r="O51" s="69"/>
      <c r="P51" s="70"/>
      <c r="Q51" s="58"/>
      <c r="R51" s="58"/>
      <c r="S51" s="58"/>
      <c r="T51" s="58"/>
      <c r="V51" s="68"/>
    </row>
    <row r="52" spans="1:22" x14ac:dyDescent="0.25">
      <c r="A52" s="69" t="s">
        <v>170</v>
      </c>
      <c r="B52" s="70" t="s">
        <v>171</v>
      </c>
      <c r="C52" s="58">
        <f>+VLOOKUP(A52,[2]Grade!$W$6:$AH$351,12,0)</f>
        <v>5657.5769999999993</v>
      </c>
      <c r="D52" s="58">
        <f>+VLOOKUP($A52,[2]Grade!$AV$6:$BG$351,12,0)</f>
        <v>217.375</v>
      </c>
      <c r="E52" s="58">
        <f>+IFERROR((VLOOKUP(A52,[2]month!$Z$6:$BL$350,39,0)),0)</f>
        <v>0</v>
      </c>
      <c r="F52" s="58">
        <f t="shared" si="0"/>
        <v>5657.5769999999993</v>
      </c>
      <c r="O52" s="69"/>
      <c r="P52" s="70"/>
      <c r="Q52" s="58"/>
      <c r="R52" s="58"/>
      <c r="S52" s="58"/>
      <c r="T52" s="58"/>
      <c r="V52" s="68"/>
    </row>
    <row r="53" spans="1:22" x14ac:dyDescent="0.25">
      <c r="A53" s="69" t="s">
        <v>172</v>
      </c>
      <c r="B53" s="70" t="s">
        <v>173</v>
      </c>
      <c r="C53" s="58">
        <f>+VLOOKUP(A53,[2]Grade!$W$6:$AH$351,12,0)</f>
        <v>89.499999999999986</v>
      </c>
      <c r="D53" s="58">
        <f>+VLOOKUP($A53,[2]Grade!$AV$6:$BG$351,12,0)</f>
        <v>0</v>
      </c>
      <c r="E53" s="58">
        <f>+IFERROR((VLOOKUP(A53,[2]month!$Z$6:$BL$350,39,0)),0)</f>
        <v>0</v>
      </c>
      <c r="F53" s="58">
        <f t="shared" si="0"/>
        <v>89.499999999999986</v>
      </c>
      <c r="O53" s="69"/>
      <c r="P53" s="70"/>
      <c r="Q53" s="58"/>
      <c r="R53" s="58"/>
      <c r="S53" s="58"/>
      <c r="T53" s="81"/>
      <c r="V53" s="68"/>
    </row>
    <row r="54" spans="1:22" x14ac:dyDescent="0.25">
      <c r="A54" s="69" t="s">
        <v>174</v>
      </c>
      <c r="B54" s="70" t="s">
        <v>175</v>
      </c>
      <c r="C54" s="58">
        <f>+VLOOKUP(A54,[2]Grade!$W$6:$AH$351,12,0)</f>
        <v>252.64399999999995</v>
      </c>
      <c r="D54" s="58">
        <f>+VLOOKUP($A54,[2]Grade!$AV$6:$BG$351,12,0)</f>
        <v>0</v>
      </c>
      <c r="E54" s="58">
        <f>+IFERROR((VLOOKUP(A54,[2]month!$Z$6:$BL$350,39,0)),0)</f>
        <v>0</v>
      </c>
      <c r="F54" s="58">
        <f t="shared" si="0"/>
        <v>252.64399999999995</v>
      </c>
      <c r="O54" s="69"/>
      <c r="P54" s="70"/>
      <c r="Q54" s="58"/>
      <c r="R54" s="58"/>
      <c r="S54" s="58"/>
      <c r="T54" s="58"/>
      <c r="V54" s="68"/>
    </row>
    <row r="55" spans="1:22" x14ac:dyDescent="0.25">
      <c r="A55" s="69" t="s">
        <v>357</v>
      </c>
      <c r="B55" s="70" t="s">
        <v>176</v>
      </c>
      <c r="C55" s="58">
        <f>+VLOOKUP(A55,[2]Grade!$W$6:$AH$351,12,0)</f>
        <v>34.1</v>
      </c>
      <c r="D55" s="58">
        <f>+VLOOKUP($A55,[2]Grade!$AV$6:$BG$351,12,0)</f>
        <v>0</v>
      </c>
      <c r="E55" s="58">
        <f>+IFERROR((VLOOKUP(A55,[2]month!$Z$6:$BL$350,39,0)),0)</f>
        <v>0</v>
      </c>
      <c r="F55" s="58">
        <f t="shared" si="0"/>
        <v>34.1</v>
      </c>
      <c r="O55" s="69"/>
      <c r="P55" s="70"/>
      <c r="Q55" s="58"/>
      <c r="R55" s="58"/>
      <c r="S55" s="58"/>
      <c r="T55" s="58"/>
      <c r="V55" s="68"/>
    </row>
    <row r="56" spans="1:22" x14ac:dyDescent="0.25">
      <c r="A56" s="69" t="s">
        <v>358</v>
      </c>
      <c r="B56" s="70" t="s">
        <v>177</v>
      </c>
      <c r="C56" s="58">
        <f>+VLOOKUP(A56,[2]Grade!$W$6:$AH$351,12,0)</f>
        <v>226.53400000000002</v>
      </c>
      <c r="D56" s="58">
        <f>+VLOOKUP($A56,[2]Grade!$AV$6:$BG$351,12,0)</f>
        <v>48.448</v>
      </c>
      <c r="E56" s="58">
        <f>+IFERROR((VLOOKUP(A56,[2]month!$Z$6:$BL$350,39,0)),0)</f>
        <v>38.980000000000004</v>
      </c>
      <c r="F56" s="58">
        <f t="shared" si="0"/>
        <v>265.51400000000001</v>
      </c>
      <c r="O56" s="69"/>
      <c r="P56" s="70"/>
      <c r="Q56" s="58"/>
      <c r="R56" s="58"/>
      <c r="S56" s="58"/>
      <c r="T56" s="58"/>
      <c r="V56" s="68"/>
    </row>
    <row r="57" spans="1:22" x14ac:dyDescent="0.25">
      <c r="A57" s="69" t="s">
        <v>359</v>
      </c>
      <c r="B57" s="70" t="s">
        <v>178</v>
      </c>
      <c r="C57" s="58">
        <f>+VLOOKUP(A57,[2]Grade!$W$6:$AH$351,12,0)</f>
        <v>32.5</v>
      </c>
      <c r="D57" s="58">
        <f>+VLOOKUP($A57,[2]Grade!$AV$6:$BG$351,12,0)</f>
        <v>0</v>
      </c>
      <c r="E57" s="58">
        <f>+IFERROR((VLOOKUP(A57,[2]month!$Z$6:$BL$350,39,0)),0)</f>
        <v>0</v>
      </c>
      <c r="F57" s="58">
        <f t="shared" si="0"/>
        <v>32.5</v>
      </c>
      <c r="O57" s="69"/>
      <c r="P57" s="70"/>
      <c r="Q57" s="58"/>
      <c r="R57" s="58"/>
      <c r="S57" s="58"/>
      <c r="T57" s="58"/>
      <c r="V57" s="68"/>
    </row>
    <row r="58" spans="1:22" x14ac:dyDescent="0.25">
      <c r="A58" s="69" t="s">
        <v>360</v>
      </c>
      <c r="B58" s="70" t="s">
        <v>179</v>
      </c>
      <c r="C58" s="58">
        <f>+VLOOKUP(A58,[2]Grade!$W$6:$AH$351,12,0)</f>
        <v>214.988</v>
      </c>
      <c r="D58" s="58">
        <f>+VLOOKUP($A58,[2]Grade!$AV$6:$BG$351,12,0)</f>
        <v>0</v>
      </c>
      <c r="E58" s="58">
        <f>+IFERROR((VLOOKUP(A58,[2]month!$Z$6:$BL$350,39,0)),0)</f>
        <v>0</v>
      </c>
      <c r="F58" s="58">
        <f t="shared" si="0"/>
        <v>214.988</v>
      </c>
      <c r="O58" s="69"/>
      <c r="P58" s="70"/>
      <c r="Q58" s="58"/>
      <c r="R58" s="58"/>
      <c r="S58" s="58"/>
      <c r="T58" s="58"/>
      <c r="V58" s="68"/>
    </row>
    <row r="59" spans="1:22" x14ac:dyDescent="0.25">
      <c r="A59" s="69" t="s">
        <v>361</v>
      </c>
      <c r="B59" s="70" t="s">
        <v>180</v>
      </c>
      <c r="C59" s="58">
        <f>+VLOOKUP(A59,[2]Grade!$W$6:$AH$351,12,0)</f>
        <v>351.35199999999998</v>
      </c>
      <c r="D59" s="58">
        <f>+VLOOKUP($A59,[2]Grade!$AV$6:$BG$351,12,0)</f>
        <v>57.105000000000004</v>
      </c>
      <c r="E59" s="58">
        <f>+IFERROR((VLOOKUP(A59,[2]month!$Z$6:$BL$350,39,0)),0)</f>
        <v>0</v>
      </c>
      <c r="F59" s="58">
        <f t="shared" si="0"/>
        <v>351.35199999999998</v>
      </c>
      <c r="O59" s="69"/>
      <c r="P59" s="70"/>
      <c r="Q59" s="58"/>
      <c r="R59" s="58"/>
      <c r="S59" s="58"/>
      <c r="T59" s="58"/>
      <c r="V59" s="68"/>
    </row>
    <row r="60" spans="1:22" x14ac:dyDescent="0.25">
      <c r="A60" s="69" t="s">
        <v>362</v>
      </c>
      <c r="B60" s="70" t="s">
        <v>181</v>
      </c>
      <c r="C60" s="58">
        <f>+VLOOKUP(A60,[2]Grade!$W$6:$AH$351,12,0)</f>
        <v>17613.250999999997</v>
      </c>
      <c r="D60" s="58">
        <f>+VLOOKUP($A60,[2]Grade!$AV$6:$BG$351,12,0)</f>
        <v>261.17599999999999</v>
      </c>
      <c r="E60" s="58">
        <f>+IFERROR((VLOOKUP(A60,[2]month!$Z$6:$BL$350,39,0)),0)</f>
        <v>36.795000000000002</v>
      </c>
      <c r="F60" s="58">
        <f t="shared" si="0"/>
        <v>17650.045999999995</v>
      </c>
      <c r="O60" s="69"/>
      <c r="P60" s="70"/>
      <c r="Q60" s="58"/>
      <c r="R60" s="58"/>
      <c r="S60" s="58"/>
      <c r="T60" s="58"/>
      <c r="V60" s="68"/>
    </row>
    <row r="61" spans="1:22" x14ac:dyDescent="0.25">
      <c r="A61" s="69" t="s">
        <v>363</v>
      </c>
      <c r="B61" s="70" t="s">
        <v>182</v>
      </c>
      <c r="C61" s="58">
        <f>+VLOOKUP(A61,[2]Grade!$W$6:$AH$351,12,0)</f>
        <v>2001.9239999999998</v>
      </c>
      <c r="D61" s="58">
        <f>+VLOOKUP($A61,[2]Grade!$AV$6:$BG$351,12,0)</f>
        <v>40.147000000000006</v>
      </c>
      <c r="E61" s="58">
        <f>+IFERROR((VLOOKUP(A61,[2]month!$Z$6:$BL$350,39,0)),0)</f>
        <v>4.5999999999999996</v>
      </c>
      <c r="F61" s="58">
        <f t="shared" si="0"/>
        <v>2006.5239999999997</v>
      </c>
      <c r="O61" s="69"/>
      <c r="P61" s="70"/>
      <c r="Q61" s="58"/>
      <c r="R61" s="58"/>
      <c r="S61" s="58"/>
      <c r="T61" s="58"/>
      <c r="V61" s="68"/>
    </row>
    <row r="62" spans="1:22" x14ac:dyDescent="0.25">
      <c r="A62" s="69" t="s">
        <v>364</v>
      </c>
      <c r="B62" s="70" t="s">
        <v>183</v>
      </c>
      <c r="C62" s="58">
        <f>+VLOOKUP(A62,[2]Grade!$W$6:$AH$351,12,0)</f>
        <v>11.4</v>
      </c>
      <c r="D62" s="58">
        <f>+VLOOKUP($A62,[2]Grade!$AV$6:$BG$351,12,0)</f>
        <v>0</v>
      </c>
      <c r="E62" s="58">
        <f>+IFERROR((VLOOKUP(A62,[2]month!$Z$6:$BL$350,39,0)),0)</f>
        <v>0</v>
      </c>
      <c r="F62" s="58">
        <f t="shared" si="0"/>
        <v>11.4</v>
      </c>
      <c r="O62" s="69"/>
      <c r="P62" s="70"/>
      <c r="Q62" s="58"/>
      <c r="R62" s="58"/>
      <c r="S62" s="58"/>
      <c r="T62" s="58"/>
      <c r="V62" s="68"/>
    </row>
    <row r="63" spans="1:22" x14ac:dyDescent="0.25">
      <c r="A63" s="69" t="s">
        <v>365</v>
      </c>
      <c r="B63" s="70" t="s">
        <v>184</v>
      </c>
      <c r="C63" s="58">
        <f>+VLOOKUP(A63,[2]Grade!$W$6:$AH$351,12,0)</f>
        <v>40.996000000000002</v>
      </c>
      <c r="D63" s="58">
        <f>+VLOOKUP($A63,[2]Grade!$AV$6:$BG$351,12,0)</f>
        <v>0</v>
      </c>
      <c r="E63" s="58">
        <f>+IFERROR((VLOOKUP(A63,[2]month!$Z$6:$BL$350,39,0)),0)</f>
        <v>0</v>
      </c>
      <c r="F63" s="58">
        <f t="shared" si="0"/>
        <v>40.996000000000002</v>
      </c>
      <c r="O63" s="69"/>
      <c r="P63" s="70"/>
      <c r="Q63" s="58"/>
      <c r="R63" s="58"/>
      <c r="S63" s="58"/>
      <c r="T63" s="58"/>
      <c r="V63" s="68"/>
    </row>
    <row r="64" spans="1:22" x14ac:dyDescent="0.25">
      <c r="A64" s="69" t="s">
        <v>366</v>
      </c>
      <c r="B64" s="70" t="s">
        <v>185</v>
      </c>
      <c r="C64" s="58">
        <f>+VLOOKUP(A64,[2]Grade!$W$6:$AH$351,12,0)</f>
        <v>346.27800000000002</v>
      </c>
      <c r="D64" s="58">
        <f>+VLOOKUP($A64,[2]Grade!$AV$6:$BG$351,12,0)</f>
        <v>0</v>
      </c>
      <c r="E64" s="58">
        <f>+IFERROR((VLOOKUP(A64,[2]month!$Z$6:$BL$350,39,0)),0)</f>
        <v>0</v>
      </c>
      <c r="F64" s="58">
        <f t="shared" si="0"/>
        <v>346.27800000000002</v>
      </c>
      <c r="O64" s="69"/>
      <c r="P64" s="70"/>
      <c r="Q64" s="58"/>
      <c r="R64" s="58"/>
      <c r="S64" s="58"/>
      <c r="T64" s="58"/>
      <c r="V64" s="68"/>
    </row>
    <row r="65" spans="1:22" x14ac:dyDescent="0.25">
      <c r="A65" s="69" t="s">
        <v>367</v>
      </c>
      <c r="B65" s="70" t="s">
        <v>186</v>
      </c>
      <c r="C65" s="58">
        <f>+VLOOKUP(A65,[2]Grade!$W$6:$AH$351,12,0)</f>
        <v>2356.4210000000003</v>
      </c>
      <c r="D65" s="58">
        <f>+VLOOKUP($A65,[2]Grade!$AV$6:$BG$351,12,0)</f>
        <v>0</v>
      </c>
      <c r="E65" s="58">
        <f>+IFERROR((VLOOKUP(A65,[2]month!$Z$6:$BL$350,39,0)),0)</f>
        <v>0</v>
      </c>
      <c r="F65" s="58">
        <f t="shared" si="0"/>
        <v>2356.4210000000003</v>
      </c>
      <c r="O65" s="69"/>
      <c r="P65" s="70"/>
      <c r="Q65" s="58"/>
      <c r="R65" s="58"/>
      <c r="S65" s="58"/>
      <c r="T65" s="58"/>
      <c r="V65" s="68"/>
    </row>
    <row r="66" spans="1:22" x14ac:dyDescent="0.25">
      <c r="A66" s="69" t="s">
        <v>368</v>
      </c>
      <c r="B66" s="70" t="s">
        <v>187</v>
      </c>
      <c r="C66" s="58">
        <f>+VLOOKUP(A66,[2]Grade!$W$6:$AH$351,12,0)</f>
        <v>3090.683</v>
      </c>
      <c r="D66" s="58">
        <f>+VLOOKUP($A66,[2]Grade!$AV$6:$BG$351,12,0)</f>
        <v>64.896000000000001</v>
      </c>
      <c r="E66" s="58">
        <f>+IFERROR((VLOOKUP(A66,[2]month!$Z$6:$BL$350,39,0)),0)</f>
        <v>4.2</v>
      </c>
      <c r="F66" s="58">
        <f t="shared" si="0"/>
        <v>3094.8829999999998</v>
      </c>
      <c r="O66" s="69"/>
      <c r="P66" s="70"/>
      <c r="Q66" s="58"/>
      <c r="R66" s="58"/>
      <c r="S66" s="58"/>
      <c r="T66" s="58"/>
      <c r="V66" s="68"/>
    </row>
    <row r="67" spans="1:22" x14ac:dyDescent="0.25">
      <c r="A67" s="69" t="s">
        <v>369</v>
      </c>
      <c r="B67" s="70" t="s">
        <v>188</v>
      </c>
      <c r="C67" s="58">
        <f>+VLOOKUP(A67,[2]Grade!$W$6:$AH$351,12,0)</f>
        <v>859.17499999999995</v>
      </c>
      <c r="D67" s="58">
        <f>+VLOOKUP($A67,[2]Grade!$AV$6:$BG$351,12,0)</f>
        <v>0</v>
      </c>
      <c r="E67" s="58">
        <f>+IFERROR((VLOOKUP(A67,[2]month!$Z$6:$BL$350,39,0)),0)</f>
        <v>0</v>
      </c>
      <c r="F67" s="58">
        <f t="shared" si="0"/>
        <v>859.17499999999995</v>
      </c>
      <c r="O67" s="69"/>
      <c r="P67" s="70"/>
      <c r="Q67" s="58"/>
      <c r="R67" s="58"/>
      <c r="S67" s="58"/>
      <c r="T67" s="58"/>
      <c r="V67" s="68"/>
    </row>
    <row r="68" spans="1:22" x14ac:dyDescent="0.25">
      <c r="A68" s="69" t="s">
        <v>370</v>
      </c>
      <c r="B68" s="70" t="s">
        <v>645</v>
      </c>
      <c r="C68" s="58">
        <f>+VLOOKUP(A68,[2]Grade!$W$6:$AH$351,12,0)</f>
        <v>207.10599999999994</v>
      </c>
      <c r="D68" s="58">
        <f>+VLOOKUP($A68,[2]Grade!$AV$6:$BG$351,12,0)</f>
        <v>0</v>
      </c>
      <c r="E68" s="58">
        <f>+IFERROR((VLOOKUP(A68,[2]month!$Z$6:$BL$350,39,0)),0)</f>
        <v>0</v>
      </c>
      <c r="F68" s="58">
        <f t="shared" si="0"/>
        <v>207.10599999999994</v>
      </c>
      <c r="O68" s="69"/>
      <c r="P68" s="70"/>
      <c r="Q68" s="58"/>
      <c r="R68" s="58"/>
      <c r="S68" s="58"/>
      <c r="T68" s="58"/>
      <c r="V68" s="68"/>
    </row>
    <row r="69" spans="1:22" x14ac:dyDescent="0.25">
      <c r="A69" s="69" t="s">
        <v>371</v>
      </c>
      <c r="B69" s="70" t="s">
        <v>189</v>
      </c>
      <c r="C69" s="58">
        <f>+VLOOKUP(A69,[2]Grade!$W$6:$AH$351,12,0)</f>
        <v>533.69899999999996</v>
      </c>
      <c r="D69" s="58">
        <f>+VLOOKUP($A69,[2]Grade!$AV$6:$BG$351,12,0)</f>
        <v>25.505000000000003</v>
      </c>
      <c r="E69" s="58">
        <f>+IFERROR((VLOOKUP(A69,[2]month!$Z$6:$BL$350,39,0)),0)</f>
        <v>0</v>
      </c>
      <c r="F69" s="58">
        <f t="shared" ref="F69:F132" si="1">C69+E69</f>
        <v>533.69899999999996</v>
      </c>
      <c r="O69" s="69"/>
      <c r="P69" s="70"/>
      <c r="Q69" s="58"/>
      <c r="R69" s="58"/>
      <c r="S69" s="58"/>
      <c r="T69" s="58"/>
      <c r="V69" s="68"/>
    </row>
    <row r="70" spans="1:22" x14ac:dyDescent="0.25">
      <c r="A70" s="69" t="s">
        <v>372</v>
      </c>
      <c r="B70" s="70" t="s">
        <v>190</v>
      </c>
      <c r="C70" s="58">
        <f>+VLOOKUP(A70,[2]Grade!$W$6:$AH$351,12,0)</f>
        <v>1701.3419999999999</v>
      </c>
      <c r="D70" s="58">
        <f>+VLOOKUP($A70,[2]Grade!$AV$6:$BG$351,12,0)</f>
        <v>0</v>
      </c>
      <c r="E70" s="58">
        <f>+IFERROR((VLOOKUP(A70,[2]month!$Z$6:$BL$350,39,0)),0)</f>
        <v>7.6</v>
      </c>
      <c r="F70" s="58">
        <f t="shared" si="1"/>
        <v>1708.9419999999998</v>
      </c>
      <c r="O70" s="69"/>
      <c r="P70" s="70"/>
      <c r="Q70" s="58"/>
      <c r="R70" s="58"/>
      <c r="S70" s="58"/>
      <c r="T70" s="58"/>
      <c r="V70" s="68"/>
    </row>
    <row r="71" spans="1:22" x14ac:dyDescent="0.25">
      <c r="A71" s="69" t="s">
        <v>373</v>
      </c>
      <c r="B71" s="70" t="s">
        <v>191</v>
      </c>
      <c r="C71" s="58">
        <f>+VLOOKUP(A71,[2]Grade!$W$6:$AH$351,12,0)</f>
        <v>7993.4080000000004</v>
      </c>
      <c r="D71" s="58">
        <f>+VLOOKUP($A71,[2]Grade!$AV$6:$BG$351,12,0)</f>
        <v>212.33800000000002</v>
      </c>
      <c r="E71" s="58">
        <f>+IFERROR((VLOOKUP(A71,[2]month!$Z$6:$BL$350,39,0)),0)</f>
        <v>104.33900000000001</v>
      </c>
      <c r="F71" s="58">
        <f t="shared" si="1"/>
        <v>8097.7470000000003</v>
      </c>
      <c r="O71" s="69"/>
      <c r="P71" s="70"/>
      <c r="Q71" s="58"/>
      <c r="R71" s="58"/>
      <c r="S71" s="58"/>
      <c r="T71" s="58"/>
      <c r="V71" s="68"/>
    </row>
    <row r="72" spans="1:22" x14ac:dyDescent="0.25">
      <c r="A72" s="69" t="s">
        <v>374</v>
      </c>
      <c r="B72" s="70" t="s">
        <v>192</v>
      </c>
      <c r="C72" s="58">
        <f>+VLOOKUP(A72,[2]Grade!$W$6:$AH$351,12,0)</f>
        <v>2514.3230000000003</v>
      </c>
      <c r="D72" s="58">
        <f>+VLOOKUP($A72,[2]Grade!$AV$6:$BG$351,12,0)</f>
        <v>6.0100000000000007</v>
      </c>
      <c r="E72" s="58">
        <f>+IFERROR((VLOOKUP(A72,[2]month!$Z$6:$BL$350,39,0)),0)</f>
        <v>13.6</v>
      </c>
      <c r="F72" s="58">
        <f t="shared" si="1"/>
        <v>2527.9230000000002</v>
      </c>
      <c r="O72" s="69"/>
      <c r="P72" s="70"/>
      <c r="Q72" s="58"/>
      <c r="R72" s="58"/>
      <c r="S72" s="58"/>
      <c r="T72" s="58"/>
      <c r="V72" s="68"/>
    </row>
    <row r="73" spans="1:22" x14ac:dyDescent="0.25">
      <c r="A73" s="69" t="s">
        <v>375</v>
      </c>
      <c r="B73" s="70" t="s">
        <v>193</v>
      </c>
      <c r="C73" s="58">
        <f>+VLOOKUP(A73,[2]Grade!$W$6:$AH$351,12,0)</f>
        <v>109.923</v>
      </c>
      <c r="D73" s="58">
        <f>+VLOOKUP($A73,[2]Grade!$AV$6:$BG$351,12,0)</f>
        <v>0</v>
      </c>
      <c r="E73" s="58">
        <f>+IFERROR((VLOOKUP(A73,[2]month!$Z$6:$BL$350,39,0)),0)</f>
        <v>0</v>
      </c>
      <c r="F73" s="58">
        <f t="shared" si="1"/>
        <v>109.923</v>
      </c>
      <c r="O73" s="69"/>
      <c r="P73" s="70"/>
      <c r="Q73" s="58"/>
      <c r="R73" s="58"/>
      <c r="S73" s="58"/>
      <c r="T73" s="58"/>
      <c r="V73" s="68"/>
    </row>
    <row r="74" spans="1:22" x14ac:dyDescent="0.25">
      <c r="A74" s="69" t="s">
        <v>376</v>
      </c>
      <c r="B74" s="70" t="s">
        <v>194</v>
      </c>
      <c r="C74" s="58">
        <f>+VLOOKUP(A74,[2]Grade!$W$6:$AH$351,12,0)</f>
        <v>705.30400000000009</v>
      </c>
      <c r="D74" s="58">
        <f>+VLOOKUP($A74,[2]Grade!$AV$6:$BG$351,12,0)</f>
        <v>33.948</v>
      </c>
      <c r="E74" s="58">
        <f>+IFERROR((VLOOKUP(A74,[2]month!$Z$6:$BL$350,39,0)),0)</f>
        <v>0</v>
      </c>
      <c r="F74" s="58">
        <f t="shared" si="1"/>
        <v>705.30400000000009</v>
      </c>
      <c r="O74" s="69"/>
      <c r="P74" s="70"/>
      <c r="Q74" s="58"/>
      <c r="R74" s="58"/>
      <c r="S74" s="58"/>
      <c r="T74" s="58"/>
      <c r="V74" s="68"/>
    </row>
    <row r="75" spans="1:22" x14ac:dyDescent="0.25">
      <c r="A75" s="69" t="s">
        <v>377</v>
      </c>
      <c r="B75" s="70" t="s">
        <v>195</v>
      </c>
      <c r="C75" s="58">
        <f>+VLOOKUP(A75,[2]Grade!$W$6:$AH$351,12,0)</f>
        <v>3030.2589999999996</v>
      </c>
      <c r="D75" s="58">
        <f>+VLOOKUP($A75,[2]Grade!$AV$6:$BG$351,12,0)</f>
        <v>109.83600000000001</v>
      </c>
      <c r="E75" s="58">
        <f>+IFERROR((VLOOKUP(A75,[2]month!$Z$6:$BL$350,39,0)),0)</f>
        <v>23.4</v>
      </c>
      <c r="F75" s="58">
        <f t="shared" si="1"/>
        <v>3053.6589999999997</v>
      </c>
      <c r="O75" s="69"/>
      <c r="P75" s="70"/>
      <c r="Q75" s="58"/>
      <c r="R75" s="58"/>
      <c r="S75" s="58"/>
      <c r="T75" s="58"/>
      <c r="V75" s="68"/>
    </row>
    <row r="76" spans="1:22" x14ac:dyDescent="0.25">
      <c r="A76" s="69" t="s">
        <v>378</v>
      </c>
      <c r="B76" s="70" t="s">
        <v>196</v>
      </c>
      <c r="C76" s="58">
        <f>+VLOOKUP(A76,[2]Grade!$W$6:$AH$351,12,0)</f>
        <v>1526.94</v>
      </c>
      <c r="D76" s="58">
        <f>+VLOOKUP($A76,[2]Grade!$AV$6:$BG$351,12,0)</f>
        <v>127.41499999999999</v>
      </c>
      <c r="E76" s="58">
        <f>+IFERROR((VLOOKUP(A76,[2]month!$Z$6:$BL$350,39,0)),0)</f>
        <v>17.447000000000003</v>
      </c>
      <c r="F76" s="58">
        <f t="shared" si="1"/>
        <v>1544.3870000000002</v>
      </c>
      <c r="O76" s="69"/>
      <c r="P76" s="70"/>
      <c r="Q76" s="58"/>
      <c r="R76" s="58"/>
      <c r="S76" s="58"/>
      <c r="T76" s="58"/>
      <c r="V76" s="68"/>
    </row>
    <row r="77" spans="1:22" x14ac:dyDescent="0.25">
      <c r="A77" s="69" t="s">
        <v>379</v>
      </c>
      <c r="B77" s="70" t="s">
        <v>197</v>
      </c>
      <c r="C77" s="58">
        <f>+VLOOKUP(A77,[2]Grade!$W$6:$AH$351,12,0)</f>
        <v>698.56599999999992</v>
      </c>
      <c r="D77" s="58">
        <f>+VLOOKUP($A77,[2]Grade!$AV$6:$BG$351,12,0)</f>
        <v>6.83</v>
      </c>
      <c r="E77" s="58">
        <f>+IFERROR((VLOOKUP(A77,[2]month!$Z$6:$BL$350,39,0)),0)</f>
        <v>2.9</v>
      </c>
      <c r="F77" s="58">
        <f t="shared" si="1"/>
        <v>701.46599999999989</v>
      </c>
      <c r="O77" s="69"/>
      <c r="P77" s="70"/>
      <c r="Q77" s="58"/>
      <c r="R77" s="58"/>
      <c r="S77" s="58"/>
      <c r="T77" s="58"/>
      <c r="V77" s="68"/>
    </row>
    <row r="78" spans="1:22" x14ac:dyDescent="0.25">
      <c r="A78" s="69" t="s">
        <v>380</v>
      </c>
      <c r="B78" s="70" t="s">
        <v>646</v>
      </c>
      <c r="C78" s="58">
        <f>+VLOOKUP(A78,[2]Grade!$W$6:$AH$351,12,0)</f>
        <v>287.27799999999996</v>
      </c>
      <c r="D78" s="58">
        <f>+VLOOKUP($A78,[2]Grade!$AV$6:$BG$351,12,0)</f>
        <v>0</v>
      </c>
      <c r="E78" s="58">
        <f>+IFERROR((VLOOKUP(A78,[2]month!$Z$6:$BL$350,39,0)),0)</f>
        <v>0</v>
      </c>
      <c r="F78" s="58">
        <f t="shared" si="1"/>
        <v>287.27799999999996</v>
      </c>
      <c r="O78" s="69"/>
      <c r="P78" s="70"/>
      <c r="Q78" s="58"/>
      <c r="R78" s="58"/>
      <c r="S78" s="58"/>
      <c r="T78" s="58"/>
      <c r="V78" s="68"/>
    </row>
    <row r="79" spans="1:22" x14ac:dyDescent="0.25">
      <c r="A79" s="69" t="s">
        <v>381</v>
      </c>
      <c r="B79" s="70" t="s">
        <v>198</v>
      </c>
      <c r="C79" s="58">
        <f>+VLOOKUP(A79,[2]Grade!$W$6:$AH$351,12,0)</f>
        <v>1288.06</v>
      </c>
      <c r="D79" s="58">
        <f>+VLOOKUP($A79,[2]Grade!$AV$6:$BG$351,12,0)</f>
        <v>0</v>
      </c>
      <c r="E79" s="58">
        <f>+IFERROR((VLOOKUP(A79,[2]month!$Z$6:$BL$350,39,0)),0)</f>
        <v>14</v>
      </c>
      <c r="F79" s="58">
        <f t="shared" si="1"/>
        <v>1302.06</v>
      </c>
      <c r="O79" s="69"/>
      <c r="P79" s="70"/>
      <c r="Q79" s="58"/>
      <c r="R79" s="58"/>
      <c r="S79" s="58"/>
      <c r="T79" s="58"/>
      <c r="V79" s="68"/>
    </row>
    <row r="80" spans="1:22" x14ac:dyDescent="0.25">
      <c r="A80" s="69" t="s">
        <v>382</v>
      </c>
      <c r="B80" s="70" t="s">
        <v>199</v>
      </c>
      <c r="C80" s="58">
        <f>+VLOOKUP(A80,[2]Grade!$W$6:$AH$351,12,0)</f>
        <v>1496.3439999999998</v>
      </c>
      <c r="D80" s="58">
        <f>+VLOOKUP($A80,[2]Grade!$AV$6:$BG$351,12,0)</f>
        <v>76.234000000000009</v>
      </c>
      <c r="E80" s="58">
        <f>+IFERROR((VLOOKUP(A80,[2]month!$Z$6:$BL$350,39,0)),0)</f>
        <v>38.200000000000003</v>
      </c>
      <c r="F80" s="58">
        <f t="shared" si="1"/>
        <v>1534.5439999999999</v>
      </c>
      <c r="O80" s="69"/>
      <c r="P80" s="70"/>
      <c r="Q80" s="58"/>
      <c r="R80" s="58"/>
      <c r="S80" s="58"/>
      <c r="T80" s="58"/>
      <c r="V80" s="68"/>
    </row>
    <row r="81" spans="1:22" x14ac:dyDescent="0.25">
      <c r="A81" s="69" t="s">
        <v>383</v>
      </c>
      <c r="B81" s="70" t="s">
        <v>200</v>
      </c>
      <c r="C81" s="58">
        <f>+VLOOKUP(A81,[2]Grade!$W$6:$AH$351,12,0)</f>
        <v>157.96100000000001</v>
      </c>
      <c r="D81" s="58">
        <f>+VLOOKUP($A81,[2]Grade!$AV$6:$BG$351,12,0)</f>
        <v>0</v>
      </c>
      <c r="E81" s="58">
        <f>+IFERROR((VLOOKUP(A81,[2]month!$Z$6:$BL$350,39,0)),0)</f>
        <v>0</v>
      </c>
      <c r="F81" s="58">
        <f t="shared" si="1"/>
        <v>157.96100000000001</v>
      </c>
      <c r="O81" s="78"/>
      <c r="P81" s="70"/>
      <c r="Q81" s="58"/>
      <c r="R81" s="58"/>
      <c r="S81" s="58"/>
      <c r="T81" s="58"/>
      <c r="V81" s="68"/>
    </row>
    <row r="82" spans="1:22" x14ac:dyDescent="0.25">
      <c r="A82" s="78" t="s">
        <v>384</v>
      </c>
      <c r="B82" s="70" t="s">
        <v>647</v>
      </c>
      <c r="C82" s="58">
        <f>+VLOOKUP(A82,[2]Grade!$W$6:$AH$351,12,0)</f>
        <v>170.51099999999997</v>
      </c>
      <c r="D82" s="58">
        <f>+VLOOKUP($A82,[2]Grade!$AV$6:$BG$351,12,0)</f>
        <v>0</v>
      </c>
      <c r="E82" s="58">
        <f>+IFERROR((VLOOKUP(A82,[2]month!$Z$6:$BL$350,39,0)),0)</f>
        <v>0</v>
      </c>
      <c r="F82" s="58">
        <f t="shared" si="1"/>
        <v>170.51099999999997</v>
      </c>
      <c r="O82" s="69"/>
      <c r="P82" s="70"/>
      <c r="Q82" s="58"/>
      <c r="R82" s="58"/>
      <c r="S82" s="58"/>
      <c r="T82" s="58"/>
      <c r="V82" s="68"/>
    </row>
    <row r="83" spans="1:22" x14ac:dyDescent="0.25">
      <c r="A83" s="69" t="s">
        <v>385</v>
      </c>
      <c r="B83" s="70" t="s">
        <v>201</v>
      </c>
      <c r="C83" s="58">
        <f>+VLOOKUP(A83,[2]Grade!$W$6:$AH$351,12,0)</f>
        <v>164.45</v>
      </c>
      <c r="D83" s="58">
        <f>+VLOOKUP($A83,[2]Grade!$AV$6:$BG$351,12,0)</f>
        <v>0</v>
      </c>
      <c r="E83" s="58">
        <f>+IFERROR((VLOOKUP(A83,[2]month!$Z$6:$BL$350,39,0)),0)</f>
        <v>0</v>
      </c>
      <c r="F83" s="58">
        <f t="shared" si="1"/>
        <v>164.45</v>
      </c>
      <c r="O83" s="69"/>
      <c r="P83" s="70"/>
      <c r="Q83" s="58"/>
      <c r="R83" s="58"/>
      <c r="S83" s="58"/>
      <c r="T83" s="58"/>
      <c r="V83" s="68"/>
    </row>
    <row r="84" spans="1:22" x14ac:dyDescent="0.25">
      <c r="A84" s="69" t="s">
        <v>386</v>
      </c>
      <c r="B84" s="70" t="s">
        <v>202</v>
      </c>
      <c r="C84" s="58">
        <f>+VLOOKUP(A84,[2]Grade!$W$6:$AH$351,12,0)</f>
        <v>54</v>
      </c>
      <c r="D84" s="58">
        <f>+VLOOKUP($A84,[2]Grade!$AV$6:$BG$351,12,0)</f>
        <v>0</v>
      </c>
      <c r="E84" s="58">
        <f>+IFERROR((VLOOKUP(A84,[2]month!$Z$6:$BL$350,39,0)),0)</f>
        <v>0</v>
      </c>
      <c r="F84" s="58">
        <f t="shared" si="1"/>
        <v>54</v>
      </c>
      <c r="O84" s="69"/>
      <c r="P84" s="70"/>
      <c r="Q84" s="58"/>
      <c r="R84" s="58"/>
      <c r="S84" s="58"/>
      <c r="T84" s="58"/>
      <c r="V84" s="68"/>
    </row>
    <row r="85" spans="1:22" x14ac:dyDescent="0.25">
      <c r="A85" s="69" t="s">
        <v>387</v>
      </c>
      <c r="B85" s="70" t="s">
        <v>203</v>
      </c>
      <c r="C85" s="58">
        <f>+VLOOKUP(A85,[2]Grade!$W$6:$AH$351,12,0)</f>
        <v>155.19900000000001</v>
      </c>
      <c r="D85" s="58">
        <f>+VLOOKUP($A85,[2]Grade!$AV$6:$BG$351,12,0)</f>
        <v>0</v>
      </c>
      <c r="E85" s="58">
        <f>+IFERROR((VLOOKUP(A85,[2]month!$Z$6:$BL$350,39,0)),0)</f>
        <v>0.1</v>
      </c>
      <c r="F85" s="58">
        <f t="shared" si="1"/>
        <v>155.29900000000001</v>
      </c>
      <c r="O85" s="69"/>
      <c r="P85" s="70"/>
      <c r="Q85" s="58"/>
      <c r="R85" s="58"/>
      <c r="S85" s="58"/>
      <c r="T85" s="58"/>
      <c r="V85" s="68"/>
    </row>
    <row r="86" spans="1:22" x14ac:dyDescent="0.25">
      <c r="A86" s="69" t="s">
        <v>388</v>
      </c>
      <c r="B86" s="70" t="s">
        <v>204</v>
      </c>
      <c r="C86" s="58">
        <f>+VLOOKUP(A86,[2]Grade!$W$6:$AH$351,12,0)</f>
        <v>539.05500000000006</v>
      </c>
      <c r="D86" s="58">
        <f>+VLOOKUP($A86,[2]Grade!$AV$6:$BG$351,12,0)</f>
        <v>20.085000000000001</v>
      </c>
      <c r="E86" s="58">
        <f>+IFERROR((VLOOKUP(A86,[2]month!$Z$6:$BL$350,39,0)),0)</f>
        <v>4.3</v>
      </c>
      <c r="F86" s="58">
        <f t="shared" si="1"/>
        <v>543.35500000000002</v>
      </c>
      <c r="O86" s="69"/>
      <c r="P86" s="70"/>
      <c r="Q86" s="58"/>
      <c r="R86" s="58"/>
      <c r="S86" s="58"/>
      <c r="T86" s="58"/>
      <c r="V86" s="68"/>
    </row>
    <row r="87" spans="1:22" x14ac:dyDescent="0.25">
      <c r="A87" s="69" t="s">
        <v>389</v>
      </c>
      <c r="B87" s="70" t="s">
        <v>205</v>
      </c>
      <c r="C87" s="58">
        <f>+VLOOKUP(A87,[2]Grade!$W$6:$AH$351,12,0)</f>
        <v>317.452</v>
      </c>
      <c r="D87" s="58">
        <f>+VLOOKUP($A87,[2]Grade!$AV$6:$BG$351,12,0)</f>
        <v>25.946999999999996</v>
      </c>
      <c r="E87" s="58">
        <f>+IFERROR((VLOOKUP(A87,[2]month!$Z$6:$BL$350,39,0)),0)</f>
        <v>2.2000000000000002</v>
      </c>
      <c r="F87" s="58">
        <f t="shared" si="1"/>
        <v>319.65199999999999</v>
      </c>
      <c r="O87" s="69"/>
      <c r="P87" s="70"/>
      <c r="Q87" s="58"/>
      <c r="R87" s="58"/>
      <c r="S87" s="58"/>
      <c r="T87" s="58"/>
      <c r="V87" s="68"/>
    </row>
    <row r="88" spans="1:22" x14ac:dyDescent="0.25">
      <c r="A88" s="69" t="s">
        <v>390</v>
      </c>
      <c r="B88" s="70" t="s">
        <v>206</v>
      </c>
      <c r="C88" s="58">
        <f>+VLOOKUP(A88,[2]Grade!$W$6:$AH$351,12,0)</f>
        <v>5362.8120000000008</v>
      </c>
      <c r="D88" s="58">
        <f>+VLOOKUP($A88,[2]Grade!$AV$6:$BG$351,12,0)</f>
        <v>305.10900000000004</v>
      </c>
      <c r="E88" s="58">
        <f>+IFERROR((VLOOKUP(A88,[2]month!$Z$6:$BL$350,39,0)),0)</f>
        <v>14.6</v>
      </c>
      <c r="F88" s="58">
        <f t="shared" si="1"/>
        <v>5377.4120000000012</v>
      </c>
      <c r="O88" s="69"/>
      <c r="P88" s="70"/>
      <c r="Q88" s="58"/>
      <c r="R88" s="58"/>
      <c r="S88" s="58"/>
      <c r="T88" s="58"/>
      <c r="V88" s="68"/>
    </row>
    <row r="89" spans="1:22" x14ac:dyDescent="0.25">
      <c r="A89" s="69" t="s">
        <v>391</v>
      </c>
      <c r="B89" s="70" t="s">
        <v>207</v>
      </c>
      <c r="C89" s="58">
        <f>+VLOOKUP(A89,[2]Grade!$W$6:$AH$351,12,0)</f>
        <v>874.03500000000008</v>
      </c>
      <c r="D89" s="58">
        <f>+VLOOKUP($A89,[2]Grade!$AV$6:$BG$351,12,0)</f>
        <v>0</v>
      </c>
      <c r="E89" s="58">
        <f>+IFERROR((VLOOKUP(A89,[2]month!$Z$6:$BL$350,39,0)),0)</f>
        <v>55.7</v>
      </c>
      <c r="F89" s="58">
        <f t="shared" si="1"/>
        <v>929.73500000000013</v>
      </c>
      <c r="O89" s="69"/>
      <c r="P89" s="70"/>
      <c r="Q89" s="58"/>
      <c r="R89" s="58"/>
      <c r="S89" s="58"/>
      <c r="T89" s="58"/>
      <c r="V89" s="68"/>
    </row>
    <row r="90" spans="1:22" x14ac:dyDescent="0.25">
      <c r="A90" s="69" t="s">
        <v>392</v>
      </c>
      <c r="B90" s="70" t="s">
        <v>208</v>
      </c>
      <c r="C90" s="58">
        <f>+VLOOKUP(A90,[2]Grade!$W$6:$AH$351,12,0)</f>
        <v>1165.5059999999999</v>
      </c>
      <c r="D90" s="58">
        <f>+VLOOKUP($A90,[2]Grade!$AV$6:$BG$351,12,0)</f>
        <v>71.541000000000011</v>
      </c>
      <c r="E90" s="58">
        <f>+IFERROR((VLOOKUP(A90,[2]month!$Z$6:$BL$350,39,0)),0)</f>
        <v>0</v>
      </c>
      <c r="F90" s="58">
        <f t="shared" si="1"/>
        <v>1165.5059999999999</v>
      </c>
      <c r="O90" s="69"/>
      <c r="P90" s="70"/>
      <c r="Q90" s="58"/>
      <c r="R90" s="58"/>
      <c r="S90" s="58"/>
      <c r="T90" s="58"/>
      <c r="V90" s="68"/>
    </row>
    <row r="91" spans="1:22" x14ac:dyDescent="0.25">
      <c r="A91" s="69" t="s">
        <v>393</v>
      </c>
      <c r="B91" s="70" t="s">
        <v>209</v>
      </c>
      <c r="C91" s="58">
        <f>+VLOOKUP(A91,[2]Grade!$W$6:$AH$351,12,0)</f>
        <v>50.4</v>
      </c>
      <c r="D91" s="58">
        <f>+VLOOKUP($A91,[2]Grade!$AV$6:$BG$351,12,0)</f>
        <v>0</v>
      </c>
      <c r="E91" s="58">
        <f>+IFERROR((VLOOKUP(A91,[2]month!$Z$6:$BL$350,39,0)),0)</f>
        <v>0</v>
      </c>
      <c r="F91" s="58">
        <f t="shared" si="1"/>
        <v>50.4</v>
      </c>
      <c r="O91" s="69"/>
      <c r="P91" s="70"/>
      <c r="Q91" s="58"/>
      <c r="R91" s="58"/>
      <c r="S91" s="58"/>
      <c r="T91" s="58"/>
      <c r="V91" s="68"/>
    </row>
    <row r="92" spans="1:22" x14ac:dyDescent="0.25">
      <c r="A92" s="69" t="s">
        <v>394</v>
      </c>
      <c r="B92" s="70" t="s">
        <v>210</v>
      </c>
      <c r="C92" s="58">
        <f>+VLOOKUP(A92,[2]Grade!$W$6:$AH$351,12,0)</f>
        <v>71.259999999999991</v>
      </c>
      <c r="D92" s="58">
        <f>+VLOOKUP($A92,[2]Grade!$AV$6:$BG$351,12,0)</f>
        <v>0.9</v>
      </c>
      <c r="E92" s="58">
        <f>+IFERROR((VLOOKUP(A92,[2]month!$Z$6:$BL$350,39,0)),0)</f>
        <v>0</v>
      </c>
      <c r="F92" s="58">
        <f t="shared" si="1"/>
        <v>71.259999999999991</v>
      </c>
      <c r="O92" s="69"/>
      <c r="P92" s="70"/>
      <c r="Q92" s="58"/>
      <c r="R92" s="58"/>
      <c r="S92" s="58"/>
      <c r="T92" s="58"/>
      <c r="V92" s="68"/>
    </row>
    <row r="93" spans="1:22" x14ac:dyDescent="0.25">
      <c r="A93" s="69" t="s">
        <v>395</v>
      </c>
      <c r="B93" s="70" t="s">
        <v>211</v>
      </c>
      <c r="C93" s="58">
        <f>+VLOOKUP(A93,[2]Grade!$W$6:$AH$351,12,0)</f>
        <v>642.09399999999994</v>
      </c>
      <c r="D93" s="58">
        <f>+VLOOKUP($A93,[2]Grade!$AV$6:$BG$351,12,0)</f>
        <v>432.89</v>
      </c>
      <c r="E93" s="58">
        <f>+IFERROR((VLOOKUP(A93,[2]month!$Z$6:$BL$350,39,0)),0)</f>
        <v>0</v>
      </c>
      <c r="F93" s="58">
        <f t="shared" si="1"/>
        <v>642.09399999999994</v>
      </c>
      <c r="O93" s="69"/>
      <c r="P93" s="70"/>
      <c r="Q93" s="58"/>
      <c r="R93" s="58"/>
      <c r="S93" s="58"/>
      <c r="T93" s="58"/>
      <c r="V93" s="68"/>
    </row>
    <row r="94" spans="1:22" x14ac:dyDescent="0.25">
      <c r="A94" s="69" t="s">
        <v>396</v>
      </c>
      <c r="B94" s="70" t="s">
        <v>212</v>
      </c>
      <c r="C94" s="58">
        <f>+VLOOKUP(A94,[2]Grade!$W$6:$AH$351,12,0)</f>
        <v>663.36599999999999</v>
      </c>
      <c r="D94" s="58">
        <f>+VLOOKUP($A94,[2]Grade!$AV$6:$BG$351,12,0)</f>
        <v>81.361999999999995</v>
      </c>
      <c r="E94" s="58">
        <f>+IFERROR((VLOOKUP(A94,[2]month!$Z$6:$BL$350,39,0)),0)</f>
        <v>0</v>
      </c>
      <c r="F94" s="58">
        <f t="shared" si="1"/>
        <v>663.36599999999999</v>
      </c>
      <c r="O94" s="69"/>
      <c r="P94" s="70"/>
      <c r="Q94" s="58"/>
      <c r="R94" s="58"/>
      <c r="S94" s="58"/>
      <c r="T94" s="58"/>
      <c r="V94" s="68"/>
    </row>
    <row r="95" spans="1:22" x14ac:dyDescent="0.25">
      <c r="A95" s="69" t="s">
        <v>397</v>
      </c>
      <c r="B95" s="70" t="s">
        <v>213</v>
      </c>
      <c r="C95" s="58">
        <f>+VLOOKUP(A95,[2]Grade!$W$6:$AH$351,12,0)</f>
        <v>1135.0130000000004</v>
      </c>
      <c r="D95" s="58">
        <f>+VLOOKUP($A95,[2]Grade!$AV$6:$BG$351,12,0)</f>
        <v>137.81700000000001</v>
      </c>
      <c r="E95" s="58">
        <f>+IFERROR((VLOOKUP(A95,[2]month!$Z$6:$BL$350,39,0)),0)</f>
        <v>0</v>
      </c>
      <c r="F95" s="58">
        <f t="shared" si="1"/>
        <v>1135.0130000000004</v>
      </c>
      <c r="O95" s="69"/>
      <c r="P95" s="70"/>
      <c r="Q95" s="58"/>
      <c r="R95" s="58"/>
      <c r="S95" s="58"/>
      <c r="T95" s="58"/>
      <c r="V95" s="68"/>
    </row>
    <row r="96" spans="1:22" x14ac:dyDescent="0.25">
      <c r="A96" s="69" t="s">
        <v>398</v>
      </c>
      <c r="B96" s="70" t="s">
        <v>214</v>
      </c>
      <c r="C96" s="58">
        <f>+VLOOKUP(A96,[2]Grade!$W$6:$AH$351,12,0)</f>
        <v>49552.01</v>
      </c>
      <c r="D96" s="58">
        <f>+VLOOKUP($A96,[2]Grade!$AV$6:$BG$351,12,0)</f>
        <v>814.61699999999996</v>
      </c>
      <c r="E96" s="58">
        <f>+IFERROR((VLOOKUP(A96,[2]month!$Z$6:$BL$350,39,0)),0)</f>
        <v>77.562999999999988</v>
      </c>
      <c r="F96" s="58">
        <f t="shared" si="1"/>
        <v>49629.573000000004</v>
      </c>
      <c r="O96" s="69"/>
      <c r="P96" s="70"/>
      <c r="Q96" s="58"/>
      <c r="R96" s="58"/>
      <c r="S96" s="58"/>
      <c r="T96" s="58"/>
      <c r="V96" s="68"/>
    </row>
    <row r="97" spans="1:22" x14ac:dyDescent="0.25">
      <c r="A97" s="69" t="s">
        <v>399</v>
      </c>
      <c r="B97" s="70" t="s">
        <v>215</v>
      </c>
      <c r="C97" s="58">
        <f>+VLOOKUP(A97,[2]Grade!$W$6:$AH$351,12,0)</f>
        <v>19739.057000000001</v>
      </c>
      <c r="D97" s="58">
        <f>+VLOOKUP($A97,[2]Grade!$AV$6:$BG$351,12,0)</f>
        <v>802.23300000000017</v>
      </c>
      <c r="E97" s="58">
        <f>+IFERROR((VLOOKUP(A97,[2]month!$Z$6:$BL$350,39,0)),0)</f>
        <v>141.51900000000001</v>
      </c>
      <c r="F97" s="58">
        <f t="shared" si="1"/>
        <v>19880.576000000001</v>
      </c>
      <c r="O97" s="69"/>
      <c r="P97" s="70"/>
      <c r="Q97" s="58"/>
      <c r="R97" s="58"/>
      <c r="S97" s="58"/>
      <c r="T97" s="58"/>
      <c r="V97" s="68"/>
    </row>
    <row r="98" spans="1:22" x14ac:dyDescent="0.25">
      <c r="A98" s="69" t="s">
        <v>400</v>
      </c>
      <c r="B98" s="70" t="s">
        <v>216</v>
      </c>
      <c r="C98" s="58">
        <f>+VLOOKUP(A98,[2]Grade!$W$6:$AH$351,12,0)</f>
        <v>3990.9029999999998</v>
      </c>
      <c r="D98" s="58">
        <f>+VLOOKUP($A98,[2]Grade!$AV$6:$BG$351,12,0)</f>
        <v>0</v>
      </c>
      <c r="E98" s="58">
        <f>+IFERROR((VLOOKUP(A98,[2]month!$Z$6:$BL$350,39,0)),0)</f>
        <v>12</v>
      </c>
      <c r="F98" s="58">
        <f t="shared" si="1"/>
        <v>4002.9029999999998</v>
      </c>
      <c r="O98" s="69"/>
      <c r="P98" s="70"/>
      <c r="Q98" s="58"/>
      <c r="R98" s="58"/>
      <c r="S98" s="58"/>
      <c r="T98" s="58"/>
      <c r="V98" s="68"/>
    </row>
    <row r="99" spans="1:22" x14ac:dyDescent="0.25">
      <c r="A99" s="69" t="s">
        <v>401</v>
      </c>
      <c r="B99" s="70" t="s">
        <v>217</v>
      </c>
      <c r="C99" s="58">
        <f>+VLOOKUP(A99,[2]Grade!$W$6:$AH$351,12,0)</f>
        <v>3950.7629999999999</v>
      </c>
      <c r="D99" s="58">
        <f>+VLOOKUP($A99,[2]Grade!$AV$6:$BG$351,12,0)</f>
        <v>16.163999999999998</v>
      </c>
      <c r="E99" s="58">
        <f>+IFERROR((VLOOKUP(A99,[2]month!$Z$6:$BL$350,39,0)),0)</f>
        <v>0</v>
      </c>
      <c r="F99" s="58">
        <f t="shared" si="1"/>
        <v>3950.7629999999999</v>
      </c>
      <c r="O99" s="69"/>
      <c r="P99" s="70"/>
      <c r="Q99" s="58"/>
      <c r="R99" s="58"/>
      <c r="S99" s="58"/>
      <c r="T99" s="58"/>
      <c r="V99" s="68"/>
    </row>
    <row r="100" spans="1:22" x14ac:dyDescent="0.25">
      <c r="A100" s="69" t="s">
        <v>402</v>
      </c>
      <c r="B100" s="70" t="s">
        <v>218</v>
      </c>
      <c r="C100" s="58">
        <f>+VLOOKUP(A100,[2]Grade!$W$6:$AH$351,12,0)</f>
        <v>17137.309000000016</v>
      </c>
      <c r="D100" s="58">
        <f>+VLOOKUP($A100,[2]Grade!$AV$6:$BG$351,12,0)</f>
        <v>594.80700000000002</v>
      </c>
      <c r="E100" s="58">
        <f>+IFERROR((VLOOKUP(A100,[2]month!$Z$6:$BL$350,39,0)),0)</f>
        <v>196.268</v>
      </c>
      <c r="F100" s="58">
        <f t="shared" si="1"/>
        <v>17333.577000000016</v>
      </c>
      <c r="O100" s="69"/>
      <c r="P100" s="70"/>
      <c r="Q100" s="58"/>
      <c r="R100" s="58"/>
      <c r="S100" s="58"/>
      <c r="T100" s="58"/>
      <c r="V100" s="68"/>
    </row>
    <row r="101" spans="1:22" x14ac:dyDescent="0.25">
      <c r="A101" s="69" t="s">
        <v>403</v>
      </c>
      <c r="B101" s="70" t="s">
        <v>219</v>
      </c>
      <c r="C101" s="58">
        <f>+VLOOKUP(A101,[2]Grade!$W$6:$AH$351,12,0)</f>
        <v>1448.847</v>
      </c>
      <c r="D101" s="58">
        <f>+VLOOKUP($A101,[2]Grade!$AV$6:$BG$351,12,0)</f>
        <v>135.61399999999998</v>
      </c>
      <c r="E101" s="58">
        <f>+IFERROR((VLOOKUP(A101,[2]month!$Z$6:$BL$350,39,0)),0)</f>
        <v>0</v>
      </c>
      <c r="F101" s="58">
        <f t="shared" si="1"/>
        <v>1448.847</v>
      </c>
      <c r="O101" s="69"/>
      <c r="P101" s="70"/>
      <c r="Q101" s="58"/>
      <c r="R101" s="58"/>
      <c r="S101" s="58"/>
      <c r="T101" s="58"/>
      <c r="V101" s="68"/>
    </row>
    <row r="102" spans="1:22" x14ac:dyDescent="0.25">
      <c r="A102" s="69" t="s">
        <v>404</v>
      </c>
      <c r="B102" s="70" t="s">
        <v>220</v>
      </c>
      <c r="C102" s="58">
        <f>+VLOOKUP(A102,[2]Grade!$W$6:$AH$351,12,0)</f>
        <v>14089.153</v>
      </c>
      <c r="D102" s="58">
        <f>+VLOOKUP($A102,[2]Grade!$AV$6:$BG$351,12,0)</f>
        <v>323.41700000000003</v>
      </c>
      <c r="E102" s="58">
        <f>+IFERROR((VLOOKUP(A102,[2]month!$Z$6:$BL$350,39,0)),0)</f>
        <v>20.795999999999999</v>
      </c>
      <c r="F102" s="58">
        <f t="shared" si="1"/>
        <v>14109.949000000001</v>
      </c>
      <c r="O102" s="69"/>
      <c r="P102" s="70"/>
      <c r="Q102" s="58"/>
      <c r="R102" s="58"/>
      <c r="S102" s="58"/>
      <c r="T102" s="58"/>
      <c r="V102" s="68"/>
    </row>
    <row r="103" spans="1:22" x14ac:dyDescent="0.25">
      <c r="A103" s="69" t="s">
        <v>405</v>
      </c>
      <c r="B103" s="70" t="s">
        <v>221</v>
      </c>
      <c r="C103" s="58">
        <f>+VLOOKUP(A103,[2]Grade!$W$6:$AH$351,12,0)</f>
        <v>33.429999999999993</v>
      </c>
      <c r="D103" s="58">
        <f>+VLOOKUP($A103,[2]Grade!$AV$6:$BG$351,12,0)</f>
        <v>0</v>
      </c>
      <c r="E103" s="58">
        <f>+IFERROR((VLOOKUP(A103,[2]month!$Z$6:$BL$350,39,0)),0)</f>
        <v>0</v>
      </c>
      <c r="F103" s="58">
        <f t="shared" si="1"/>
        <v>33.429999999999993</v>
      </c>
      <c r="O103" s="69"/>
      <c r="P103" s="70"/>
      <c r="Q103" s="58"/>
      <c r="R103" s="58"/>
      <c r="S103" s="58"/>
      <c r="T103" s="58"/>
      <c r="V103" s="68"/>
    </row>
    <row r="104" spans="1:22" x14ac:dyDescent="0.25">
      <c r="A104" s="69" t="s">
        <v>406</v>
      </c>
      <c r="B104" s="70" t="s">
        <v>222</v>
      </c>
      <c r="C104" s="58">
        <f>+VLOOKUP(A104,[2]Grade!$W$6:$AH$351,12,0)</f>
        <v>18476.376999999997</v>
      </c>
      <c r="D104" s="58">
        <f>+VLOOKUP($A104,[2]Grade!$AV$6:$BG$351,12,0)</f>
        <v>459.84</v>
      </c>
      <c r="E104" s="58">
        <f>+IFERROR((VLOOKUP(A104,[2]month!$Z$6:$BL$350,39,0)),0)</f>
        <v>37.5</v>
      </c>
      <c r="F104" s="58">
        <f t="shared" si="1"/>
        <v>18513.876999999997</v>
      </c>
      <c r="O104" s="69"/>
      <c r="P104" s="70"/>
      <c r="Q104" s="58"/>
      <c r="R104" s="58"/>
      <c r="S104" s="58"/>
      <c r="T104" s="58"/>
      <c r="V104" s="68"/>
    </row>
    <row r="105" spans="1:22" x14ac:dyDescent="0.25">
      <c r="A105" s="69" t="s">
        <v>407</v>
      </c>
      <c r="B105" s="70" t="s">
        <v>52</v>
      </c>
      <c r="C105" s="58">
        <f>+VLOOKUP(A105,[2]Grade!$W$6:$AH$351,12,0)</f>
        <v>2449.5330000000004</v>
      </c>
      <c r="D105" s="58">
        <f>+VLOOKUP($A105,[2]Grade!$AV$6:$BG$351,12,0)</f>
        <v>31.2</v>
      </c>
      <c r="E105" s="58">
        <f>+IFERROR((VLOOKUP(A105,[2]month!$Z$6:$BL$350,39,0)),0)</f>
        <v>0.4</v>
      </c>
      <c r="F105" s="58">
        <f t="shared" si="1"/>
        <v>2449.9330000000004</v>
      </c>
      <c r="O105" s="69"/>
      <c r="P105" s="70"/>
      <c r="Q105" s="58"/>
      <c r="R105" s="58"/>
      <c r="S105" s="58"/>
      <c r="T105" s="58"/>
      <c r="V105" s="68"/>
    </row>
    <row r="106" spans="1:22" x14ac:dyDescent="0.25">
      <c r="A106" s="69" t="s">
        <v>408</v>
      </c>
      <c r="B106" s="70" t="s">
        <v>223</v>
      </c>
      <c r="C106" s="58">
        <f>+VLOOKUP(A106,[2]Grade!$W$6:$AH$351,12,0)</f>
        <v>2941.72</v>
      </c>
      <c r="D106" s="58">
        <f>+VLOOKUP($A106,[2]Grade!$AV$6:$BG$351,12,0)</f>
        <v>190.34499999999997</v>
      </c>
      <c r="E106" s="58">
        <f>+IFERROR((VLOOKUP(A106,[2]month!$Z$6:$BL$350,39,0)),0)</f>
        <v>0</v>
      </c>
      <c r="F106" s="58">
        <f t="shared" si="1"/>
        <v>2941.72</v>
      </c>
      <c r="O106" s="69"/>
      <c r="P106" s="70"/>
      <c r="Q106" s="58"/>
      <c r="R106" s="58"/>
      <c r="S106" s="58"/>
      <c r="T106" s="58"/>
      <c r="V106" s="68"/>
    </row>
    <row r="107" spans="1:22" x14ac:dyDescent="0.25">
      <c r="A107" s="69" t="s">
        <v>409</v>
      </c>
      <c r="B107" s="70" t="s">
        <v>224</v>
      </c>
      <c r="C107" s="58">
        <f>+VLOOKUP(A107,[2]Grade!$W$6:$AH$351,12,0)</f>
        <v>16329.556</v>
      </c>
      <c r="D107" s="58">
        <f>+VLOOKUP($A107,[2]Grade!$AV$6:$BG$351,12,0)</f>
        <v>76.935000000000002</v>
      </c>
      <c r="E107" s="58">
        <f>+IFERROR((VLOOKUP(A107,[2]month!$Z$6:$BL$350,39,0)),0)</f>
        <v>67.721999999999994</v>
      </c>
      <c r="F107" s="58">
        <f t="shared" si="1"/>
        <v>16397.278000000002</v>
      </c>
      <c r="O107" s="69"/>
      <c r="P107" s="70"/>
      <c r="Q107" s="58"/>
      <c r="R107" s="58"/>
      <c r="S107" s="58"/>
      <c r="T107" s="58"/>
      <c r="V107" s="68"/>
    </row>
    <row r="108" spans="1:22" x14ac:dyDescent="0.25">
      <c r="A108" s="69" t="s">
        <v>410</v>
      </c>
      <c r="B108" s="70" t="s">
        <v>225</v>
      </c>
      <c r="C108" s="58">
        <f>+VLOOKUP(A108,[2]Grade!$W$6:$AH$351,12,0)</f>
        <v>8448.6899999999987</v>
      </c>
      <c r="D108" s="58">
        <f>+VLOOKUP($A108,[2]Grade!$AV$6:$BG$351,12,0)</f>
        <v>0</v>
      </c>
      <c r="E108" s="58">
        <f>+IFERROR((VLOOKUP(A108,[2]month!$Z$6:$BL$350,39,0)),0)</f>
        <v>19.391000000000002</v>
      </c>
      <c r="F108" s="58">
        <f t="shared" si="1"/>
        <v>8468.0809999999983</v>
      </c>
      <c r="O108" s="69"/>
      <c r="P108" s="70"/>
      <c r="Q108" s="58"/>
      <c r="R108" s="58"/>
      <c r="S108" s="58"/>
      <c r="T108" s="58"/>
      <c r="V108" s="68"/>
    </row>
    <row r="109" spans="1:22" x14ac:dyDescent="0.25">
      <c r="A109" s="69" t="s">
        <v>411</v>
      </c>
      <c r="B109" s="70" t="s">
        <v>226</v>
      </c>
      <c r="C109" s="58">
        <f>+VLOOKUP(A109,[2]Grade!$W$6:$AH$351,12,0)</f>
        <v>6809.9260000000013</v>
      </c>
      <c r="D109" s="58">
        <f>+VLOOKUP($A109,[2]Grade!$AV$6:$BG$351,12,0)</f>
        <v>226.95800000000003</v>
      </c>
      <c r="E109" s="58">
        <f>+IFERROR((VLOOKUP(A109,[2]month!$Z$6:$BL$350,39,0)),0)</f>
        <v>23.8</v>
      </c>
      <c r="F109" s="58">
        <f t="shared" si="1"/>
        <v>6833.7260000000015</v>
      </c>
      <c r="O109" s="69"/>
      <c r="P109" s="70"/>
      <c r="Q109" s="58"/>
      <c r="R109" s="58"/>
      <c r="S109" s="58"/>
      <c r="T109" s="58"/>
      <c r="V109" s="68"/>
    </row>
    <row r="110" spans="1:22" x14ac:dyDescent="0.25">
      <c r="A110" s="69" t="s">
        <v>412</v>
      </c>
      <c r="B110" s="70" t="s">
        <v>227</v>
      </c>
      <c r="C110" s="58">
        <f>+VLOOKUP(A110,[2]Grade!$W$6:$AH$351,12,0)</f>
        <v>18610.207999999999</v>
      </c>
      <c r="D110" s="58">
        <f>+VLOOKUP($A110,[2]Grade!$AV$6:$BG$351,12,0)</f>
        <v>14.504000000000001</v>
      </c>
      <c r="E110" s="58">
        <f>+IFERROR((VLOOKUP(A110,[2]month!$Z$6:$BL$350,39,0)),0)</f>
        <v>5.9</v>
      </c>
      <c r="F110" s="58">
        <f t="shared" si="1"/>
        <v>18616.108</v>
      </c>
      <c r="O110" s="69"/>
      <c r="P110" s="70"/>
      <c r="Q110" s="58"/>
      <c r="R110" s="58"/>
      <c r="S110" s="58"/>
      <c r="T110" s="58"/>
      <c r="V110" s="68"/>
    </row>
    <row r="111" spans="1:22" x14ac:dyDescent="0.25">
      <c r="A111" s="69" t="s">
        <v>413</v>
      </c>
      <c r="B111" s="70" t="s">
        <v>228</v>
      </c>
      <c r="C111" s="58">
        <f>+VLOOKUP(A111,[2]Grade!$W$6:$AH$351,12,0)</f>
        <v>8884.1799999999985</v>
      </c>
      <c r="D111" s="58">
        <f>+VLOOKUP($A111,[2]Grade!$AV$6:$BG$351,12,0)</f>
        <v>115.01499999999999</v>
      </c>
      <c r="E111" s="58">
        <f>+IFERROR((VLOOKUP(A111,[2]month!$Z$6:$BL$350,39,0)),0)</f>
        <v>0</v>
      </c>
      <c r="F111" s="58">
        <f t="shared" si="1"/>
        <v>8884.1799999999985</v>
      </c>
      <c r="O111" s="69"/>
      <c r="P111" s="70"/>
      <c r="Q111" s="58"/>
      <c r="R111" s="58"/>
      <c r="S111" s="58"/>
      <c r="T111" s="58"/>
      <c r="V111" s="68"/>
    </row>
    <row r="112" spans="1:22" x14ac:dyDescent="0.25">
      <c r="A112" s="69" t="s">
        <v>414</v>
      </c>
      <c r="B112" s="70" t="s">
        <v>229</v>
      </c>
      <c r="C112" s="58">
        <f>+VLOOKUP(A112,[2]Grade!$W$6:$AH$351,12,0)</f>
        <v>30014.341000000004</v>
      </c>
      <c r="D112" s="58">
        <f>+VLOOKUP($A112,[2]Grade!$AV$6:$BG$351,12,0)</f>
        <v>298.67600000000004</v>
      </c>
      <c r="E112" s="58">
        <f>+IFERROR((VLOOKUP(A112,[2]month!$Z$6:$BL$350,39,0)),0)</f>
        <v>0</v>
      </c>
      <c r="F112" s="58">
        <f t="shared" si="1"/>
        <v>30014.341000000004</v>
      </c>
      <c r="O112" s="69"/>
      <c r="P112" s="70"/>
      <c r="Q112" s="58"/>
      <c r="R112" s="58"/>
      <c r="S112" s="58"/>
      <c r="T112" s="58"/>
      <c r="V112" s="68"/>
    </row>
    <row r="113" spans="1:22" x14ac:dyDescent="0.25">
      <c r="A113" s="69" t="s">
        <v>415</v>
      </c>
      <c r="B113" s="70" t="s">
        <v>230</v>
      </c>
      <c r="C113" s="58">
        <f>+VLOOKUP(A113,[2]Grade!$W$6:$AH$351,12,0)</f>
        <v>23698.752</v>
      </c>
      <c r="D113" s="58">
        <f>+VLOOKUP($A113,[2]Grade!$AV$6:$BG$351,12,0)</f>
        <v>54.988</v>
      </c>
      <c r="E113" s="58">
        <f>+IFERROR((VLOOKUP(A113,[2]month!$Z$6:$BL$350,39,0)),0)</f>
        <v>239.55500000000001</v>
      </c>
      <c r="F113" s="58">
        <f t="shared" si="1"/>
        <v>23938.307000000001</v>
      </c>
      <c r="O113" s="69"/>
      <c r="P113" s="70"/>
      <c r="Q113" s="58"/>
      <c r="R113" s="58"/>
      <c r="S113" s="58"/>
      <c r="T113" s="58"/>
      <c r="V113" s="68"/>
    </row>
    <row r="114" spans="1:22" x14ac:dyDescent="0.25">
      <c r="A114" s="69" t="s">
        <v>416</v>
      </c>
      <c r="B114" s="70" t="s">
        <v>231</v>
      </c>
      <c r="C114" s="58">
        <f>+VLOOKUP(A114,[2]Grade!$W$6:$AH$351,12,0)</f>
        <v>22004.292000000001</v>
      </c>
      <c r="D114" s="58">
        <f>+VLOOKUP($A114,[2]Grade!$AV$6:$BG$351,12,0)</f>
        <v>563.75900000000001</v>
      </c>
      <c r="E114" s="58">
        <f>+IFERROR((VLOOKUP(A114,[2]month!$Z$6:$BL$350,39,0)),0)</f>
        <v>5</v>
      </c>
      <c r="F114" s="58">
        <f t="shared" si="1"/>
        <v>22009.292000000001</v>
      </c>
      <c r="O114" s="78"/>
      <c r="P114" s="79"/>
      <c r="Q114" s="58"/>
      <c r="R114" s="58"/>
      <c r="S114" s="58"/>
      <c r="T114" s="58"/>
      <c r="V114" s="68"/>
    </row>
    <row r="115" spans="1:22" x14ac:dyDescent="0.25">
      <c r="A115" s="78" t="s">
        <v>615</v>
      </c>
      <c r="B115" s="79" t="s">
        <v>675</v>
      </c>
      <c r="C115" s="58">
        <f>+VLOOKUP(A115,[2]Grade!$W$6:$AH$351,12,0)</f>
        <v>299.096</v>
      </c>
      <c r="D115" s="58">
        <f>+VLOOKUP($A115,[2]Grade!$AV$6:$BG$351,12,0)</f>
        <v>0</v>
      </c>
      <c r="E115" s="58">
        <f>+IFERROR((VLOOKUP(A115,[2]month!$Z$6:$BL$350,39,0)),0)</f>
        <v>0</v>
      </c>
      <c r="F115" s="58">
        <f t="shared" si="1"/>
        <v>299.096</v>
      </c>
      <c r="O115" s="69"/>
      <c r="P115" s="79"/>
      <c r="Q115" s="58"/>
      <c r="R115" s="58"/>
      <c r="S115" s="58"/>
      <c r="T115" s="58"/>
      <c r="V115" s="68"/>
    </row>
    <row r="116" spans="1:22" x14ac:dyDescent="0.25">
      <c r="A116" s="69" t="s">
        <v>607</v>
      </c>
      <c r="B116" s="79" t="s">
        <v>608</v>
      </c>
      <c r="C116" s="58">
        <f>+VLOOKUP(A116,[2]Grade!$W$6:$AH$351,12,0)</f>
        <v>532.21800000000007</v>
      </c>
      <c r="D116" s="58">
        <f>+VLOOKUP($A116,[2]Grade!$AV$6:$BG$351,12,0)</f>
        <v>0</v>
      </c>
      <c r="E116" s="58">
        <f>+IFERROR((VLOOKUP(A116,[2]month!$Z$6:$BL$350,39,0)),0)</f>
        <v>0</v>
      </c>
      <c r="F116" s="58">
        <f t="shared" si="1"/>
        <v>532.21800000000007</v>
      </c>
      <c r="O116" s="80"/>
      <c r="P116" s="79"/>
      <c r="Q116" s="58"/>
      <c r="R116" s="58"/>
      <c r="S116" s="58"/>
      <c r="T116" s="58"/>
      <c r="V116" s="68"/>
    </row>
    <row r="117" spans="1:22" x14ac:dyDescent="0.25">
      <c r="A117" s="80" t="s">
        <v>664</v>
      </c>
      <c r="B117" s="79" t="s">
        <v>676</v>
      </c>
      <c r="C117" s="58">
        <f>+VLOOKUP(A117,[2]Grade!$W$6:$AH$351,12,0)</f>
        <v>443.72200000000004</v>
      </c>
      <c r="D117" s="58">
        <f>+VLOOKUP($A117,[2]Grade!$AV$6:$BG$351,12,0)</f>
        <v>0</v>
      </c>
      <c r="E117" s="58">
        <f>+IFERROR((VLOOKUP(A117,[2]month!$Z$6:$BL$350,39,0)),0)</f>
        <v>0</v>
      </c>
      <c r="F117" s="58">
        <f t="shared" si="1"/>
        <v>443.72200000000004</v>
      </c>
      <c r="O117" s="78"/>
      <c r="P117" s="79"/>
      <c r="Q117" s="58"/>
      <c r="R117" s="58"/>
      <c r="S117" s="58"/>
      <c r="T117" s="58"/>
      <c r="V117" s="68"/>
    </row>
    <row r="118" spans="1:22" x14ac:dyDescent="0.25">
      <c r="A118" s="78" t="s">
        <v>616</v>
      </c>
      <c r="B118" s="79" t="s">
        <v>677</v>
      </c>
      <c r="C118" s="81">
        <f>+VLOOKUP(A118,[2]Grade!$W$6:$AH$351,12,0)</f>
        <v>328.1</v>
      </c>
      <c r="D118" s="58">
        <f>+VLOOKUP($A118,[2]Grade!$AV$6:$BG$351,12,0)</f>
        <v>0</v>
      </c>
      <c r="E118" s="58">
        <f>+IFERROR((VLOOKUP(A118,[2]month!$Z$6:$BL$350,39,0)),0)</f>
        <v>0</v>
      </c>
      <c r="F118" s="58">
        <f t="shared" si="1"/>
        <v>328.1</v>
      </c>
      <c r="O118" s="80"/>
      <c r="P118" s="79"/>
      <c r="Q118" s="58"/>
      <c r="R118" s="58"/>
      <c r="S118" s="58"/>
      <c r="T118" s="58"/>
      <c r="V118" s="68"/>
    </row>
    <row r="119" spans="1:22" x14ac:dyDescent="0.25">
      <c r="A119" s="80" t="s">
        <v>665</v>
      </c>
      <c r="B119" s="79" t="s">
        <v>678</v>
      </c>
      <c r="C119" s="81">
        <f>+VLOOKUP(A119,[2]Grade!$W$6:$AH$351,12,0)</f>
        <v>156.4</v>
      </c>
      <c r="D119" s="58">
        <f>+VLOOKUP($A119,[2]Grade!$AV$6:$BG$351,12,0)</f>
        <v>0</v>
      </c>
      <c r="E119" s="58">
        <f>+IFERROR((VLOOKUP(A119,[2]month!$Z$6:$BL$350,39,0)),0)</f>
        <v>0</v>
      </c>
      <c r="F119" s="58">
        <f t="shared" si="1"/>
        <v>156.4</v>
      </c>
      <c r="O119" s="80"/>
      <c r="P119" s="79"/>
      <c r="Q119" s="58"/>
      <c r="R119" s="58"/>
      <c r="S119" s="58"/>
      <c r="T119" s="58"/>
      <c r="V119" s="68"/>
    </row>
    <row r="120" spans="1:22" x14ac:dyDescent="0.25">
      <c r="A120" s="80" t="s">
        <v>672</v>
      </c>
      <c r="B120" s="79" t="s">
        <v>679</v>
      </c>
      <c r="C120" s="81">
        <f>+VLOOKUP(A120,[2]Grade!$W$6:$AH$351,12,0)</f>
        <v>582.1</v>
      </c>
      <c r="D120" s="58">
        <f>+VLOOKUP($A120,[2]Grade!$AV$6:$BG$351,12,0)</f>
        <v>0</v>
      </c>
      <c r="E120" s="58">
        <f>+IFERROR((VLOOKUP(A120,[2]month!$Z$6:$BL$350,39,0)),0)</f>
        <v>0</v>
      </c>
      <c r="F120" s="58">
        <f t="shared" si="1"/>
        <v>582.1</v>
      </c>
      <c r="O120" s="80"/>
      <c r="P120" s="79"/>
      <c r="Q120" s="58"/>
      <c r="R120" s="58"/>
      <c r="S120" s="58"/>
      <c r="T120" s="58"/>
      <c r="V120" s="68"/>
    </row>
    <row r="121" spans="1:22" x14ac:dyDescent="0.25">
      <c r="A121" s="82" t="s">
        <v>688</v>
      </c>
      <c r="B121" s="79" t="s">
        <v>689</v>
      </c>
      <c r="C121" s="81">
        <f>+VLOOKUP(A121,[2]Grade!$W$6:$AH$351,12,0)</f>
        <v>277.10000000000002</v>
      </c>
      <c r="D121" s="58">
        <f>+VLOOKUP($A121,[2]Grade!$AV$6:$BG$351,12,0)</f>
        <v>0</v>
      </c>
      <c r="E121" s="58">
        <f>+IFERROR((VLOOKUP(A121,[2]month!$Z$6:$BL$350,39,0)),0)</f>
        <v>0</v>
      </c>
      <c r="F121" s="58">
        <f t="shared" si="1"/>
        <v>277.10000000000002</v>
      </c>
      <c r="O121" s="80"/>
      <c r="P121" s="79"/>
      <c r="Q121" s="58"/>
      <c r="R121" s="58"/>
      <c r="S121" s="58"/>
      <c r="T121" s="58"/>
      <c r="V121" s="68"/>
    </row>
    <row r="122" spans="1:22" x14ac:dyDescent="0.25">
      <c r="A122" s="82" t="s">
        <v>712</v>
      </c>
      <c r="B122" s="79" t="s">
        <v>707</v>
      </c>
      <c r="C122" s="58">
        <f>+VLOOKUP(A122,[2]Grade!$W$6:$AH$351,12,0)</f>
        <v>99.8</v>
      </c>
      <c r="D122" s="58">
        <f>+VLOOKUP($A122,[2]Grade!$AV$6:$BG$351,12,0)</f>
        <v>0</v>
      </c>
      <c r="E122" s="58">
        <f>+IFERROR((VLOOKUP(A122,[2]month!$Z$6:$BL$350,39,0)),0)</f>
        <v>0</v>
      </c>
      <c r="F122" s="58">
        <f t="shared" si="1"/>
        <v>99.8</v>
      </c>
      <c r="O122" s="80"/>
      <c r="P122" s="79"/>
      <c r="Q122" s="58"/>
      <c r="R122" s="58"/>
      <c r="S122" s="58"/>
      <c r="T122" s="58"/>
      <c r="V122" s="68"/>
    </row>
    <row r="123" spans="1:22" x14ac:dyDescent="0.25">
      <c r="A123" s="78" t="s">
        <v>417</v>
      </c>
      <c r="B123" s="70" t="s">
        <v>232</v>
      </c>
      <c r="C123" s="81">
        <f>+VLOOKUP(A123,[2]Grade!$W$6:$AH$351,12,0)</f>
        <v>4447.5619999999999</v>
      </c>
      <c r="D123" s="58">
        <f>+VLOOKUP($A123,[2]Grade!$AV$6:$BG$351,12,0)</f>
        <v>344.63200000000001</v>
      </c>
      <c r="E123" s="58">
        <f>+IFERROR((VLOOKUP(A123,[2]month!$Z$6:$BL$350,39,0)),0)</f>
        <v>41.445999999999998</v>
      </c>
      <c r="F123" s="58">
        <f t="shared" si="1"/>
        <v>4489.0079999999998</v>
      </c>
      <c r="O123" s="78"/>
      <c r="P123" s="70"/>
      <c r="Q123" s="58"/>
      <c r="R123" s="58"/>
      <c r="S123" s="58"/>
      <c r="T123" s="58"/>
      <c r="V123" s="68"/>
    </row>
    <row r="124" spans="1:22" x14ac:dyDescent="0.25">
      <c r="A124" s="78" t="s">
        <v>418</v>
      </c>
      <c r="B124" s="70" t="s">
        <v>609</v>
      </c>
      <c r="C124" s="81">
        <f>+VLOOKUP(A124,[2]Grade!$W$6:$AH$351,12,0)</f>
        <v>3512.4439999999995</v>
      </c>
      <c r="D124" s="58">
        <f>+VLOOKUP($A124,[2]Grade!$AV$6:$BG$351,12,0)</f>
        <v>90.906000000000006</v>
      </c>
      <c r="E124" s="58">
        <f>+IFERROR((VLOOKUP(A124,[2]month!$Z$6:$BL$350,39,0)),0)</f>
        <v>0</v>
      </c>
      <c r="F124" s="58">
        <f t="shared" si="1"/>
        <v>3512.4439999999995</v>
      </c>
      <c r="O124" s="78"/>
      <c r="P124" s="70"/>
      <c r="Q124" s="58"/>
      <c r="R124" s="58"/>
      <c r="S124" s="58"/>
      <c r="T124" s="58"/>
      <c r="V124" s="68"/>
    </row>
    <row r="125" spans="1:22" x14ac:dyDescent="0.25">
      <c r="A125" s="78" t="s">
        <v>419</v>
      </c>
      <c r="B125" s="70" t="s">
        <v>233</v>
      </c>
      <c r="C125" s="81">
        <f>+VLOOKUP(A125,[2]Grade!$W$6:$AH$351,12,0)</f>
        <v>5207.4960000000001</v>
      </c>
      <c r="D125" s="58">
        <f>+VLOOKUP($A125,[2]Grade!$AV$6:$BG$351,12,0)</f>
        <v>194.64500000000001</v>
      </c>
      <c r="E125" s="58">
        <f>+IFERROR((VLOOKUP(A125,[2]month!$Z$6:$BL$350,39,0)),0)</f>
        <v>0</v>
      </c>
      <c r="F125" s="58">
        <f t="shared" si="1"/>
        <v>5207.4960000000001</v>
      </c>
      <c r="O125" s="78"/>
      <c r="P125" s="70"/>
      <c r="Q125" s="58"/>
      <c r="R125" s="58"/>
      <c r="S125" s="58"/>
      <c r="T125" s="58"/>
      <c r="V125" s="68"/>
    </row>
    <row r="126" spans="1:22" x14ac:dyDescent="0.25">
      <c r="A126" s="78" t="s">
        <v>420</v>
      </c>
      <c r="B126" s="70" t="s">
        <v>234</v>
      </c>
      <c r="C126" s="58">
        <f>+VLOOKUP(A126,[2]Grade!$W$6:$AH$351,12,0)</f>
        <v>10816.308999999999</v>
      </c>
      <c r="D126" s="58">
        <f>+VLOOKUP($A126,[2]Grade!$AV$6:$BG$351,12,0)</f>
        <v>697.42100000000005</v>
      </c>
      <c r="E126" s="58">
        <f>+IFERROR((VLOOKUP(A126,[2]month!$Z$6:$BL$350,39,0)),0)</f>
        <v>0</v>
      </c>
      <c r="F126" s="58">
        <f t="shared" si="1"/>
        <v>10816.308999999999</v>
      </c>
      <c r="O126" s="78"/>
      <c r="P126" s="70"/>
      <c r="Q126" s="58"/>
      <c r="R126" s="58"/>
      <c r="S126" s="58"/>
      <c r="T126" s="58"/>
      <c r="V126" s="68"/>
    </row>
    <row r="127" spans="1:22" x14ac:dyDescent="0.25">
      <c r="A127" s="78" t="s">
        <v>421</v>
      </c>
      <c r="B127" s="70" t="s">
        <v>235</v>
      </c>
      <c r="C127" s="58">
        <f>+VLOOKUP(A127,[2]Grade!$W$6:$AH$351,12,0)</f>
        <v>9390.2599999999984</v>
      </c>
      <c r="D127" s="58">
        <f>+VLOOKUP($A127,[2]Grade!$AV$6:$BG$351,12,0)</f>
        <v>1337.15</v>
      </c>
      <c r="E127" s="58">
        <f>+IFERROR((VLOOKUP(A127,[2]month!$Z$6:$BL$350,39,0)),0)</f>
        <v>0</v>
      </c>
      <c r="F127" s="58">
        <f t="shared" si="1"/>
        <v>9390.2599999999984</v>
      </c>
      <c r="O127" s="78"/>
      <c r="P127" s="70"/>
      <c r="Q127" s="58"/>
      <c r="R127" s="58"/>
      <c r="S127" s="58"/>
      <c r="T127" s="58"/>
      <c r="V127" s="68"/>
    </row>
    <row r="128" spans="1:22" x14ac:dyDescent="0.25">
      <c r="A128" s="82" t="s">
        <v>690</v>
      </c>
      <c r="B128" s="79" t="s">
        <v>691</v>
      </c>
      <c r="C128" s="81">
        <f>+VLOOKUP(A128,[2]Grade!$W$6:$AH$351,12,0)</f>
        <v>297.89999999999998</v>
      </c>
      <c r="D128" s="58">
        <f>+VLOOKUP($A128,[2]Grade!$AV$6:$BG$351,12,0)</f>
        <v>0</v>
      </c>
      <c r="E128" s="58">
        <f>+IFERROR((VLOOKUP(A128,[2]month!$Z$6:$BL$350,39,0)),0)</f>
        <v>0</v>
      </c>
      <c r="F128" s="58">
        <f t="shared" si="1"/>
        <v>297.89999999999998</v>
      </c>
      <c r="O128" s="78"/>
      <c r="Q128" s="58"/>
      <c r="R128" s="58"/>
      <c r="S128" s="58"/>
      <c r="T128" s="58"/>
      <c r="V128" s="68"/>
    </row>
    <row r="129" spans="1:22" x14ac:dyDescent="0.25">
      <c r="A129" s="78" t="s">
        <v>617</v>
      </c>
      <c r="B129" t="s">
        <v>610</v>
      </c>
      <c r="C129" s="58">
        <f>+VLOOKUP(A129,[2]Grade!$W$6:$AH$351,12,0)</f>
        <v>80.569000000000003</v>
      </c>
      <c r="D129" s="58">
        <f>+VLOOKUP($A129,[2]Grade!$AV$6:$BG$351,12,0)</f>
        <v>0</v>
      </c>
      <c r="E129" s="58">
        <f>+IFERROR((VLOOKUP(A129,[2]month!$Z$6:$BL$350,39,0)),0)</f>
        <v>0</v>
      </c>
      <c r="F129" s="58">
        <f t="shared" si="1"/>
        <v>80.569000000000003</v>
      </c>
      <c r="O129" s="78"/>
      <c r="P129" s="70"/>
      <c r="Q129" s="58"/>
      <c r="R129" s="58"/>
      <c r="S129" s="58"/>
      <c r="T129" s="58"/>
      <c r="V129" s="68"/>
    </row>
    <row r="130" spans="1:22" x14ac:dyDescent="0.25">
      <c r="A130" s="78" t="s">
        <v>422</v>
      </c>
      <c r="B130" s="70" t="s">
        <v>236</v>
      </c>
      <c r="C130" s="58">
        <f>+VLOOKUP(A130,[2]Grade!$W$6:$AH$351,12,0)</f>
        <v>41</v>
      </c>
      <c r="D130" s="58">
        <f>+VLOOKUP($A130,[2]Grade!$AV$6:$BG$351,12,0)</f>
        <v>0</v>
      </c>
      <c r="E130" s="58">
        <f>+IFERROR((VLOOKUP(A130,[2]month!$Z$6:$BL$350,39,0)),0)</f>
        <v>0</v>
      </c>
      <c r="F130" s="58">
        <f t="shared" si="1"/>
        <v>41</v>
      </c>
      <c r="O130" s="78"/>
      <c r="P130" s="70"/>
      <c r="Q130" s="58"/>
      <c r="R130" s="58"/>
      <c r="S130" s="58"/>
      <c r="T130" s="58"/>
      <c r="V130" s="68"/>
    </row>
    <row r="131" spans="1:22" x14ac:dyDescent="0.25">
      <c r="A131" s="78" t="s">
        <v>423</v>
      </c>
      <c r="B131" s="70" t="s">
        <v>237</v>
      </c>
      <c r="C131" s="58">
        <f>+VLOOKUP(A131,[2]Grade!$W$6:$AH$351,12,0)</f>
        <v>83.748000000000005</v>
      </c>
      <c r="D131" s="58">
        <f>+VLOOKUP($A131,[2]Grade!$AV$6:$BG$351,12,0)</f>
        <v>0</v>
      </c>
      <c r="E131" s="58">
        <f>+IFERROR((VLOOKUP(A131,[2]month!$Z$6:$BL$350,39,0)),0)</f>
        <v>0</v>
      </c>
      <c r="F131" s="58">
        <f t="shared" si="1"/>
        <v>83.748000000000005</v>
      </c>
      <c r="O131" s="78"/>
      <c r="P131" s="70"/>
      <c r="Q131" s="58"/>
      <c r="R131" s="58"/>
      <c r="S131" s="58"/>
      <c r="T131" s="58"/>
      <c r="V131" s="68"/>
    </row>
    <row r="132" spans="1:22" x14ac:dyDescent="0.25">
      <c r="A132" s="78" t="s">
        <v>424</v>
      </c>
      <c r="B132" s="70" t="s">
        <v>238</v>
      </c>
      <c r="C132" s="58">
        <f>+VLOOKUP(A132,[2]Grade!$W$6:$AH$351,12,0)</f>
        <v>213.44899999999998</v>
      </c>
      <c r="D132" s="58">
        <f>+VLOOKUP($A132,[2]Grade!$AV$6:$BG$351,12,0)</f>
        <v>0</v>
      </c>
      <c r="E132" s="58">
        <f>+IFERROR((VLOOKUP(A132,[2]month!$Z$6:$BL$350,39,0)),0)</f>
        <v>0</v>
      </c>
      <c r="F132" s="58">
        <f t="shared" si="1"/>
        <v>213.44899999999998</v>
      </c>
      <c r="O132" s="78"/>
      <c r="P132" s="70"/>
      <c r="Q132" s="58"/>
      <c r="R132" s="58"/>
      <c r="S132" s="58"/>
      <c r="T132" s="58"/>
      <c r="V132" s="68"/>
    </row>
    <row r="133" spans="1:22" x14ac:dyDescent="0.25">
      <c r="A133" s="78" t="s">
        <v>425</v>
      </c>
      <c r="B133" s="70" t="s">
        <v>239</v>
      </c>
      <c r="C133" s="58">
        <f>+VLOOKUP(A133,[2]Grade!$W$6:$AH$351,12,0)</f>
        <v>3142.9829999999997</v>
      </c>
      <c r="D133" s="58">
        <f>+VLOOKUP($A133,[2]Grade!$AV$6:$BG$351,12,0)</f>
        <v>101.85800000000002</v>
      </c>
      <c r="E133" s="58">
        <f>+IFERROR((VLOOKUP(A133,[2]month!$Z$6:$BL$350,39,0)),0)</f>
        <v>2.6</v>
      </c>
      <c r="F133" s="58">
        <f t="shared" ref="F133:F196" si="2">C133+E133</f>
        <v>3145.5829999999996</v>
      </c>
      <c r="O133" s="78"/>
      <c r="P133" s="70"/>
      <c r="Q133" s="58"/>
      <c r="R133" s="58"/>
      <c r="S133" s="58"/>
      <c r="T133" s="58"/>
      <c r="V133" s="68"/>
    </row>
    <row r="134" spans="1:22" x14ac:dyDescent="0.25">
      <c r="A134" s="78" t="s">
        <v>426</v>
      </c>
      <c r="B134" s="70" t="s">
        <v>240</v>
      </c>
      <c r="C134" s="58">
        <f>+VLOOKUP(A134,[2]Grade!$W$6:$AH$351,12,0)</f>
        <v>562.94000000000005</v>
      </c>
      <c r="D134" s="58">
        <f>+VLOOKUP($A134,[2]Grade!$AV$6:$BG$351,12,0)</f>
        <v>0</v>
      </c>
      <c r="E134" s="58">
        <f>+IFERROR((VLOOKUP(A134,[2]month!$Z$6:$BL$350,39,0)),0)</f>
        <v>0</v>
      </c>
      <c r="F134" s="58">
        <f t="shared" si="2"/>
        <v>562.94000000000005</v>
      </c>
      <c r="O134" s="78"/>
      <c r="P134" s="70"/>
      <c r="Q134" s="58"/>
      <c r="R134" s="58"/>
      <c r="S134" s="58"/>
      <c r="T134" s="58"/>
      <c r="V134" s="68"/>
    </row>
    <row r="135" spans="1:22" x14ac:dyDescent="0.25">
      <c r="A135" s="78" t="s">
        <v>427</v>
      </c>
      <c r="B135" s="70" t="s">
        <v>241</v>
      </c>
      <c r="C135" s="58">
        <f>+VLOOKUP(A135,[2]Grade!$W$6:$AH$351,12,0)</f>
        <v>868.04</v>
      </c>
      <c r="D135" s="58">
        <f>+VLOOKUP($A135,[2]Grade!$AV$6:$BG$351,12,0)</f>
        <v>21.630000000000003</v>
      </c>
      <c r="E135" s="58">
        <f>+IFERROR((VLOOKUP(A135,[2]month!$Z$6:$BL$350,39,0)),0)</f>
        <v>0</v>
      </c>
      <c r="F135" s="58">
        <f t="shared" si="2"/>
        <v>868.04</v>
      </c>
      <c r="O135" s="78"/>
      <c r="P135" s="70"/>
      <c r="Q135" s="58"/>
      <c r="R135" s="58"/>
      <c r="S135" s="58"/>
      <c r="T135" s="58"/>
      <c r="V135" s="68"/>
    </row>
    <row r="136" spans="1:22" x14ac:dyDescent="0.25">
      <c r="A136" s="78" t="s">
        <v>428</v>
      </c>
      <c r="B136" s="70" t="s">
        <v>242</v>
      </c>
      <c r="C136" s="58">
        <f>+VLOOKUP(A136,[2]Grade!$W$6:$AH$351,12,0)</f>
        <v>55.897999999999989</v>
      </c>
      <c r="D136" s="58">
        <f>+VLOOKUP($A136,[2]Grade!$AV$6:$BG$351,12,0)</f>
        <v>0</v>
      </c>
      <c r="E136" s="58">
        <f>+IFERROR((VLOOKUP(A136,[2]month!$Z$6:$BL$350,39,0)),0)</f>
        <v>0</v>
      </c>
      <c r="F136" s="58">
        <f t="shared" si="2"/>
        <v>55.897999999999989</v>
      </c>
      <c r="O136" s="78"/>
      <c r="P136" s="70"/>
      <c r="Q136" s="58"/>
      <c r="R136" s="58"/>
      <c r="S136" s="58"/>
      <c r="T136" s="58"/>
      <c r="V136" s="68"/>
    </row>
    <row r="137" spans="1:22" x14ac:dyDescent="0.25">
      <c r="A137" s="78" t="s">
        <v>429</v>
      </c>
      <c r="B137" s="70" t="s">
        <v>243</v>
      </c>
      <c r="C137" s="58">
        <f>+VLOOKUP(A137,[2]Grade!$W$6:$AH$351,12,0)</f>
        <v>112.7</v>
      </c>
      <c r="D137" s="58">
        <f>+VLOOKUP($A137,[2]Grade!$AV$6:$BG$351,12,0)</f>
        <v>0</v>
      </c>
      <c r="E137" s="58">
        <f>+IFERROR((VLOOKUP(A137,[2]month!$Z$6:$BL$350,39,0)),0)</f>
        <v>0</v>
      </c>
      <c r="F137" s="58">
        <f t="shared" si="2"/>
        <v>112.7</v>
      </c>
      <c r="O137" s="78"/>
      <c r="P137" s="70"/>
      <c r="Q137" s="58"/>
      <c r="R137" s="58"/>
      <c r="S137" s="58"/>
      <c r="T137" s="58"/>
      <c r="V137" s="68"/>
    </row>
    <row r="138" spans="1:22" x14ac:dyDescent="0.25">
      <c r="A138" s="78" t="s">
        <v>430</v>
      </c>
      <c r="B138" s="70" t="s">
        <v>244</v>
      </c>
      <c r="C138" s="58">
        <f>+VLOOKUP(A138,[2]Grade!$W$6:$AH$351,12,0)</f>
        <v>86.3</v>
      </c>
      <c r="D138" s="58">
        <f>+VLOOKUP($A138,[2]Grade!$AV$6:$BG$351,12,0)</f>
        <v>0</v>
      </c>
      <c r="E138" s="58">
        <f>+IFERROR((VLOOKUP(A138,[2]month!$Z$6:$BL$350,39,0)),0)</f>
        <v>0</v>
      </c>
      <c r="F138" s="58">
        <f t="shared" si="2"/>
        <v>86.3</v>
      </c>
      <c r="O138" s="78"/>
      <c r="P138" s="70"/>
      <c r="Q138" s="58"/>
      <c r="R138" s="58"/>
      <c r="S138" s="58"/>
      <c r="T138" s="58"/>
      <c r="V138" s="68"/>
    </row>
    <row r="139" spans="1:22" x14ac:dyDescent="0.25">
      <c r="A139" s="78" t="s">
        <v>431</v>
      </c>
      <c r="B139" s="70" t="s">
        <v>245</v>
      </c>
      <c r="C139" s="58">
        <f>+VLOOKUP(A139,[2]Grade!$W$6:$AH$351,12,0)</f>
        <v>183.45199999999997</v>
      </c>
      <c r="D139" s="58">
        <f>+VLOOKUP($A139,[2]Grade!$AV$6:$BG$351,12,0)</f>
        <v>1.823</v>
      </c>
      <c r="E139" s="58">
        <f>+IFERROR((VLOOKUP(A139,[2]month!$Z$6:$BL$350,39,0)),0)</f>
        <v>0</v>
      </c>
      <c r="F139" s="58">
        <f t="shared" si="2"/>
        <v>183.45199999999997</v>
      </c>
      <c r="O139" s="78"/>
      <c r="P139" s="70"/>
      <c r="Q139" s="58"/>
      <c r="R139" s="58"/>
      <c r="S139" s="58"/>
      <c r="T139" s="58"/>
      <c r="V139" s="68"/>
    </row>
    <row r="140" spans="1:22" x14ac:dyDescent="0.25">
      <c r="A140" s="78" t="s">
        <v>432</v>
      </c>
      <c r="B140" s="70" t="s">
        <v>246</v>
      </c>
      <c r="C140" s="58">
        <f>+VLOOKUP(A140,[2]Grade!$W$6:$AH$351,12,0)</f>
        <v>49.884</v>
      </c>
      <c r="D140" s="58">
        <f>+VLOOKUP($A140,[2]Grade!$AV$6:$BG$351,12,0)</f>
        <v>0</v>
      </c>
      <c r="E140" s="58">
        <f>+IFERROR((VLOOKUP(A140,[2]month!$Z$6:$BL$350,39,0)),0)</f>
        <v>0</v>
      </c>
      <c r="F140" s="58">
        <f t="shared" si="2"/>
        <v>49.884</v>
      </c>
      <c r="O140" s="78"/>
      <c r="P140" s="70"/>
      <c r="Q140" s="58"/>
      <c r="R140" s="58"/>
      <c r="S140" s="58"/>
      <c r="T140" s="58"/>
      <c r="V140" s="68"/>
    </row>
    <row r="141" spans="1:22" x14ac:dyDescent="0.25">
      <c r="A141" s="78" t="s">
        <v>433</v>
      </c>
      <c r="B141" s="70" t="s">
        <v>247</v>
      </c>
      <c r="C141" s="58">
        <f>+VLOOKUP(A141,[2]Grade!$W$6:$AH$351,12,0)</f>
        <v>94.27</v>
      </c>
      <c r="D141" s="58">
        <f>+VLOOKUP($A141,[2]Grade!$AV$6:$BG$351,12,0)</f>
        <v>0</v>
      </c>
      <c r="E141" s="58">
        <f>+IFERROR((VLOOKUP(A141,[2]month!$Z$6:$BL$350,39,0)),0)</f>
        <v>0</v>
      </c>
      <c r="F141" s="58">
        <f t="shared" si="2"/>
        <v>94.27</v>
      </c>
      <c r="O141" s="78"/>
      <c r="P141" s="70"/>
      <c r="Q141" s="58"/>
      <c r="R141" s="58"/>
      <c r="S141" s="58"/>
      <c r="T141" s="58"/>
      <c r="V141" s="68"/>
    </row>
    <row r="142" spans="1:22" x14ac:dyDescent="0.25">
      <c r="A142" s="78" t="s">
        <v>434</v>
      </c>
      <c r="B142" s="70" t="s">
        <v>248</v>
      </c>
      <c r="C142" s="58">
        <f>+VLOOKUP(A142,[2]Grade!$W$6:$AH$351,12,0)</f>
        <v>34.1</v>
      </c>
      <c r="D142" s="58">
        <f>+VLOOKUP($A142,[2]Grade!$AV$6:$BG$351,12,0)</f>
        <v>0</v>
      </c>
      <c r="E142" s="58">
        <f>+IFERROR((VLOOKUP(A142,[2]month!$Z$6:$BL$350,39,0)),0)</f>
        <v>0</v>
      </c>
      <c r="F142" s="58">
        <f t="shared" si="2"/>
        <v>34.1</v>
      </c>
      <c r="O142" s="78"/>
      <c r="P142" s="70"/>
      <c r="Q142" s="58"/>
      <c r="R142" s="58"/>
      <c r="S142" s="58"/>
      <c r="T142" s="58"/>
      <c r="V142" s="68"/>
    </row>
    <row r="143" spans="1:22" x14ac:dyDescent="0.25">
      <c r="A143" s="78" t="s">
        <v>435</v>
      </c>
      <c r="B143" s="70" t="s">
        <v>249</v>
      </c>
      <c r="C143" s="58">
        <f>+VLOOKUP(A143,[2]Grade!$W$6:$AH$351,12,0)</f>
        <v>2274.7130000000002</v>
      </c>
      <c r="D143" s="58">
        <f>+VLOOKUP($A143,[2]Grade!$AV$6:$BG$351,12,0)</f>
        <v>1434.15</v>
      </c>
      <c r="E143" s="58">
        <f>+IFERROR((VLOOKUP(A143,[2]month!$Z$6:$BL$350,39,0)),0)</f>
        <v>0</v>
      </c>
      <c r="F143" s="58">
        <f t="shared" si="2"/>
        <v>2274.7130000000002</v>
      </c>
      <c r="O143" s="78"/>
      <c r="P143" s="70"/>
      <c r="Q143" s="58"/>
      <c r="R143" s="58"/>
      <c r="S143" s="58"/>
      <c r="T143" s="81"/>
      <c r="V143" s="68"/>
    </row>
    <row r="144" spans="1:22" x14ac:dyDescent="0.25">
      <c r="A144" s="78" t="s">
        <v>436</v>
      </c>
      <c r="B144" s="70" t="s">
        <v>250</v>
      </c>
      <c r="C144" s="58">
        <f>+VLOOKUP(A144,[2]Grade!$W$6:$AH$351,12,0)</f>
        <v>1083.7820000000002</v>
      </c>
      <c r="D144" s="58">
        <f>+VLOOKUP($A144,[2]Grade!$AV$6:$BG$351,12,0)</f>
        <v>18.452000000000002</v>
      </c>
      <c r="E144" s="58">
        <f>+IFERROR((VLOOKUP(A144,[2]month!$Z$6:$BL$350,39,0)),0)</f>
        <v>0</v>
      </c>
      <c r="F144" s="58">
        <f t="shared" si="2"/>
        <v>1083.7820000000002</v>
      </c>
      <c r="O144" s="78"/>
      <c r="P144" s="70"/>
      <c r="Q144" s="58"/>
      <c r="R144" s="58"/>
      <c r="S144" s="58"/>
      <c r="T144" s="58"/>
      <c r="V144" s="68"/>
    </row>
    <row r="145" spans="1:22" x14ac:dyDescent="0.25">
      <c r="A145" s="78" t="s">
        <v>437</v>
      </c>
      <c r="B145" s="70" t="s">
        <v>251</v>
      </c>
      <c r="C145" s="58">
        <f>+VLOOKUP(A145,[2]Grade!$W$6:$AH$351,12,0)</f>
        <v>191.56900000000002</v>
      </c>
      <c r="D145" s="58">
        <f>+VLOOKUP($A145,[2]Grade!$AV$6:$BG$351,12,0)</f>
        <v>0</v>
      </c>
      <c r="E145" s="58">
        <f>+IFERROR((VLOOKUP(A145,[2]month!$Z$6:$BL$350,39,0)),0)</f>
        <v>0</v>
      </c>
      <c r="F145" s="58">
        <f t="shared" si="2"/>
        <v>191.56900000000002</v>
      </c>
      <c r="O145" s="78"/>
      <c r="P145" s="70"/>
      <c r="Q145" s="58"/>
      <c r="R145" s="58"/>
      <c r="S145" s="58"/>
      <c r="T145" s="58"/>
      <c r="V145" s="68"/>
    </row>
    <row r="146" spans="1:22" x14ac:dyDescent="0.25">
      <c r="A146" s="78" t="s">
        <v>438</v>
      </c>
      <c r="B146" s="70" t="s">
        <v>252</v>
      </c>
      <c r="C146" s="58">
        <f>+VLOOKUP(A146,[2]Grade!$W$6:$AH$351,12,0)</f>
        <v>755.16800000000001</v>
      </c>
      <c r="D146" s="58">
        <f>+VLOOKUP($A146,[2]Grade!$AV$6:$BG$351,12,0)</f>
        <v>0.4</v>
      </c>
      <c r="E146" s="58">
        <f>+IFERROR((VLOOKUP(A146,[2]month!$Z$6:$BL$350,39,0)),0)</f>
        <v>3.5</v>
      </c>
      <c r="F146" s="58">
        <f t="shared" si="2"/>
        <v>758.66800000000001</v>
      </c>
      <c r="O146" s="78"/>
      <c r="P146" s="70"/>
      <c r="Q146" s="58"/>
      <c r="R146" s="58"/>
      <c r="S146" s="58"/>
      <c r="T146" s="58"/>
      <c r="V146" s="68"/>
    </row>
    <row r="147" spans="1:22" x14ac:dyDescent="0.25">
      <c r="A147" s="78" t="s">
        <v>439</v>
      </c>
      <c r="B147" s="70" t="s">
        <v>253</v>
      </c>
      <c r="C147" s="58">
        <f>+VLOOKUP(A147,[2]Grade!$W$6:$AH$351,12,0)</f>
        <v>45.4</v>
      </c>
      <c r="D147" s="58">
        <f>+VLOOKUP($A147,[2]Grade!$AV$6:$BG$351,12,0)</f>
        <v>0</v>
      </c>
      <c r="E147" s="58">
        <f>+IFERROR((VLOOKUP(A147,[2]month!$Z$6:$BL$350,39,0)),0)</f>
        <v>0</v>
      </c>
      <c r="F147" s="58">
        <f t="shared" si="2"/>
        <v>45.4</v>
      </c>
      <c r="O147" s="78"/>
      <c r="P147" s="70"/>
      <c r="Q147" s="58"/>
      <c r="R147" s="58"/>
      <c r="S147" s="58"/>
      <c r="T147" s="58"/>
      <c r="V147" s="68"/>
    </row>
    <row r="148" spans="1:22" x14ac:dyDescent="0.25">
      <c r="A148" s="78" t="s">
        <v>440</v>
      </c>
      <c r="B148" s="70" t="s">
        <v>254</v>
      </c>
      <c r="C148" s="58">
        <f>+VLOOKUP(A148,[2]Grade!$W$6:$AH$351,12,0)</f>
        <v>569.43399999999997</v>
      </c>
      <c r="D148" s="58">
        <f>+VLOOKUP($A148,[2]Grade!$AV$6:$BG$351,12,0)</f>
        <v>12.921000000000001</v>
      </c>
      <c r="E148" s="58">
        <f>+IFERROR((VLOOKUP(A148,[2]month!$Z$6:$BL$350,39,0)),0)</f>
        <v>0</v>
      </c>
      <c r="F148" s="58">
        <f t="shared" si="2"/>
        <v>569.43399999999997</v>
      </c>
      <c r="O148" s="78"/>
      <c r="P148" s="70"/>
      <c r="Q148" s="58"/>
      <c r="R148" s="58"/>
      <c r="S148" s="58"/>
      <c r="T148" s="58"/>
      <c r="V148" s="68"/>
    </row>
    <row r="149" spans="1:22" x14ac:dyDescent="0.25">
      <c r="A149" s="78" t="s">
        <v>441</v>
      </c>
      <c r="B149" s="70" t="s">
        <v>255</v>
      </c>
      <c r="C149" s="58">
        <f>+VLOOKUP(A149,[2]Grade!$W$6:$AH$351,12,0)</f>
        <v>383.63800000000003</v>
      </c>
      <c r="D149" s="58">
        <f>+VLOOKUP($A149,[2]Grade!$AV$6:$BG$351,12,0)</f>
        <v>0</v>
      </c>
      <c r="E149" s="58">
        <f>+IFERROR((VLOOKUP(A149,[2]month!$Z$6:$BL$350,39,0)),0)</f>
        <v>1</v>
      </c>
      <c r="F149" s="58">
        <f t="shared" si="2"/>
        <v>384.63800000000003</v>
      </c>
      <c r="O149" s="69"/>
      <c r="P149" s="70"/>
      <c r="Q149" s="58"/>
      <c r="R149" s="58"/>
      <c r="S149" s="58"/>
      <c r="T149" s="58"/>
      <c r="V149" s="68"/>
    </row>
    <row r="150" spans="1:22" x14ac:dyDescent="0.25">
      <c r="A150" s="69" t="s">
        <v>442</v>
      </c>
      <c r="B150" s="70" t="s">
        <v>256</v>
      </c>
      <c r="C150" s="58">
        <f>+VLOOKUP(A150,[2]Grade!$W$6:$AH$351,12,0)</f>
        <v>599.4580000000002</v>
      </c>
      <c r="D150" s="58">
        <f>+VLOOKUP($A150,[2]Grade!$AV$6:$BG$351,12,0)</f>
        <v>0.8</v>
      </c>
      <c r="E150" s="58">
        <f>+IFERROR((VLOOKUP(A150,[2]month!$Z$6:$BL$350,39,0)),0)</f>
        <v>1.3</v>
      </c>
      <c r="F150" s="58">
        <f t="shared" si="2"/>
        <v>600.75800000000015</v>
      </c>
      <c r="O150" s="69"/>
      <c r="P150" s="70"/>
      <c r="Q150" s="58"/>
      <c r="R150" s="58"/>
      <c r="S150" s="58"/>
      <c r="T150" s="58"/>
      <c r="V150" s="68"/>
    </row>
    <row r="151" spans="1:22" x14ac:dyDescent="0.25">
      <c r="A151" s="69" t="s">
        <v>443</v>
      </c>
      <c r="B151" s="70" t="s">
        <v>257</v>
      </c>
      <c r="C151" s="58">
        <f>+VLOOKUP(A151,[2]Grade!$W$6:$AH$351,12,0)</f>
        <v>726.92899999999997</v>
      </c>
      <c r="D151" s="58">
        <f>+VLOOKUP($A151,[2]Grade!$AV$6:$BG$351,12,0)</f>
        <v>0</v>
      </c>
      <c r="E151" s="58">
        <f>+IFERROR((VLOOKUP(A151,[2]month!$Z$6:$BL$350,39,0)),0)</f>
        <v>1.9</v>
      </c>
      <c r="F151" s="58">
        <f t="shared" si="2"/>
        <v>728.82899999999995</v>
      </c>
      <c r="O151" s="69"/>
      <c r="P151" s="70"/>
      <c r="Q151" s="58"/>
      <c r="R151" s="58"/>
      <c r="S151" s="58"/>
      <c r="T151" s="58"/>
      <c r="V151" s="68"/>
    </row>
    <row r="152" spans="1:22" x14ac:dyDescent="0.25">
      <c r="A152" s="69" t="s">
        <v>444</v>
      </c>
      <c r="B152" s="70" t="s">
        <v>258</v>
      </c>
      <c r="C152" s="58">
        <f>+VLOOKUP(A152,[2]Grade!$W$6:$AH$351,12,0)</f>
        <v>85.680000000000021</v>
      </c>
      <c r="D152" s="58">
        <f>+VLOOKUP($A152,[2]Grade!$AV$6:$BG$351,12,0)</f>
        <v>0</v>
      </c>
      <c r="E152" s="58">
        <f>+IFERROR((VLOOKUP(A152,[2]month!$Z$6:$BL$350,39,0)),0)</f>
        <v>0</v>
      </c>
      <c r="F152" s="58">
        <f t="shared" si="2"/>
        <v>85.680000000000021</v>
      </c>
      <c r="O152" s="69"/>
      <c r="P152" s="70"/>
      <c r="Q152" s="58"/>
      <c r="R152" s="58"/>
      <c r="S152" s="58"/>
      <c r="T152" s="58"/>
      <c r="V152" s="68"/>
    </row>
    <row r="153" spans="1:22" x14ac:dyDescent="0.25">
      <c r="A153" s="69" t="s">
        <v>445</v>
      </c>
      <c r="B153" s="70" t="s">
        <v>259</v>
      </c>
      <c r="C153" s="58">
        <f>+VLOOKUP(A153,[2]Grade!$W$6:$AH$351,12,0)</f>
        <v>779.33699999999988</v>
      </c>
      <c r="D153" s="58">
        <f>+VLOOKUP($A153,[2]Grade!$AV$6:$BG$351,12,0)</f>
        <v>50.9</v>
      </c>
      <c r="E153" s="58">
        <f>+IFERROR((VLOOKUP(A153,[2]month!$Z$6:$BL$350,39,0)),0)</f>
        <v>0.7</v>
      </c>
      <c r="F153" s="58">
        <f t="shared" si="2"/>
        <v>780.03699999999992</v>
      </c>
      <c r="O153" s="69"/>
      <c r="P153" s="70"/>
      <c r="Q153" s="58"/>
      <c r="R153" s="58"/>
      <c r="S153" s="58"/>
      <c r="T153" s="58"/>
      <c r="V153" s="68"/>
    </row>
    <row r="154" spans="1:22" x14ac:dyDescent="0.25">
      <c r="A154" s="69" t="s">
        <v>446</v>
      </c>
      <c r="B154" s="70" t="s">
        <v>260</v>
      </c>
      <c r="C154" s="58">
        <f>+VLOOKUP(A154,[2]Grade!$W$6:$AH$351,12,0)</f>
        <v>776.64799999999991</v>
      </c>
      <c r="D154" s="58">
        <f>+VLOOKUP($A154,[2]Grade!$AV$6:$BG$351,12,0)</f>
        <v>0</v>
      </c>
      <c r="E154" s="58">
        <f>+IFERROR((VLOOKUP(A154,[2]month!$Z$6:$BL$350,39,0)),0)</f>
        <v>1.2</v>
      </c>
      <c r="F154" s="58">
        <f t="shared" si="2"/>
        <v>777.84799999999996</v>
      </c>
      <c r="O154" s="69"/>
      <c r="P154" s="70"/>
      <c r="Q154" s="58"/>
      <c r="R154" s="58"/>
      <c r="S154" s="58"/>
      <c r="T154" s="58"/>
      <c r="V154" s="68"/>
    </row>
    <row r="155" spans="1:22" x14ac:dyDescent="0.25">
      <c r="A155" s="69" t="s">
        <v>447</v>
      </c>
      <c r="B155" s="70" t="s">
        <v>261</v>
      </c>
      <c r="C155" s="58">
        <f>+VLOOKUP(A155,[2]Grade!$W$6:$AH$351,12,0)</f>
        <v>243.40499999999997</v>
      </c>
      <c r="D155" s="58">
        <f>+VLOOKUP($A155,[2]Grade!$AV$6:$BG$351,12,0)</f>
        <v>0</v>
      </c>
      <c r="E155" s="58">
        <f>+IFERROR((VLOOKUP(A155,[2]month!$Z$6:$BL$350,39,0)),0)</f>
        <v>1.1000000000000001</v>
      </c>
      <c r="F155" s="58">
        <f t="shared" si="2"/>
        <v>244.50499999999997</v>
      </c>
      <c r="O155" s="69"/>
      <c r="P155" s="70"/>
      <c r="Q155" s="58"/>
      <c r="R155" s="58"/>
      <c r="S155" s="58"/>
      <c r="T155" s="58"/>
      <c r="V155" s="68"/>
    </row>
    <row r="156" spans="1:22" x14ac:dyDescent="0.25">
      <c r="A156" s="69" t="s">
        <v>448</v>
      </c>
      <c r="B156" s="70" t="s">
        <v>262</v>
      </c>
      <c r="C156" s="58">
        <f>+VLOOKUP(A156,[2]Grade!$W$6:$AH$351,12,0)</f>
        <v>2747.5659999999998</v>
      </c>
      <c r="D156" s="58">
        <f>+VLOOKUP($A156,[2]Grade!$AV$6:$BG$351,12,0)</f>
        <v>33.402999999999999</v>
      </c>
      <c r="E156" s="58">
        <f>+IFERROR((VLOOKUP(A156,[2]month!$Z$6:$BL$350,39,0)),0)</f>
        <v>10.5</v>
      </c>
      <c r="F156" s="58">
        <f t="shared" si="2"/>
        <v>2758.0659999999998</v>
      </c>
      <c r="O156" s="69"/>
      <c r="P156" s="70"/>
      <c r="Q156" s="58"/>
      <c r="R156" s="58"/>
      <c r="S156" s="58"/>
      <c r="T156" s="81"/>
      <c r="V156" s="68"/>
    </row>
    <row r="157" spans="1:22" x14ac:dyDescent="0.25">
      <c r="A157" s="69" t="s">
        <v>449</v>
      </c>
      <c r="B157" s="70" t="s">
        <v>263</v>
      </c>
      <c r="C157" s="58">
        <f>+VLOOKUP(A157,[2]Grade!$W$6:$AH$351,12,0)</f>
        <v>310.90100000000007</v>
      </c>
      <c r="D157" s="58">
        <f>+VLOOKUP($A157,[2]Grade!$AV$6:$BG$351,12,0)</f>
        <v>16.437999999999999</v>
      </c>
      <c r="E157" s="58">
        <f>+IFERROR((VLOOKUP(A157,[2]month!$Z$6:$BL$350,39,0)),0)</f>
        <v>0</v>
      </c>
      <c r="F157" s="58">
        <f t="shared" si="2"/>
        <v>310.90100000000007</v>
      </c>
      <c r="O157" s="69"/>
      <c r="P157" s="70"/>
      <c r="Q157" s="58"/>
      <c r="R157" s="58"/>
      <c r="S157" s="58"/>
      <c r="T157" s="58"/>
      <c r="V157" s="68"/>
    </row>
    <row r="158" spans="1:22" x14ac:dyDescent="0.25">
      <c r="A158" s="69" t="s">
        <v>450</v>
      </c>
      <c r="B158" s="70" t="s">
        <v>264</v>
      </c>
      <c r="C158" s="58">
        <f>+VLOOKUP(A158,[2]Grade!$W$6:$AH$351,12,0)</f>
        <v>3288.71</v>
      </c>
      <c r="D158" s="58">
        <f>+VLOOKUP($A158,[2]Grade!$AV$6:$BG$351,12,0)</f>
        <v>51.273000000000003</v>
      </c>
      <c r="E158" s="58">
        <f>+IFERROR((VLOOKUP(A158,[2]month!$Z$6:$BL$350,39,0)),0)</f>
        <v>12.3</v>
      </c>
      <c r="F158" s="58">
        <f t="shared" si="2"/>
        <v>3301.01</v>
      </c>
      <c r="O158" s="69"/>
      <c r="P158" s="70"/>
      <c r="Q158" s="58"/>
      <c r="R158" s="58"/>
      <c r="S158" s="58"/>
      <c r="T158" s="58"/>
      <c r="V158" s="68"/>
    </row>
    <row r="159" spans="1:22" x14ac:dyDescent="0.25">
      <c r="A159" s="69" t="s">
        <v>451</v>
      </c>
      <c r="B159" s="70" t="s">
        <v>265</v>
      </c>
      <c r="C159" s="58">
        <f>+VLOOKUP(A159,[2]Grade!$W$6:$AH$351,12,0)</f>
        <v>71.8</v>
      </c>
      <c r="D159" s="58">
        <f>+VLOOKUP($A159,[2]Grade!$AV$6:$BG$351,12,0)</f>
        <v>0</v>
      </c>
      <c r="E159" s="58">
        <f>+IFERROR((VLOOKUP(A159,[2]month!$Z$6:$BL$350,39,0)),0)</f>
        <v>0</v>
      </c>
      <c r="F159" s="58">
        <f t="shared" si="2"/>
        <v>71.8</v>
      </c>
      <c r="O159" s="69"/>
      <c r="P159" s="70"/>
      <c r="Q159" s="58"/>
      <c r="R159" s="58"/>
      <c r="S159" s="58"/>
      <c r="T159" s="58"/>
      <c r="V159" s="68"/>
    </row>
    <row r="160" spans="1:22" x14ac:dyDescent="0.25">
      <c r="A160" s="69" t="s">
        <v>452</v>
      </c>
      <c r="B160" s="70" t="s">
        <v>611</v>
      </c>
      <c r="C160" s="58">
        <f>+VLOOKUP(A160,[2]Grade!$W$6:$AH$351,12,0)</f>
        <v>714.13</v>
      </c>
      <c r="D160" s="58">
        <f>+VLOOKUP($A160,[2]Grade!$AV$6:$BG$351,12,0)</f>
        <v>29.034999999999997</v>
      </c>
      <c r="E160" s="58">
        <f>+IFERROR((VLOOKUP(A160,[2]month!$Z$6:$BL$350,39,0)),0)</f>
        <v>0</v>
      </c>
      <c r="F160" s="58">
        <f t="shared" si="2"/>
        <v>714.13</v>
      </c>
      <c r="O160" s="69"/>
      <c r="P160" s="70"/>
      <c r="Q160" s="58"/>
      <c r="R160" s="58"/>
      <c r="S160" s="58"/>
      <c r="T160" s="58"/>
      <c r="V160" s="68"/>
    </row>
    <row r="161" spans="1:22" x14ac:dyDescent="0.25">
      <c r="A161" s="69" t="s">
        <v>453</v>
      </c>
      <c r="B161" s="70" t="s">
        <v>266</v>
      </c>
      <c r="C161" s="58">
        <f>+VLOOKUP(A161,[2]Grade!$W$6:$AH$351,12,0)</f>
        <v>97.32</v>
      </c>
      <c r="D161" s="58">
        <f>+VLOOKUP($A161,[2]Grade!$AV$6:$BG$351,12,0)</f>
        <v>0</v>
      </c>
      <c r="E161" s="58">
        <f>+IFERROR((VLOOKUP(A161,[2]month!$Z$6:$BL$350,39,0)),0)</f>
        <v>0</v>
      </c>
      <c r="F161" s="58">
        <f t="shared" si="2"/>
        <v>97.32</v>
      </c>
      <c r="O161" s="69"/>
      <c r="P161" s="70"/>
      <c r="Q161" s="58"/>
      <c r="R161" s="58"/>
      <c r="S161" s="58"/>
      <c r="T161" s="58"/>
      <c r="V161" s="68"/>
    </row>
    <row r="162" spans="1:22" x14ac:dyDescent="0.25">
      <c r="A162" s="69" t="s">
        <v>454</v>
      </c>
      <c r="B162" s="70" t="s">
        <v>267</v>
      </c>
      <c r="C162" s="58">
        <f>+VLOOKUP(A162,[2]Grade!$W$6:$AH$351,12,0)</f>
        <v>87.2</v>
      </c>
      <c r="D162" s="58">
        <f>+VLOOKUP($A162,[2]Grade!$AV$6:$BG$351,12,0)</f>
        <v>0</v>
      </c>
      <c r="E162" s="58">
        <f>+IFERROR((VLOOKUP(A162,[2]month!$Z$6:$BL$350,39,0)),0)</f>
        <v>0</v>
      </c>
      <c r="F162" s="58">
        <f t="shared" si="2"/>
        <v>87.2</v>
      </c>
      <c r="O162" s="69"/>
      <c r="P162" s="70"/>
      <c r="Q162" s="58"/>
      <c r="R162" s="58"/>
      <c r="S162" s="58"/>
      <c r="T162" s="58"/>
      <c r="V162" s="68"/>
    </row>
    <row r="163" spans="1:22" x14ac:dyDescent="0.25">
      <c r="A163" s="69" t="s">
        <v>455</v>
      </c>
      <c r="B163" s="70" t="s">
        <v>268</v>
      </c>
      <c r="C163" s="58">
        <f>+VLOOKUP(A163,[2]Grade!$W$6:$AH$351,12,0)</f>
        <v>213.94799999999995</v>
      </c>
      <c r="D163" s="58">
        <f>+VLOOKUP($A163,[2]Grade!$AV$6:$BG$351,12,0)</f>
        <v>0</v>
      </c>
      <c r="E163" s="58">
        <f>+IFERROR((VLOOKUP(A163,[2]month!$Z$6:$BL$350,39,0)),0)</f>
        <v>0</v>
      </c>
      <c r="F163" s="58">
        <f t="shared" si="2"/>
        <v>213.94799999999995</v>
      </c>
      <c r="O163" s="69"/>
      <c r="P163" s="70"/>
      <c r="Q163" s="58"/>
      <c r="R163" s="58"/>
      <c r="S163" s="58"/>
      <c r="T163" s="81"/>
      <c r="V163" s="68"/>
    </row>
    <row r="164" spans="1:22" x14ac:dyDescent="0.25">
      <c r="A164" s="69" t="s">
        <v>456</v>
      </c>
      <c r="B164" s="70" t="s">
        <v>269</v>
      </c>
      <c r="C164" s="58">
        <f>+VLOOKUP(A164,[2]Grade!$W$6:$AH$351,12,0)</f>
        <v>216.49499999999998</v>
      </c>
      <c r="D164" s="58">
        <f>+VLOOKUP($A164,[2]Grade!$AV$6:$BG$351,12,0)</f>
        <v>0</v>
      </c>
      <c r="E164" s="58">
        <f>+IFERROR((VLOOKUP(A164,[2]month!$Z$6:$BL$350,39,0)),0)</f>
        <v>0</v>
      </c>
      <c r="F164" s="58">
        <f t="shared" si="2"/>
        <v>216.49499999999998</v>
      </c>
      <c r="O164" s="69"/>
      <c r="P164" s="70"/>
      <c r="Q164" s="58"/>
      <c r="R164" s="58"/>
      <c r="S164" s="58"/>
      <c r="T164" s="58"/>
      <c r="V164" s="68"/>
    </row>
    <row r="165" spans="1:22" x14ac:dyDescent="0.25">
      <c r="A165" s="69" t="s">
        <v>457</v>
      </c>
      <c r="B165" s="70" t="s">
        <v>270</v>
      </c>
      <c r="C165" s="58">
        <f>+VLOOKUP(A165,[2]Grade!$W$6:$AH$351,12,0)</f>
        <v>111.73599999999999</v>
      </c>
      <c r="D165" s="58">
        <f>+VLOOKUP($A165,[2]Grade!$AV$6:$BG$351,12,0)</f>
        <v>0</v>
      </c>
      <c r="E165" s="58">
        <f>+IFERROR((VLOOKUP(A165,[2]month!$Z$6:$BL$350,39,0)),0)</f>
        <v>0</v>
      </c>
      <c r="F165" s="58">
        <f t="shared" si="2"/>
        <v>111.73599999999999</v>
      </c>
      <c r="O165" s="69"/>
      <c r="P165" s="70"/>
      <c r="Q165" s="58"/>
      <c r="R165" s="58"/>
      <c r="S165" s="58"/>
      <c r="T165" s="58"/>
      <c r="V165" s="68"/>
    </row>
    <row r="166" spans="1:22" x14ac:dyDescent="0.25">
      <c r="A166" s="69" t="s">
        <v>458</v>
      </c>
      <c r="B166" s="70" t="s">
        <v>271</v>
      </c>
      <c r="C166" s="58">
        <f>+VLOOKUP(A166,[2]Grade!$W$6:$AH$351,12,0)</f>
        <v>562.84899999999993</v>
      </c>
      <c r="D166" s="58">
        <f>+VLOOKUP($A166,[2]Grade!$AV$6:$BG$351,12,0)</f>
        <v>16.359000000000002</v>
      </c>
      <c r="E166" s="58">
        <f>+IFERROR((VLOOKUP(A166,[2]month!$Z$6:$BL$350,39,0)),0)</f>
        <v>0</v>
      </c>
      <c r="F166" s="58">
        <f t="shared" si="2"/>
        <v>562.84899999999993</v>
      </c>
      <c r="O166" s="69"/>
      <c r="P166" s="70"/>
      <c r="Q166" s="58"/>
      <c r="R166" s="58"/>
      <c r="S166" s="58"/>
      <c r="T166" s="58"/>
      <c r="V166" s="68"/>
    </row>
    <row r="167" spans="1:22" x14ac:dyDescent="0.25">
      <c r="A167" s="69" t="s">
        <v>459</v>
      </c>
      <c r="B167" s="70" t="s">
        <v>272</v>
      </c>
      <c r="C167" s="58">
        <f>+VLOOKUP(A167,[2]Grade!$W$6:$AH$351,12,0)</f>
        <v>199.6</v>
      </c>
      <c r="D167" s="58">
        <f>+VLOOKUP($A167,[2]Grade!$AV$6:$BG$351,12,0)</f>
        <v>0</v>
      </c>
      <c r="E167" s="58">
        <f>+IFERROR((VLOOKUP(A167,[2]month!$Z$6:$BL$350,39,0)),0)</f>
        <v>0</v>
      </c>
      <c r="F167" s="58">
        <f t="shared" si="2"/>
        <v>199.6</v>
      </c>
      <c r="O167" s="69"/>
      <c r="P167" s="70"/>
      <c r="Q167" s="58"/>
      <c r="R167" s="58"/>
      <c r="S167" s="58"/>
      <c r="T167" s="58"/>
      <c r="V167" s="68"/>
    </row>
    <row r="168" spans="1:22" x14ac:dyDescent="0.25">
      <c r="A168" s="69" t="s">
        <v>460</v>
      </c>
      <c r="B168" s="70" t="s">
        <v>273</v>
      </c>
      <c r="C168" s="58">
        <f>+VLOOKUP(A168,[2]Grade!$W$6:$AH$351,12,0)</f>
        <v>214.6</v>
      </c>
      <c r="D168" s="58">
        <f>+VLOOKUP($A168,[2]Grade!$AV$6:$BG$351,12,0)</f>
        <v>0</v>
      </c>
      <c r="E168" s="58">
        <f>+IFERROR((VLOOKUP(A168,[2]month!$Z$6:$BL$350,39,0)),0)</f>
        <v>0</v>
      </c>
      <c r="F168" s="58">
        <f t="shared" si="2"/>
        <v>214.6</v>
      </c>
      <c r="O168" s="69"/>
      <c r="P168" s="70"/>
      <c r="Q168" s="58"/>
      <c r="R168" s="58"/>
      <c r="S168" s="58"/>
      <c r="T168" s="58"/>
      <c r="V168" s="68"/>
    </row>
    <row r="169" spans="1:22" x14ac:dyDescent="0.25">
      <c r="A169" s="69" t="s">
        <v>461</v>
      </c>
      <c r="B169" s="70" t="s">
        <v>274</v>
      </c>
      <c r="C169" s="58">
        <f>+VLOOKUP(A169,[2]Grade!$W$6:$AH$351,12,0)</f>
        <v>4141.6170000000002</v>
      </c>
      <c r="D169" s="58">
        <f>+VLOOKUP($A169,[2]Grade!$AV$6:$BG$351,12,0)</f>
        <v>149.50000000000003</v>
      </c>
      <c r="E169" s="58">
        <f>+IFERROR((VLOOKUP(A169,[2]month!$Z$6:$BL$350,39,0)),0)</f>
        <v>44</v>
      </c>
      <c r="F169" s="58">
        <f t="shared" si="2"/>
        <v>4185.6170000000002</v>
      </c>
      <c r="O169" s="69"/>
      <c r="P169" s="70"/>
      <c r="Q169" s="58"/>
      <c r="R169" s="58"/>
      <c r="S169" s="58"/>
      <c r="T169" s="58"/>
      <c r="V169" s="68"/>
    </row>
    <row r="170" spans="1:22" x14ac:dyDescent="0.25">
      <c r="A170" s="69" t="s">
        <v>462</v>
      </c>
      <c r="B170" s="70" t="s">
        <v>648</v>
      </c>
      <c r="C170" s="58">
        <f>+VLOOKUP(A170,[2]Grade!$W$6:$AH$351,12,0)</f>
        <v>1403.5610000000001</v>
      </c>
      <c r="D170" s="58">
        <f>+VLOOKUP($A170,[2]Grade!$AV$6:$BG$351,12,0)</f>
        <v>1240.45</v>
      </c>
      <c r="E170" s="58">
        <f>+IFERROR((VLOOKUP(A170,[2]month!$Z$6:$BL$350,39,0)),0)</f>
        <v>0</v>
      </c>
      <c r="F170" s="58">
        <f t="shared" si="2"/>
        <v>1403.5610000000001</v>
      </c>
      <c r="O170" s="69"/>
      <c r="P170" s="70"/>
      <c r="Q170" s="58"/>
      <c r="R170" s="58"/>
      <c r="S170" s="58"/>
      <c r="T170" s="58"/>
      <c r="V170" s="68"/>
    </row>
    <row r="171" spans="1:22" x14ac:dyDescent="0.25">
      <c r="A171" s="69" t="s">
        <v>463</v>
      </c>
      <c r="B171" s="70" t="s">
        <v>275</v>
      </c>
      <c r="C171" s="58">
        <f>+VLOOKUP(A171,[2]Grade!$W$6:$AH$351,12,0)</f>
        <v>696.00700000000018</v>
      </c>
      <c r="D171" s="58">
        <f>+VLOOKUP($A171,[2]Grade!$AV$6:$BG$351,12,0)</f>
        <v>33.700000000000003</v>
      </c>
      <c r="E171" s="58">
        <f>+IFERROR((VLOOKUP(A171,[2]month!$Z$6:$BL$350,39,0)),0)</f>
        <v>0</v>
      </c>
      <c r="F171" s="58">
        <f t="shared" si="2"/>
        <v>696.00700000000018</v>
      </c>
      <c r="O171" s="69"/>
      <c r="P171" s="70"/>
      <c r="Q171" s="58"/>
      <c r="R171" s="58"/>
      <c r="S171" s="58"/>
      <c r="T171" s="58"/>
      <c r="V171" s="68"/>
    </row>
    <row r="172" spans="1:22" x14ac:dyDescent="0.25">
      <c r="A172" s="69" t="s">
        <v>464</v>
      </c>
      <c r="B172" s="70" t="s">
        <v>276</v>
      </c>
      <c r="C172" s="58">
        <f>+VLOOKUP(A172,[2]Grade!$W$6:$AH$351,12,0)</f>
        <v>2178.29</v>
      </c>
      <c r="D172" s="58">
        <f>+VLOOKUP($A172,[2]Grade!$AV$6:$BG$351,12,0)</f>
        <v>172.61199999999999</v>
      </c>
      <c r="E172" s="58">
        <f>+IFERROR((VLOOKUP(A172,[2]month!$Z$6:$BL$350,39,0)),0)</f>
        <v>0</v>
      </c>
      <c r="F172" s="58">
        <f t="shared" si="2"/>
        <v>2178.29</v>
      </c>
      <c r="O172" s="69"/>
      <c r="P172" s="70"/>
      <c r="Q172" s="58"/>
      <c r="R172" s="58"/>
      <c r="S172" s="58"/>
      <c r="T172" s="58"/>
      <c r="V172" s="68"/>
    </row>
    <row r="173" spans="1:22" x14ac:dyDescent="0.25">
      <c r="A173" s="69" t="s">
        <v>465</v>
      </c>
      <c r="B173" s="70" t="s">
        <v>277</v>
      </c>
      <c r="C173" s="58">
        <f>+VLOOKUP(A173,[2]Grade!$W$6:$AH$351,12,0)</f>
        <v>308.64099999999996</v>
      </c>
      <c r="D173" s="58">
        <f>+VLOOKUP($A173,[2]Grade!$AV$6:$BG$351,12,0)</f>
        <v>0</v>
      </c>
      <c r="E173" s="58">
        <f>+IFERROR((VLOOKUP(A173,[2]month!$Z$6:$BL$350,39,0)),0)</f>
        <v>0</v>
      </c>
      <c r="F173" s="58">
        <f t="shared" si="2"/>
        <v>308.64099999999996</v>
      </c>
      <c r="O173" s="69"/>
      <c r="P173" s="70"/>
      <c r="Q173" s="58"/>
      <c r="R173" s="58"/>
      <c r="S173" s="58"/>
      <c r="T173" s="58"/>
      <c r="V173" s="68"/>
    </row>
    <row r="174" spans="1:22" x14ac:dyDescent="0.25">
      <c r="A174" s="69" t="s">
        <v>466</v>
      </c>
      <c r="B174" s="70" t="s">
        <v>278</v>
      </c>
      <c r="C174" s="58">
        <f>+VLOOKUP(A174,[2]Grade!$W$6:$AH$351,12,0)</f>
        <v>129</v>
      </c>
      <c r="D174" s="58">
        <f>+VLOOKUP($A174,[2]Grade!$AV$6:$BG$351,12,0)</f>
        <v>0</v>
      </c>
      <c r="E174" s="58">
        <f>+IFERROR((VLOOKUP(A174,[2]month!$Z$6:$BL$350,39,0)),0)</f>
        <v>0</v>
      </c>
      <c r="F174" s="58">
        <f t="shared" si="2"/>
        <v>129</v>
      </c>
      <c r="O174" s="69"/>
      <c r="P174" s="70"/>
      <c r="Q174" s="58"/>
      <c r="R174" s="58"/>
      <c r="S174" s="58"/>
      <c r="T174" s="58"/>
      <c r="V174" s="68"/>
    </row>
    <row r="175" spans="1:22" x14ac:dyDescent="0.25">
      <c r="A175" s="69" t="s">
        <v>467</v>
      </c>
      <c r="B175" s="70" t="s">
        <v>279</v>
      </c>
      <c r="C175" s="58">
        <f>+VLOOKUP(A175,[2]Grade!$W$6:$AH$351,12,0)</f>
        <v>6301.1060000000007</v>
      </c>
      <c r="D175" s="58">
        <f>+VLOOKUP($A175,[2]Grade!$AV$6:$BG$351,12,0)</f>
        <v>4727.2569999999987</v>
      </c>
      <c r="E175" s="58">
        <f>+IFERROR((VLOOKUP(A175,[2]month!$Z$6:$BL$350,39,0)),0)</f>
        <v>0</v>
      </c>
      <c r="F175" s="58">
        <f t="shared" si="2"/>
        <v>6301.1060000000007</v>
      </c>
      <c r="O175" s="69"/>
      <c r="P175" s="70"/>
      <c r="Q175" s="58"/>
      <c r="R175" s="58"/>
      <c r="S175" s="58"/>
      <c r="T175" s="58"/>
      <c r="V175" s="68"/>
    </row>
    <row r="176" spans="1:22" x14ac:dyDescent="0.25">
      <c r="A176" s="69" t="s">
        <v>468</v>
      </c>
      <c r="B176" s="70" t="s">
        <v>280</v>
      </c>
      <c r="C176" s="58">
        <f>+VLOOKUP(A176,[2]Grade!$W$6:$AH$351,12,0)</f>
        <v>1025.6620000000003</v>
      </c>
      <c r="D176" s="58">
        <f>+VLOOKUP($A176,[2]Grade!$AV$6:$BG$351,12,0)</f>
        <v>102.00620000000001</v>
      </c>
      <c r="E176" s="58">
        <f>+IFERROR((VLOOKUP(A176,[2]month!$Z$6:$BL$350,39,0)),0)</f>
        <v>0</v>
      </c>
      <c r="F176" s="58">
        <f t="shared" si="2"/>
        <v>1025.6620000000003</v>
      </c>
      <c r="O176" s="69"/>
      <c r="P176" s="70"/>
      <c r="Q176" s="58"/>
      <c r="R176" s="58"/>
      <c r="S176" s="58"/>
      <c r="T176" s="58"/>
      <c r="V176" s="68"/>
    </row>
    <row r="177" spans="1:22" x14ac:dyDescent="0.25">
      <c r="A177" s="69" t="s">
        <v>469</v>
      </c>
      <c r="B177" s="70" t="s">
        <v>281</v>
      </c>
      <c r="C177" s="58">
        <f>+VLOOKUP(A177,[2]Grade!$W$6:$AH$351,12,0)</f>
        <v>948.87800000000004</v>
      </c>
      <c r="D177" s="58">
        <f>+VLOOKUP($A177,[2]Grade!$AV$6:$BG$351,12,0)</f>
        <v>16.13</v>
      </c>
      <c r="E177" s="58">
        <f>+IFERROR((VLOOKUP(A177,[2]month!$Z$6:$BL$350,39,0)),0)</f>
        <v>0</v>
      </c>
      <c r="F177" s="58">
        <f t="shared" si="2"/>
        <v>948.87800000000004</v>
      </c>
      <c r="O177" s="69"/>
      <c r="P177" s="70"/>
      <c r="Q177" s="58"/>
      <c r="R177" s="58"/>
      <c r="S177" s="58"/>
      <c r="T177" s="58"/>
      <c r="V177" s="68"/>
    </row>
    <row r="178" spans="1:22" x14ac:dyDescent="0.25">
      <c r="A178" s="69" t="s">
        <v>470</v>
      </c>
      <c r="B178" s="70" t="s">
        <v>282</v>
      </c>
      <c r="C178" s="58">
        <f>+VLOOKUP(A178,[2]Grade!$W$6:$AH$351,12,0)</f>
        <v>287.02700000000004</v>
      </c>
      <c r="D178" s="58">
        <f>+VLOOKUP($A178,[2]Grade!$AV$6:$BG$351,12,0)</f>
        <v>8.6079999999999988</v>
      </c>
      <c r="E178" s="58">
        <f>+IFERROR((VLOOKUP(A178,[2]month!$Z$6:$BL$350,39,0)),0)</f>
        <v>0</v>
      </c>
      <c r="F178" s="58">
        <f t="shared" si="2"/>
        <v>287.02700000000004</v>
      </c>
      <c r="O178" s="69"/>
      <c r="P178" s="70"/>
      <c r="Q178" s="58"/>
      <c r="R178" s="58"/>
      <c r="S178" s="58"/>
      <c r="T178" s="58"/>
      <c r="V178" s="68"/>
    </row>
    <row r="179" spans="1:22" x14ac:dyDescent="0.25">
      <c r="A179" s="69" t="s">
        <v>471</v>
      </c>
      <c r="B179" s="70" t="s">
        <v>283</v>
      </c>
      <c r="C179" s="58">
        <f>+VLOOKUP(A179,[2]Grade!$W$6:$AH$351,12,0)</f>
        <v>709.8739999999998</v>
      </c>
      <c r="D179" s="58">
        <f>+VLOOKUP($A179,[2]Grade!$AV$6:$BG$351,12,0)</f>
        <v>27.75</v>
      </c>
      <c r="E179" s="58">
        <f>+IFERROR((VLOOKUP(A179,[2]month!$Z$6:$BL$350,39,0)),0)</f>
        <v>0</v>
      </c>
      <c r="F179" s="58">
        <f t="shared" si="2"/>
        <v>709.8739999999998</v>
      </c>
      <c r="O179" s="69"/>
      <c r="P179" s="70"/>
      <c r="Q179" s="58"/>
      <c r="R179" s="58"/>
      <c r="S179" s="58"/>
      <c r="T179" s="58"/>
      <c r="V179" s="68"/>
    </row>
    <row r="180" spans="1:22" x14ac:dyDescent="0.25">
      <c r="A180" s="69" t="s">
        <v>472</v>
      </c>
      <c r="B180" s="70" t="s">
        <v>284</v>
      </c>
      <c r="C180" s="58">
        <f>+VLOOKUP(A180,[2]Grade!$W$6:$AH$351,12,0)</f>
        <v>1076.6070000000002</v>
      </c>
      <c r="D180" s="58">
        <f>+VLOOKUP($A180,[2]Grade!$AV$6:$BG$351,12,0)</f>
        <v>108.87</v>
      </c>
      <c r="E180" s="58">
        <f>+IFERROR((VLOOKUP(A180,[2]month!$Z$6:$BL$350,39,0)),0)</f>
        <v>0</v>
      </c>
      <c r="F180" s="58">
        <f t="shared" si="2"/>
        <v>1076.6070000000002</v>
      </c>
      <c r="O180" s="69"/>
      <c r="P180" s="70"/>
      <c r="Q180" s="58"/>
      <c r="R180" s="58"/>
      <c r="S180" s="58"/>
      <c r="T180" s="58"/>
      <c r="V180" s="68"/>
    </row>
    <row r="181" spans="1:22" x14ac:dyDescent="0.25">
      <c r="A181" s="69" t="s">
        <v>473</v>
      </c>
      <c r="B181" s="70" t="s">
        <v>285</v>
      </c>
      <c r="C181" s="58">
        <f>+VLOOKUP(A181,[2]Grade!$W$6:$AH$351,12,0)</f>
        <v>493.28800000000001</v>
      </c>
      <c r="D181" s="58">
        <f>+VLOOKUP($A181,[2]Grade!$AV$6:$BG$351,12,0)</f>
        <v>18.645999999999997</v>
      </c>
      <c r="E181" s="58">
        <f>+IFERROR((VLOOKUP(A181,[2]month!$Z$6:$BL$350,39,0)),0)</f>
        <v>0</v>
      </c>
      <c r="F181" s="58">
        <f t="shared" si="2"/>
        <v>493.28800000000001</v>
      </c>
      <c r="O181" s="69"/>
      <c r="P181" s="70"/>
      <c r="Q181" s="58"/>
      <c r="R181" s="58"/>
      <c r="S181" s="58"/>
      <c r="T181" s="58"/>
      <c r="V181" s="68"/>
    </row>
    <row r="182" spans="1:22" x14ac:dyDescent="0.25">
      <c r="A182" s="69" t="s">
        <v>474</v>
      </c>
      <c r="B182" s="70" t="s">
        <v>286</v>
      </c>
      <c r="C182" s="58">
        <f>+VLOOKUP(A182,[2]Grade!$W$6:$AH$351,12,0)</f>
        <v>994.06899999999985</v>
      </c>
      <c r="D182" s="58">
        <f>+VLOOKUP($A182,[2]Grade!$AV$6:$BG$351,12,0)</f>
        <v>89.978000000000009</v>
      </c>
      <c r="E182" s="58">
        <f>+IFERROR((VLOOKUP(A182,[2]month!$Z$6:$BL$350,39,0)),0)</f>
        <v>7.1</v>
      </c>
      <c r="F182" s="58">
        <f t="shared" si="2"/>
        <v>1001.1689999999999</v>
      </c>
      <c r="O182" s="69"/>
      <c r="P182" s="70"/>
      <c r="Q182" s="58"/>
      <c r="R182" s="58"/>
      <c r="S182" s="58"/>
      <c r="T182" s="58"/>
      <c r="V182" s="68"/>
    </row>
    <row r="183" spans="1:22" x14ac:dyDescent="0.25">
      <c r="A183" s="69" t="s">
        <v>475</v>
      </c>
      <c r="B183" s="70" t="s">
        <v>287</v>
      </c>
      <c r="C183" s="58">
        <f>+VLOOKUP(A183,[2]Grade!$W$6:$AH$351,12,0)</f>
        <v>494.90099999999995</v>
      </c>
      <c r="D183" s="58">
        <f>+VLOOKUP($A183,[2]Grade!$AV$6:$BG$351,12,0)</f>
        <v>1.7</v>
      </c>
      <c r="E183" s="58">
        <f>+IFERROR((VLOOKUP(A183,[2]month!$Z$6:$BL$350,39,0)),0)</f>
        <v>1.9</v>
      </c>
      <c r="F183" s="58">
        <f t="shared" si="2"/>
        <v>496.80099999999993</v>
      </c>
      <c r="O183" s="69"/>
      <c r="P183" s="70"/>
      <c r="Q183" s="58"/>
      <c r="R183" s="58"/>
      <c r="S183" s="58"/>
      <c r="T183" s="58"/>
      <c r="V183" s="68"/>
    </row>
    <row r="184" spans="1:22" x14ac:dyDescent="0.25">
      <c r="A184" s="69" t="s">
        <v>476</v>
      </c>
      <c r="B184" s="70" t="s">
        <v>288</v>
      </c>
      <c r="C184" s="58">
        <f>+VLOOKUP(A184,[2]Grade!$W$6:$AH$351,12,0)</f>
        <v>538.50200000000007</v>
      </c>
      <c r="D184" s="58">
        <f>+VLOOKUP($A184,[2]Grade!$AV$6:$BG$351,12,0)</f>
        <v>33.729999999999997</v>
      </c>
      <c r="E184" s="58">
        <f>+IFERROR((VLOOKUP(A184,[2]month!$Z$6:$BL$350,39,0)),0)</f>
        <v>1</v>
      </c>
      <c r="F184" s="58">
        <f t="shared" si="2"/>
        <v>539.50200000000007</v>
      </c>
      <c r="O184" s="69"/>
      <c r="P184" s="70"/>
      <c r="Q184" s="58"/>
      <c r="R184" s="58"/>
      <c r="S184" s="58"/>
      <c r="T184" s="58"/>
      <c r="V184" s="68"/>
    </row>
    <row r="185" spans="1:22" x14ac:dyDescent="0.25">
      <c r="A185" s="69" t="s">
        <v>477</v>
      </c>
      <c r="B185" s="70" t="s">
        <v>649</v>
      </c>
      <c r="C185" s="58">
        <f>+VLOOKUP(A185,[2]Grade!$W$6:$AH$351,12,0)</f>
        <v>300.50799999999998</v>
      </c>
      <c r="D185" s="58">
        <f>+VLOOKUP($A185,[2]Grade!$AV$6:$BG$351,12,0)</f>
        <v>0</v>
      </c>
      <c r="E185" s="58">
        <f>+IFERROR((VLOOKUP(A185,[2]month!$Z$6:$BL$350,39,0)),0)</f>
        <v>0</v>
      </c>
      <c r="F185" s="58">
        <f t="shared" si="2"/>
        <v>300.50799999999998</v>
      </c>
      <c r="O185" s="69"/>
      <c r="P185" s="70"/>
      <c r="Q185" s="58"/>
      <c r="R185" s="58"/>
      <c r="S185" s="58"/>
      <c r="T185" s="58"/>
      <c r="V185" s="68"/>
    </row>
    <row r="186" spans="1:22" x14ac:dyDescent="0.25">
      <c r="A186" s="69" t="s">
        <v>478</v>
      </c>
      <c r="B186" s="70" t="s">
        <v>289</v>
      </c>
      <c r="C186" s="58">
        <f>+VLOOKUP(A186,[2]Grade!$W$6:$AH$351,12,0)</f>
        <v>340.93400000000003</v>
      </c>
      <c r="D186" s="58">
        <f>+VLOOKUP($A186,[2]Grade!$AV$6:$BG$351,12,0)</f>
        <v>0</v>
      </c>
      <c r="E186" s="58">
        <f>+IFERROR((VLOOKUP(A186,[2]month!$Z$6:$BL$350,39,0)),0)</f>
        <v>0</v>
      </c>
      <c r="F186" s="58">
        <f t="shared" si="2"/>
        <v>340.93400000000003</v>
      </c>
      <c r="O186" s="69"/>
      <c r="P186" s="70"/>
      <c r="Q186" s="58"/>
      <c r="R186" s="58"/>
      <c r="S186" s="58"/>
      <c r="T186" s="58"/>
      <c r="V186" s="68"/>
    </row>
    <row r="187" spans="1:22" x14ac:dyDescent="0.25">
      <c r="A187" s="69" t="s">
        <v>479</v>
      </c>
      <c r="B187" s="70" t="s">
        <v>290</v>
      </c>
      <c r="C187" s="58">
        <f>+VLOOKUP(A187,[2]Grade!$W$6:$AH$351,12,0)</f>
        <v>80.448999999999998</v>
      </c>
      <c r="D187" s="58">
        <f>+VLOOKUP($A187,[2]Grade!$AV$6:$BG$351,12,0)</f>
        <v>0</v>
      </c>
      <c r="E187" s="58">
        <f>+IFERROR((VLOOKUP(A187,[2]month!$Z$6:$BL$350,39,0)),0)</f>
        <v>0</v>
      </c>
      <c r="F187" s="58">
        <f t="shared" si="2"/>
        <v>80.448999999999998</v>
      </c>
      <c r="O187" s="69"/>
      <c r="P187" s="70"/>
      <c r="Q187" s="58"/>
      <c r="R187" s="58"/>
      <c r="S187" s="58"/>
      <c r="T187" s="58"/>
      <c r="V187" s="68"/>
    </row>
    <row r="188" spans="1:22" x14ac:dyDescent="0.25">
      <c r="A188" s="69" t="s">
        <v>480</v>
      </c>
      <c r="B188" s="70" t="s">
        <v>291</v>
      </c>
      <c r="C188" s="58">
        <f>+VLOOKUP(A188,[2]Grade!$W$6:$AH$351,12,0)</f>
        <v>997.21499999999992</v>
      </c>
      <c r="D188" s="58">
        <f>+VLOOKUP($A188,[2]Grade!$AV$6:$BG$351,12,0)</f>
        <v>112.827</v>
      </c>
      <c r="E188" s="58">
        <f>+IFERROR((VLOOKUP(A188,[2]month!$Z$6:$BL$350,39,0)),0)</f>
        <v>0</v>
      </c>
      <c r="F188" s="58">
        <f t="shared" si="2"/>
        <v>997.21499999999992</v>
      </c>
      <c r="O188" s="69"/>
      <c r="P188" s="70"/>
      <c r="Q188" s="58"/>
      <c r="R188" s="58"/>
      <c r="S188" s="58"/>
      <c r="T188" s="58"/>
      <c r="V188" s="68"/>
    </row>
    <row r="189" spans="1:22" x14ac:dyDescent="0.25">
      <c r="A189" s="69" t="s">
        <v>481</v>
      </c>
      <c r="B189" s="70" t="s">
        <v>292</v>
      </c>
      <c r="C189" s="58">
        <f>+VLOOKUP(A189,[2]Grade!$W$6:$AH$351,12,0)</f>
        <v>325.69999999999993</v>
      </c>
      <c r="D189" s="58">
        <f>+VLOOKUP($A189,[2]Grade!$AV$6:$BG$351,12,0)</f>
        <v>99.854999999999976</v>
      </c>
      <c r="E189" s="58">
        <f>+IFERROR((VLOOKUP(A189,[2]month!$Z$6:$BL$350,39,0)),0)</f>
        <v>0</v>
      </c>
      <c r="F189" s="58">
        <f t="shared" si="2"/>
        <v>325.69999999999993</v>
      </c>
      <c r="O189" s="69"/>
      <c r="P189" s="70"/>
      <c r="Q189" s="58"/>
      <c r="R189" s="58"/>
      <c r="S189" s="58"/>
      <c r="T189" s="58"/>
      <c r="V189" s="68"/>
    </row>
    <row r="190" spans="1:22" x14ac:dyDescent="0.25">
      <c r="A190" s="69" t="s">
        <v>482</v>
      </c>
      <c r="B190" s="70" t="s">
        <v>293</v>
      </c>
      <c r="C190" s="58">
        <f>+VLOOKUP(A190,[2]Grade!$W$6:$AH$351,12,0)</f>
        <v>231.20899999999997</v>
      </c>
      <c r="D190" s="58">
        <f>+VLOOKUP($A190,[2]Grade!$AV$6:$BG$351,12,0)</f>
        <v>0</v>
      </c>
      <c r="E190" s="58">
        <f>+IFERROR((VLOOKUP(A190,[2]month!$Z$6:$BL$350,39,0)),0)</f>
        <v>0</v>
      </c>
      <c r="F190" s="58">
        <f t="shared" si="2"/>
        <v>231.20899999999997</v>
      </c>
      <c r="O190" s="69"/>
      <c r="P190" s="70"/>
      <c r="Q190" s="58"/>
      <c r="R190" s="58"/>
      <c r="S190" s="58"/>
      <c r="T190" s="58"/>
      <c r="V190" s="68"/>
    </row>
    <row r="191" spans="1:22" x14ac:dyDescent="0.25">
      <c r="A191" s="69" t="s">
        <v>483</v>
      </c>
      <c r="B191" s="70" t="s">
        <v>294</v>
      </c>
      <c r="C191" s="58">
        <f>+VLOOKUP(A191,[2]Grade!$W$6:$AH$351,12,0)</f>
        <v>2947.7269999999999</v>
      </c>
      <c r="D191" s="58">
        <f>+VLOOKUP($A191,[2]Grade!$AV$6:$BG$351,12,0)</f>
        <v>67.807000000000002</v>
      </c>
      <c r="E191" s="58">
        <f>+IFERROR((VLOOKUP(A191,[2]month!$Z$6:$BL$350,39,0)),0)</f>
        <v>16.399999999999999</v>
      </c>
      <c r="F191" s="58">
        <f t="shared" si="2"/>
        <v>2964.127</v>
      </c>
      <c r="O191" s="69"/>
      <c r="P191" s="70"/>
      <c r="Q191" s="58"/>
      <c r="R191" s="58"/>
      <c r="S191" s="58"/>
      <c r="T191" s="58"/>
      <c r="V191" s="68"/>
    </row>
    <row r="192" spans="1:22" x14ac:dyDescent="0.25">
      <c r="A192" s="69" t="s">
        <v>484</v>
      </c>
      <c r="B192" s="70" t="s">
        <v>295</v>
      </c>
      <c r="C192" s="58">
        <f>+VLOOKUP(A192,[2]Grade!$W$6:$AH$351,12,0)</f>
        <v>21777.669000000002</v>
      </c>
      <c r="D192" s="58">
        <f>+VLOOKUP($A192,[2]Grade!$AV$6:$BG$351,12,0)</f>
        <v>822.19499999999994</v>
      </c>
      <c r="E192" s="58">
        <f>+IFERROR((VLOOKUP(A192,[2]month!$Z$6:$BL$350,39,0)),0)</f>
        <v>53.7</v>
      </c>
      <c r="F192" s="58">
        <f t="shared" si="2"/>
        <v>21831.369000000002</v>
      </c>
      <c r="O192" s="69"/>
      <c r="P192" s="70"/>
      <c r="Q192" s="58"/>
      <c r="R192" s="58"/>
      <c r="S192" s="58"/>
      <c r="T192" s="58"/>
      <c r="V192" s="68"/>
    </row>
    <row r="193" spans="1:22" x14ac:dyDescent="0.25">
      <c r="A193" s="69" t="s">
        <v>485</v>
      </c>
      <c r="B193" s="70" t="s">
        <v>296</v>
      </c>
      <c r="C193" s="58">
        <f>+VLOOKUP(A193,[2]Grade!$W$6:$AH$351,12,0)</f>
        <v>26441.386999999999</v>
      </c>
      <c r="D193" s="58">
        <f>+VLOOKUP($A193,[2]Grade!$AV$6:$BG$351,12,0)</f>
        <v>1567.3960000000002</v>
      </c>
      <c r="E193" s="58">
        <f>+IFERROR((VLOOKUP(A193,[2]month!$Z$6:$BL$350,39,0)),0)</f>
        <v>259.50000000000006</v>
      </c>
      <c r="F193" s="58">
        <f t="shared" si="2"/>
        <v>26700.886999999999</v>
      </c>
      <c r="O193" s="69"/>
      <c r="P193" s="70"/>
      <c r="Q193" s="58"/>
      <c r="R193" s="58"/>
      <c r="S193" s="58"/>
      <c r="T193" s="58"/>
      <c r="V193" s="68"/>
    </row>
    <row r="194" spans="1:22" x14ac:dyDescent="0.25">
      <c r="A194" s="69" t="s">
        <v>486</v>
      </c>
      <c r="B194" s="70" t="s">
        <v>297</v>
      </c>
      <c r="C194" s="58">
        <f>+VLOOKUP(A194,[2]Grade!$W$6:$AH$351,12,0)</f>
        <v>177.01</v>
      </c>
      <c r="D194" s="58">
        <f>+VLOOKUP($A194,[2]Grade!$AV$6:$BG$351,12,0)</f>
        <v>0</v>
      </c>
      <c r="E194" s="58">
        <f>+IFERROR((VLOOKUP(A194,[2]month!$Z$6:$BL$350,39,0)),0)</f>
        <v>0</v>
      </c>
      <c r="F194" s="58">
        <f t="shared" si="2"/>
        <v>177.01</v>
      </c>
      <c r="O194" s="69"/>
      <c r="P194" s="70"/>
      <c r="Q194" s="58"/>
      <c r="R194" s="58"/>
      <c r="S194" s="58"/>
      <c r="T194" s="58"/>
      <c r="V194" s="68"/>
    </row>
    <row r="195" spans="1:22" x14ac:dyDescent="0.25">
      <c r="A195" s="69" t="s">
        <v>487</v>
      </c>
      <c r="B195" s="70" t="s">
        <v>298</v>
      </c>
      <c r="C195" s="58">
        <f>+VLOOKUP(A195,[2]Grade!$W$6:$AH$351,12,0)</f>
        <v>5323.929000000001</v>
      </c>
      <c r="D195" s="58">
        <f>+VLOOKUP($A195,[2]Grade!$AV$6:$BG$351,12,0)</f>
        <v>69.599999999999994</v>
      </c>
      <c r="E195" s="58">
        <f>+IFERROR((VLOOKUP(A195,[2]month!$Z$6:$BL$350,39,0)),0)</f>
        <v>0</v>
      </c>
      <c r="F195" s="58">
        <f t="shared" si="2"/>
        <v>5323.929000000001</v>
      </c>
      <c r="O195" s="69"/>
      <c r="P195" s="70"/>
      <c r="Q195" s="58"/>
      <c r="R195" s="58"/>
      <c r="S195" s="58"/>
      <c r="T195" s="58"/>
      <c r="V195" s="68"/>
    </row>
    <row r="196" spans="1:22" x14ac:dyDescent="0.25">
      <c r="A196" s="69" t="s">
        <v>488</v>
      </c>
      <c r="B196" s="70" t="s">
        <v>299</v>
      </c>
      <c r="C196" s="58">
        <f>+VLOOKUP(A196,[2]Grade!$W$6:$AH$351,12,0)</f>
        <v>9664.5589999999993</v>
      </c>
      <c r="D196" s="58">
        <f>+VLOOKUP($A196,[2]Grade!$AV$6:$BG$351,12,0)</f>
        <v>163.714</v>
      </c>
      <c r="E196" s="58">
        <f>+IFERROR((VLOOKUP(A196,[2]month!$Z$6:$BL$350,39,0)),0)</f>
        <v>1</v>
      </c>
      <c r="F196" s="58">
        <f t="shared" si="2"/>
        <v>9665.5589999999993</v>
      </c>
      <c r="O196" s="69"/>
      <c r="P196" s="70"/>
      <c r="Q196" s="58"/>
      <c r="R196" s="58"/>
      <c r="S196" s="58"/>
      <c r="T196" s="58"/>
      <c r="V196" s="68"/>
    </row>
    <row r="197" spans="1:22" x14ac:dyDescent="0.25">
      <c r="A197" s="69" t="s">
        <v>489</v>
      </c>
      <c r="B197" s="70" t="s">
        <v>300</v>
      </c>
      <c r="C197" s="58">
        <f>+VLOOKUP(A197,[2]Grade!$W$6:$AH$351,12,0)</f>
        <v>1370.2449999999999</v>
      </c>
      <c r="D197" s="58">
        <f>+VLOOKUP($A197,[2]Grade!$AV$6:$BG$351,12,0)</f>
        <v>0</v>
      </c>
      <c r="E197" s="58">
        <f>+IFERROR((VLOOKUP(A197,[2]month!$Z$6:$BL$350,39,0)),0)</f>
        <v>0</v>
      </c>
      <c r="F197" s="58">
        <f t="shared" ref="F197:F260" si="3">C197+E197</f>
        <v>1370.2449999999999</v>
      </c>
      <c r="O197" s="69"/>
      <c r="P197" s="70"/>
      <c r="Q197" s="58"/>
      <c r="R197" s="58"/>
      <c r="S197" s="58"/>
      <c r="T197" s="58"/>
      <c r="V197" s="68"/>
    </row>
    <row r="198" spans="1:22" x14ac:dyDescent="0.25">
      <c r="A198" s="69" t="s">
        <v>490</v>
      </c>
      <c r="B198" s="70" t="s">
        <v>301</v>
      </c>
      <c r="C198" s="58">
        <f>+VLOOKUP(A198,[2]Grade!$W$6:$AH$351,12,0)</f>
        <v>2527.3339999999998</v>
      </c>
      <c r="D198" s="58">
        <f>+VLOOKUP($A198,[2]Grade!$AV$6:$BG$351,12,0)</f>
        <v>26.975000000000005</v>
      </c>
      <c r="E198" s="58">
        <f>+IFERROR((VLOOKUP(A198,[2]month!$Z$6:$BL$350,39,0)),0)</f>
        <v>5.0999999999999996</v>
      </c>
      <c r="F198" s="58">
        <f t="shared" si="3"/>
        <v>2532.4339999999997</v>
      </c>
      <c r="O198" s="69"/>
      <c r="P198" s="70"/>
      <c r="Q198" s="58"/>
      <c r="R198" s="58"/>
      <c r="S198" s="58"/>
      <c r="T198" s="58"/>
      <c r="V198" s="68"/>
    </row>
    <row r="199" spans="1:22" x14ac:dyDescent="0.25">
      <c r="A199" s="69" t="s">
        <v>491</v>
      </c>
      <c r="B199" s="70" t="s">
        <v>302</v>
      </c>
      <c r="C199" s="58">
        <f>+VLOOKUP(A199,[2]Grade!$W$6:$AH$351,12,0)</f>
        <v>11564.56</v>
      </c>
      <c r="D199" s="58">
        <f>+VLOOKUP($A199,[2]Grade!$AV$6:$BG$351,12,0)</f>
        <v>550.30000000000007</v>
      </c>
      <c r="E199" s="58">
        <f>+IFERROR((VLOOKUP(A199,[2]month!$Z$6:$BL$350,39,0)),0)</f>
        <v>202.2</v>
      </c>
      <c r="F199" s="58">
        <f t="shared" si="3"/>
        <v>11766.76</v>
      </c>
      <c r="O199" s="69"/>
      <c r="P199" s="70"/>
      <c r="Q199" s="58"/>
      <c r="R199" s="58"/>
      <c r="S199" s="58"/>
      <c r="T199" s="58"/>
      <c r="V199" s="68"/>
    </row>
    <row r="200" spans="1:22" x14ac:dyDescent="0.25">
      <c r="A200" s="69" t="s">
        <v>492</v>
      </c>
      <c r="B200" s="70" t="s">
        <v>303</v>
      </c>
      <c r="C200" s="58">
        <f>+VLOOKUP(A200,[2]Grade!$W$6:$AH$351,12,0)</f>
        <v>8208.7509999999984</v>
      </c>
      <c r="D200" s="58">
        <f>+VLOOKUP($A200,[2]Grade!$AV$6:$BG$351,12,0)</f>
        <v>167.84100000000004</v>
      </c>
      <c r="E200" s="58">
        <f>+IFERROR((VLOOKUP(A200,[2]month!$Z$6:$BL$350,39,0)),0)</f>
        <v>14.426000000000002</v>
      </c>
      <c r="F200" s="58">
        <f t="shared" si="3"/>
        <v>8223.1769999999979</v>
      </c>
      <c r="O200" s="69"/>
      <c r="P200" s="70"/>
      <c r="Q200" s="58"/>
      <c r="R200" s="58"/>
      <c r="S200" s="58"/>
      <c r="T200" s="58"/>
      <c r="V200" s="68"/>
    </row>
    <row r="201" spans="1:22" x14ac:dyDescent="0.25">
      <c r="A201" s="69" t="s">
        <v>493</v>
      </c>
      <c r="B201" s="70" t="s">
        <v>304</v>
      </c>
      <c r="C201" s="58">
        <f>+VLOOKUP(A201,[2]Grade!$W$6:$AH$351,12,0)</f>
        <v>7113.9380000000001</v>
      </c>
      <c r="D201" s="58">
        <f>+VLOOKUP($A201,[2]Grade!$AV$6:$BG$351,12,0)</f>
        <v>103.1</v>
      </c>
      <c r="E201" s="58">
        <f>+IFERROR((VLOOKUP(A201,[2]month!$Z$6:$BL$350,39,0)),0)</f>
        <v>0</v>
      </c>
      <c r="F201" s="58">
        <f t="shared" si="3"/>
        <v>7113.9380000000001</v>
      </c>
      <c r="O201" s="69"/>
      <c r="P201" s="70"/>
      <c r="Q201" s="58"/>
      <c r="R201" s="58"/>
      <c r="S201" s="58"/>
      <c r="T201" s="58"/>
      <c r="V201" s="68"/>
    </row>
    <row r="202" spans="1:22" x14ac:dyDescent="0.25">
      <c r="A202" s="69" t="s">
        <v>494</v>
      </c>
      <c r="B202" s="70" t="s">
        <v>305</v>
      </c>
      <c r="C202" s="58">
        <f>+VLOOKUP(A202,[2]Grade!$W$6:$AH$351,12,0)</f>
        <v>19517.270999999997</v>
      </c>
      <c r="D202" s="58">
        <f>+VLOOKUP($A202,[2]Grade!$AV$6:$BG$351,12,0)</f>
        <v>1112.2040000000002</v>
      </c>
      <c r="E202" s="58">
        <f>+IFERROR((VLOOKUP(A202,[2]month!$Z$6:$BL$350,39,0)),0)</f>
        <v>307.10000000000002</v>
      </c>
      <c r="F202" s="58">
        <f t="shared" si="3"/>
        <v>19824.370999999996</v>
      </c>
      <c r="O202" s="69"/>
      <c r="P202" s="70"/>
      <c r="Q202" s="58"/>
      <c r="R202" s="58"/>
      <c r="S202" s="58"/>
      <c r="T202" s="58"/>
      <c r="V202" s="68"/>
    </row>
    <row r="203" spans="1:22" x14ac:dyDescent="0.25">
      <c r="A203" s="69" t="s">
        <v>495</v>
      </c>
      <c r="B203" s="70" t="s">
        <v>306</v>
      </c>
      <c r="C203" s="58">
        <f>+VLOOKUP(A203,[2]Grade!$W$6:$AH$351,12,0)</f>
        <v>1823.377</v>
      </c>
      <c r="D203" s="58">
        <f>+VLOOKUP($A203,[2]Grade!$AV$6:$BG$351,12,0)</f>
        <v>63.859000000000016</v>
      </c>
      <c r="E203" s="58">
        <f>+IFERROR((VLOOKUP(A203,[2]month!$Z$6:$BL$350,39,0)),0)</f>
        <v>28.1</v>
      </c>
      <c r="F203" s="58">
        <f t="shared" si="3"/>
        <v>1851.4769999999999</v>
      </c>
      <c r="O203" s="69"/>
      <c r="P203" s="70"/>
      <c r="Q203" s="58"/>
      <c r="R203" s="58"/>
      <c r="S203" s="58"/>
      <c r="T203" s="81"/>
      <c r="V203" s="68"/>
    </row>
    <row r="204" spans="1:22" x14ac:dyDescent="0.25">
      <c r="A204" s="69" t="s">
        <v>496</v>
      </c>
      <c r="B204" s="70" t="s">
        <v>307</v>
      </c>
      <c r="C204" s="58">
        <f>+VLOOKUP(A204,[2]Grade!$W$6:$AH$351,12,0)</f>
        <v>3991.9790000000003</v>
      </c>
      <c r="D204" s="58">
        <f>+VLOOKUP($A204,[2]Grade!$AV$6:$BG$351,12,0)</f>
        <v>39.5</v>
      </c>
      <c r="E204" s="58">
        <f>+IFERROR((VLOOKUP(A204,[2]month!$Z$6:$BL$350,39,0)),0)</f>
        <v>36.4</v>
      </c>
      <c r="F204" s="58">
        <f t="shared" si="3"/>
        <v>4028.3790000000004</v>
      </c>
      <c r="O204" s="69"/>
      <c r="P204" s="70"/>
      <c r="Q204" s="58"/>
      <c r="R204" s="58"/>
      <c r="S204" s="58"/>
      <c r="T204" s="58"/>
      <c r="V204" s="68"/>
    </row>
    <row r="205" spans="1:22" x14ac:dyDescent="0.25">
      <c r="A205" s="69" t="s">
        <v>497</v>
      </c>
      <c r="B205" s="70" t="s">
        <v>308</v>
      </c>
      <c r="C205" s="58">
        <f>+VLOOKUP(A205,[2]Grade!$W$6:$AH$351,12,0)</f>
        <v>3642.4819999999991</v>
      </c>
      <c r="D205" s="58">
        <f>+VLOOKUP($A205,[2]Grade!$AV$6:$BG$351,12,0)</f>
        <v>11.11</v>
      </c>
      <c r="E205" s="58">
        <f>+IFERROR((VLOOKUP(A205,[2]month!$Z$6:$BL$350,39,0)),0)</f>
        <v>20.3</v>
      </c>
      <c r="F205" s="58">
        <f t="shared" si="3"/>
        <v>3662.7819999999992</v>
      </c>
      <c r="O205" s="83"/>
      <c r="P205" s="79"/>
      <c r="Q205" s="58"/>
      <c r="R205" s="58"/>
      <c r="S205" s="58"/>
      <c r="T205" s="58"/>
      <c r="V205" s="68"/>
    </row>
    <row r="206" spans="1:22" x14ac:dyDescent="0.25">
      <c r="A206" s="83" t="s">
        <v>673</v>
      </c>
      <c r="B206" s="79" t="s">
        <v>674</v>
      </c>
      <c r="C206" s="58">
        <f>+VLOOKUP(A206,[2]Grade!$W$6:$AH$351,12,0)</f>
        <v>576.58999999999992</v>
      </c>
      <c r="D206" s="58">
        <f>+VLOOKUP($A206,[2]Grade!$AV$6:$BG$351,12,0)</f>
        <v>0</v>
      </c>
      <c r="E206" s="58">
        <f>+IFERROR((VLOOKUP(A206,[2]month!$Z$6:$BL$350,39,0)),0)</f>
        <v>0</v>
      </c>
      <c r="F206" s="58">
        <f t="shared" si="3"/>
        <v>576.58999999999992</v>
      </c>
      <c r="O206" s="84"/>
      <c r="P206" s="70"/>
      <c r="Q206" s="58"/>
      <c r="R206" s="58"/>
      <c r="S206" s="58"/>
      <c r="T206" s="58"/>
      <c r="V206" s="68"/>
    </row>
    <row r="207" spans="1:22" x14ac:dyDescent="0.25">
      <c r="A207" s="82" t="s">
        <v>724</v>
      </c>
      <c r="B207" s="79" t="s">
        <v>725</v>
      </c>
      <c r="C207" s="58">
        <f>+VLOOKUP(A207,[2]Grade!$W$6:$AH$351,12,0)</f>
        <v>259.37399999999997</v>
      </c>
      <c r="D207" s="58">
        <f>+VLOOKUP($A207,[2]Grade!$AV$6:$BG$351,12,0)</f>
        <v>0</v>
      </c>
      <c r="E207" s="58">
        <f>+IFERROR((VLOOKUP(A207,[2]month!$Z$6:$BL$350,39,0)),0)</f>
        <v>0</v>
      </c>
      <c r="F207" s="58">
        <f t="shared" si="3"/>
        <v>259.37399999999997</v>
      </c>
      <c r="O207" s="69"/>
      <c r="P207" s="70"/>
      <c r="Q207" s="58"/>
      <c r="R207" s="58"/>
      <c r="S207" s="58"/>
      <c r="T207" s="58"/>
      <c r="V207" s="68"/>
    </row>
    <row r="208" spans="1:22" x14ac:dyDescent="0.25">
      <c r="A208" s="84" t="s">
        <v>618</v>
      </c>
      <c r="B208" s="70" t="s">
        <v>680</v>
      </c>
      <c r="C208" s="58">
        <f>+VLOOKUP(A208,[2]Grade!$W$6:$AH$351,12,0)</f>
        <v>176.1</v>
      </c>
      <c r="D208" s="58">
        <f>+VLOOKUP($A208,[2]Grade!$AV$6:$BG$351,12,0)</f>
        <v>0</v>
      </c>
      <c r="E208" s="58">
        <f>+IFERROR((VLOOKUP(A208,[2]month!$Z$6:$BL$350,39,0)),0)</f>
        <v>0</v>
      </c>
      <c r="F208" s="58">
        <f t="shared" si="3"/>
        <v>176.1</v>
      </c>
      <c r="O208" s="69"/>
      <c r="P208" s="70"/>
      <c r="Q208" s="58"/>
      <c r="R208" s="58"/>
      <c r="S208" s="58"/>
      <c r="T208" s="58"/>
      <c r="V208" s="68"/>
    </row>
    <row r="209" spans="1:22" x14ac:dyDescent="0.25">
      <c r="A209" s="69" t="s">
        <v>498</v>
      </c>
      <c r="B209" s="70" t="s">
        <v>650</v>
      </c>
      <c r="C209" s="58">
        <f>+VLOOKUP(A209,[2]Grade!$W$6:$AH$351,12,0)</f>
        <v>9.4</v>
      </c>
      <c r="D209" s="58">
        <f>+VLOOKUP($A209,[2]Grade!$AV$6:$BG$351,12,0)</f>
        <v>0</v>
      </c>
      <c r="E209" s="58">
        <f>+IFERROR((VLOOKUP(A209,[2]month!$Z$6:$BL$350,39,0)),0)</f>
        <v>0</v>
      </c>
      <c r="F209" s="58">
        <f t="shared" si="3"/>
        <v>9.4</v>
      </c>
      <c r="O209" s="69"/>
      <c r="P209" s="70"/>
      <c r="Q209" s="58"/>
      <c r="R209" s="58"/>
      <c r="S209" s="58"/>
      <c r="T209" s="58"/>
      <c r="V209" s="68"/>
    </row>
    <row r="210" spans="1:22" x14ac:dyDescent="0.25">
      <c r="A210" s="69" t="s">
        <v>499</v>
      </c>
      <c r="B210" s="70" t="s">
        <v>651</v>
      </c>
      <c r="C210" s="58">
        <f>+VLOOKUP(A210,[2]Grade!$W$6:$AH$351,12,0)</f>
        <v>718.30799999999999</v>
      </c>
      <c r="D210" s="58">
        <f>+VLOOKUP($A210,[2]Grade!$AV$6:$BG$351,12,0)</f>
        <v>309.36800000000005</v>
      </c>
      <c r="E210" s="58">
        <f>+IFERROR((VLOOKUP(A210,[2]month!$Z$6:$BL$350,39,0)),0)</f>
        <v>0</v>
      </c>
      <c r="F210" s="58">
        <f t="shared" si="3"/>
        <v>718.30799999999999</v>
      </c>
      <c r="O210" s="69"/>
      <c r="P210" s="70"/>
      <c r="Q210" s="58"/>
      <c r="R210" s="58"/>
      <c r="S210" s="58"/>
      <c r="T210" s="58"/>
      <c r="V210" s="68"/>
    </row>
    <row r="211" spans="1:22" x14ac:dyDescent="0.25">
      <c r="A211" s="69" t="s">
        <v>500</v>
      </c>
      <c r="B211" s="70" t="s">
        <v>652</v>
      </c>
      <c r="C211" s="58">
        <f>+VLOOKUP(A211,[2]Grade!$W$6:$AH$351,12,0)</f>
        <v>240.00300000000001</v>
      </c>
      <c r="D211" s="58">
        <f>+VLOOKUP($A211,[2]Grade!$AV$6:$BG$351,12,0)</f>
        <v>18.596000000000004</v>
      </c>
      <c r="E211" s="58">
        <f>+IFERROR((VLOOKUP(A211,[2]month!$Z$6:$BL$350,39,0)),0)</f>
        <v>0</v>
      </c>
      <c r="F211" s="58">
        <f t="shared" si="3"/>
        <v>240.00300000000001</v>
      </c>
      <c r="O211" s="69"/>
      <c r="P211" s="70"/>
      <c r="Q211" s="58"/>
      <c r="R211" s="58"/>
      <c r="S211" s="58"/>
      <c r="T211" s="58"/>
      <c r="V211" s="68"/>
    </row>
    <row r="212" spans="1:22" x14ac:dyDescent="0.25">
      <c r="A212" s="69" t="s">
        <v>501</v>
      </c>
      <c r="B212" s="70" t="s">
        <v>653</v>
      </c>
      <c r="C212" s="58">
        <f>+VLOOKUP(A212,[2]Grade!$W$6:$AH$351,12,0)</f>
        <v>765.81399999999996</v>
      </c>
      <c r="D212" s="58">
        <f>+VLOOKUP($A212,[2]Grade!$AV$6:$BG$351,12,0)</f>
        <v>38.954999999999998</v>
      </c>
      <c r="E212" s="58">
        <f>+IFERROR((VLOOKUP(A212,[2]month!$Z$6:$BL$350,39,0)),0)</f>
        <v>4.4000000000000004</v>
      </c>
      <c r="F212" s="58">
        <f t="shared" si="3"/>
        <v>770.21399999999994</v>
      </c>
      <c r="O212" s="69"/>
      <c r="P212" s="70"/>
      <c r="Q212" s="58"/>
      <c r="R212" s="58"/>
      <c r="S212" s="58"/>
      <c r="T212" s="58"/>
      <c r="V212" s="68"/>
    </row>
    <row r="213" spans="1:22" x14ac:dyDescent="0.25">
      <c r="A213" s="69" t="s">
        <v>502</v>
      </c>
      <c r="B213" s="70" t="s">
        <v>309</v>
      </c>
      <c r="C213" s="58">
        <f>+VLOOKUP(A213,[2]Grade!$W$6:$AH$351,12,0)</f>
        <v>481.58000000000004</v>
      </c>
      <c r="D213" s="58">
        <f>+VLOOKUP($A213,[2]Grade!$AV$6:$BG$351,12,0)</f>
        <v>5.65</v>
      </c>
      <c r="E213" s="58">
        <f>+IFERROR((VLOOKUP(A213,[2]month!$Z$6:$BL$350,39,0)),0)</f>
        <v>0</v>
      </c>
      <c r="F213" s="58">
        <f t="shared" si="3"/>
        <v>481.58000000000004</v>
      </c>
      <c r="O213" s="69"/>
      <c r="P213" s="70"/>
      <c r="Q213" s="58"/>
      <c r="R213" s="58"/>
      <c r="S213" s="58"/>
      <c r="T213" s="58"/>
      <c r="V213" s="68"/>
    </row>
    <row r="214" spans="1:22" x14ac:dyDescent="0.25">
      <c r="A214" s="69" t="s">
        <v>503</v>
      </c>
      <c r="B214" s="70" t="s">
        <v>654</v>
      </c>
      <c r="C214" s="58">
        <f>+VLOOKUP(A214,[2]Grade!$W$6:$AH$351,12,0)</f>
        <v>3192.3129999999992</v>
      </c>
      <c r="D214" s="58">
        <f>+VLOOKUP($A214,[2]Grade!$AV$6:$BG$351,12,0)</f>
        <v>25.122000000000003</v>
      </c>
      <c r="E214" s="58">
        <f>+IFERROR((VLOOKUP(A214,[2]month!$Z$6:$BL$350,39,0)),0)</f>
        <v>12</v>
      </c>
      <c r="F214" s="58">
        <f t="shared" si="3"/>
        <v>3204.3129999999992</v>
      </c>
      <c r="O214" s="69"/>
      <c r="P214" s="70"/>
      <c r="Q214" s="58"/>
      <c r="R214" s="58"/>
      <c r="S214" s="58"/>
      <c r="T214" s="58"/>
      <c r="V214" s="68"/>
    </row>
    <row r="215" spans="1:22" x14ac:dyDescent="0.25">
      <c r="A215" s="69" t="s">
        <v>504</v>
      </c>
      <c r="B215" s="70" t="s">
        <v>655</v>
      </c>
      <c r="C215" s="58">
        <f>+VLOOKUP(A215,[2]Grade!$W$6:$AH$351,12,0)</f>
        <v>4212.9939999999997</v>
      </c>
      <c r="D215" s="58">
        <f>+VLOOKUP($A215,[2]Grade!$AV$6:$BG$351,12,0)</f>
        <v>175.94899999999998</v>
      </c>
      <c r="E215" s="58">
        <f>+IFERROR((VLOOKUP(A215,[2]month!$Z$6:$BL$350,39,0)),0)</f>
        <v>28</v>
      </c>
      <c r="F215" s="58">
        <f t="shared" si="3"/>
        <v>4240.9939999999997</v>
      </c>
      <c r="O215" s="69"/>
      <c r="P215" s="70"/>
      <c r="Q215" s="58"/>
      <c r="R215" s="58"/>
      <c r="S215" s="58"/>
      <c r="T215" s="58"/>
      <c r="V215" s="68"/>
    </row>
    <row r="216" spans="1:22" x14ac:dyDescent="0.25">
      <c r="A216" s="69" t="s">
        <v>505</v>
      </c>
      <c r="B216" s="70" t="s">
        <v>310</v>
      </c>
      <c r="C216" s="58">
        <f>+VLOOKUP(A216,[2]Grade!$W$6:$AH$351,12,0)</f>
        <v>2454.9450000000002</v>
      </c>
      <c r="D216" s="58">
        <f>+VLOOKUP($A216,[2]Grade!$AV$6:$BG$351,12,0)</f>
        <v>108.39499999999998</v>
      </c>
      <c r="E216" s="58">
        <f>+IFERROR((VLOOKUP(A216,[2]month!$Z$6:$BL$350,39,0)),0)</f>
        <v>6.8</v>
      </c>
      <c r="F216" s="58">
        <f t="shared" si="3"/>
        <v>2461.7450000000003</v>
      </c>
      <c r="O216" s="69"/>
      <c r="P216" s="70"/>
      <c r="Q216" s="58"/>
      <c r="R216" s="58"/>
      <c r="S216" s="58"/>
      <c r="T216" s="58"/>
      <c r="V216" s="68"/>
    </row>
    <row r="217" spans="1:22" x14ac:dyDescent="0.25">
      <c r="A217" s="69" t="s">
        <v>506</v>
      </c>
      <c r="B217" s="70" t="s">
        <v>311</v>
      </c>
      <c r="C217" s="58">
        <f>+VLOOKUP(A217,[2]Grade!$W$6:$AH$351,12,0)</f>
        <v>549.41999999999996</v>
      </c>
      <c r="D217" s="58">
        <f>+VLOOKUP($A217,[2]Grade!$AV$6:$BG$351,12,0)</f>
        <v>0</v>
      </c>
      <c r="E217" s="58">
        <f>+IFERROR((VLOOKUP(A217,[2]month!$Z$6:$BL$350,39,0)),0)</f>
        <v>0.5</v>
      </c>
      <c r="F217" s="58">
        <f t="shared" si="3"/>
        <v>549.91999999999996</v>
      </c>
      <c r="O217" s="69"/>
      <c r="P217" s="70"/>
      <c r="Q217" s="58"/>
      <c r="R217" s="58"/>
      <c r="S217" s="58"/>
      <c r="T217" s="58"/>
      <c r="V217" s="68"/>
    </row>
    <row r="218" spans="1:22" x14ac:dyDescent="0.25">
      <c r="A218" s="69" t="s">
        <v>507</v>
      </c>
      <c r="B218" s="70" t="s">
        <v>312</v>
      </c>
      <c r="C218" s="58">
        <f>+VLOOKUP(A218,[2]Grade!$W$6:$AH$351,12,0)</f>
        <v>452.1699999999999</v>
      </c>
      <c r="D218" s="58">
        <f>+VLOOKUP($A218,[2]Grade!$AV$6:$BG$351,12,0)</f>
        <v>0</v>
      </c>
      <c r="E218" s="58">
        <f>+IFERROR((VLOOKUP(A218,[2]month!$Z$6:$BL$350,39,0)),0)</f>
        <v>0</v>
      </c>
      <c r="F218" s="58">
        <f t="shared" si="3"/>
        <v>452.1699999999999</v>
      </c>
      <c r="O218" s="69"/>
      <c r="P218" s="70"/>
      <c r="Q218" s="58"/>
      <c r="R218" s="58"/>
      <c r="S218" s="58"/>
      <c r="T218" s="58"/>
      <c r="V218" s="68"/>
    </row>
    <row r="219" spans="1:22" x14ac:dyDescent="0.25">
      <c r="A219" s="69" t="s">
        <v>508</v>
      </c>
      <c r="B219" s="70" t="s">
        <v>612</v>
      </c>
      <c r="C219" s="58">
        <f>+VLOOKUP(A219,[2]Grade!$W$6:$AH$351,12,0)</f>
        <v>6425.3019999999979</v>
      </c>
      <c r="D219" s="58">
        <f>+VLOOKUP($A219,[2]Grade!$AV$6:$BG$351,12,0)</f>
        <v>428.44899999999996</v>
      </c>
      <c r="E219" s="58">
        <f>+IFERROR((VLOOKUP(A219,[2]month!$Z$6:$BL$350,39,0)),0)</f>
        <v>28.265999999999998</v>
      </c>
      <c r="F219" s="58">
        <f t="shared" si="3"/>
        <v>6453.5679999999975</v>
      </c>
      <c r="O219" s="69"/>
      <c r="P219" s="70"/>
      <c r="Q219" s="58"/>
      <c r="R219" s="58"/>
      <c r="S219" s="58"/>
      <c r="T219" s="58"/>
      <c r="V219" s="68"/>
    </row>
    <row r="220" spans="1:22" x14ac:dyDescent="0.25">
      <c r="A220" s="69" t="s">
        <v>509</v>
      </c>
      <c r="B220" s="70" t="s">
        <v>313</v>
      </c>
      <c r="C220" s="58">
        <f>+VLOOKUP(A220,[2]Grade!$W$6:$AH$351,12,0)</f>
        <v>63.4</v>
      </c>
      <c r="D220" s="58">
        <f>+VLOOKUP($A220,[2]Grade!$AV$6:$BG$351,12,0)</f>
        <v>0</v>
      </c>
      <c r="E220" s="58">
        <f>+IFERROR((VLOOKUP(A220,[2]month!$Z$6:$BL$350,39,0)),0)</f>
        <v>0</v>
      </c>
      <c r="F220" s="58">
        <f t="shared" si="3"/>
        <v>63.4</v>
      </c>
      <c r="O220" s="69"/>
      <c r="P220" s="70"/>
      <c r="Q220" s="58"/>
      <c r="R220" s="58"/>
      <c r="S220" s="58"/>
      <c r="T220" s="58"/>
      <c r="V220" s="68"/>
    </row>
    <row r="221" spans="1:22" x14ac:dyDescent="0.25">
      <c r="A221" s="69" t="s">
        <v>510</v>
      </c>
      <c r="B221" s="70" t="s">
        <v>314</v>
      </c>
      <c r="C221" s="58">
        <f>+VLOOKUP(A221,[2]Grade!$W$6:$AH$351,12,0)</f>
        <v>58.9</v>
      </c>
      <c r="D221" s="58">
        <f>+VLOOKUP($A221,[2]Grade!$AV$6:$BG$351,12,0)</f>
        <v>0</v>
      </c>
      <c r="E221" s="58">
        <f>+IFERROR((VLOOKUP(A221,[2]month!$Z$6:$BL$350,39,0)),0)</f>
        <v>0</v>
      </c>
      <c r="F221" s="58">
        <f t="shared" si="3"/>
        <v>58.9</v>
      </c>
      <c r="O221" s="69"/>
      <c r="P221" s="70"/>
      <c r="Q221" s="58"/>
      <c r="R221" s="58"/>
      <c r="S221" s="58"/>
      <c r="T221" s="58"/>
      <c r="V221" s="68"/>
    </row>
    <row r="222" spans="1:22" x14ac:dyDescent="0.25">
      <c r="A222" s="69" t="s">
        <v>511</v>
      </c>
      <c r="B222" s="70" t="s">
        <v>315</v>
      </c>
      <c r="C222" s="58">
        <f>+VLOOKUP(A222,[2]Grade!$W$6:$AH$351,12,0)</f>
        <v>52.750999999999991</v>
      </c>
      <c r="D222" s="58">
        <f>+VLOOKUP($A222,[2]Grade!$AV$6:$BG$351,12,0)</f>
        <v>0</v>
      </c>
      <c r="E222" s="58">
        <f>+IFERROR((VLOOKUP(A222,[2]month!$Z$6:$BL$350,39,0)),0)</f>
        <v>0</v>
      </c>
      <c r="F222" s="58">
        <f t="shared" si="3"/>
        <v>52.750999999999991</v>
      </c>
      <c r="O222" s="69"/>
      <c r="P222" s="70"/>
      <c r="Q222" s="58"/>
      <c r="R222" s="58"/>
      <c r="S222" s="58"/>
      <c r="T222" s="58"/>
      <c r="V222" s="68"/>
    </row>
    <row r="223" spans="1:22" x14ac:dyDescent="0.25">
      <c r="A223" s="69" t="s">
        <v>512</v>
      </c>
      <c r="B223" s="70" t="s">
        <v>316</v>
      </c>
      <c r="C223" s="58">
        <f>+VLOOKUP(A223,[2]Grade!$W$6:$AH$351,12,0)</f>
        <v>774.23099999999999</v>
      </c>
      <c r="D223" s="58">
        <f>+VLOOKUP($A223,[2]Grade!$AV$6:$BG$351,12,0)</f>
        <v>0</v>
      </c>
      <c r="E223" s="58">
        <f>+IFERROR((VLOOKUP(A223,[2]month!$Z$6:$BL$350,39,0)),0)</f>
        <v>4.3</v>
      </c>
      <c r="F223" s="58">
        <f t="shared" si="3"/>
        <v>778.53099999999995</v>
      </c>
      <c r="O223" s="69"/>
      <c r="P223" s="70"/>
      <c r="Q223" s="58"/>
      <c r="R223" s="58"/>
      <c r="S223" s="58"/>
      <c r="T223" s="58"/>
      <c r="V223" s="68"/>
    </row>
    <row r="224" spans="1:22" x14ac:dyDescent="0.25">
      <c r="A224" s="69" t="s">
        <v>513</v>
      </c>
      <c r="B224" s="70" t="s">
        <v>317</v>
      </c>
      <c r="C224" s="58">
        <f>+VLOOKUP(A224,[2]Grade!$W$6:$AH$351,12,0)</f>
        <v>19296.599999999999</v>
      </c>
      <c r="D224" s="58">
        <f>+VLOOKUP($A224,[2]Grade!$AV$6:$BG$351,12,0)</f>
        <v>263.94499999999999</v>
      </c>
      <c r="E224" s="58">
        <f>+IFERROR((VLOOKUP(A224,[2]month!$Z$6:$BL$350,39,0)),0)</f>
        <v>130.124</v>
      </c>
      <c r="F224" s="58">
        <f t="shared" si="3"/>
        <v>19426.723999999998</v>
      </c>
      <c r="O224" s="69"/>
      <c r="P224" s="70"/>
      <c r="Q224" s="58"/>
      <c r="R224" s="58"/>
      <c r="S224" s="58"/>
      <c r="T224" s="58"/>
      <c r="V224" s="68"/>
    </row>
    <row r="225" spans="1:22" x14ac:dyDescent="0.25">
      <c r="A225" s="69" t="s">
        <v>514</v>
      </c>
      <c r="B225" s="70" t="s">
        <v>318</v>
      </c>
      <c r="C225" s="58">
        <f>+VLOOKUP(A225,[2]Grade!$W$6:$AH$351,12,0)</f>
        <v>9107.7140000000018</v>
      </c>
      <c r="D225" s="58">
        <f>+VLOOKUP($A225,[2]Grade!$AV$6:$BG$351,12,0)</f>
        <v>77.453999999999994</v>
      </c>
      <c r="E225" s="58">
        <f>+IFERROR((VLOOKUP(A225,[2]month!$Z$6:$BL$350,39,0)),0)</f>
        <v>0</v>
      </c>
      <c r="F225" s="58">
        <f t="shared" si="3"/>
        <v>9107.7140000000018</v>
      </c>
      <c r="O225" s="69"/>
      <c r="P225" s="70"/>
      <c r="Q225" s="58"/>
      <c r="R225" s="58"/>
      <c r="S225" s="58"/>
      <c r="T225" s="58"/>
      <c r="V225" s="68"/>
    </row>
    <row r="226" spans="1:22" x14ac:dyDescent="0.25">
      <c r="A226" s="69" t="s">
        <v>515</v>
      </c>
      <c r="B226" s="70" t="s">
        <v>319</v>
      </c>
      <c r="C226" s="58">
        <f>+VLOOKUP(A226,[2]Grade!$W$6:$AH$351,12,0)</f>
        <v>14672.016000000007</v>
      </c>
      <c r="D226" s="58">
        <f>+VLOOKUP($A226,[2]Grade!$AV$6:$BG$351,12,0)</f>
        <v>0</v>
      </c>
      <c r="E226" s="58">
        <f>+IFERROR((VLOOKUP(A226,[2]month!$Z$6:$BL$350,39,0)),0)</f>
        <v>61.7</v>
      </c>
      <c r="F226" s="58">
        <f t="shared" si="3"/>
        <v>14733.716000000008</v>
      </c>
      <c r="O226" s="69"/>
      <c r="P226" s="70"/>
      <c r="Q226" s="58"/>
      <c r="R226" s="58"/>
      <c r="S226" s="58"/>
      <c r="T226" s="58"/>
      <c r="V226" s="68"/>
    </row>
    <row r="227" spans="1:22" x14ac:dyDescent="0.25">
      <c r="A227" s="69" t="s">
        <v>516</v>
      </c>
      <c r="B227" s="70" t="s">
        <v>320</v>
      </c>
      <c r="C227" s="58">
        <f>+VLOOKUP(A227,[2]Grade!$W$6:$AH$351,12,0)</f>
        <v>19508.775000000001</v>
      </c>
      <c r="D227" s="58">
        <f>+VLOOKUP($A227,[2]Grade!$AV$6:$BG$351,12,0)</f>
        <v>950.56799999999998</v>
      </c>
      <c r="E227" s="58">
        <f>+IFERROR((VLOOKUP(A227,[2]month!$Z$6:$BL$350,39,0)),0)</f>
        <v>132.91399999999996</v>
      </c>
      <c r="F227" s="58">
        <f t="shared" si="3"/>
        <v>19641.689000000002</v>
      </c>
      <c r="O227" s="69"/>
      <c r="P227" s="70"/>
      <c r="Q227" s="58"/>
      <c r="R227" s="58"/>
      <c r="S227" s="58"/>
      <c r="T227" s="58"/>
      <c r="V227" s="68"/>
    </row>
    <row r="228" spans="1:22" x14ac:dyDescent="0.25">
      <c r="A228" s="69" t="s">
        <v>517</v>
      </c>
      <c r="B228" s="70" t="s">
        <v>321</v>
      </c>
      <c r="C228" s="58">
        <f>+VLOOKUP(A228,[2]Grade!$W$6:$AH$351,12,0)</f>
        <v>5224.8739999999998</v>
      </c>
      <c r="D228" s="58">
        <f>+VLOOKUP($A228,[2]Grade!$AV$6:$BG$351,12,0)</f>
        <v>236.64399999999995</v>
      </c>
      <c r="E228" s="58">
        <f>+IFERROR((VLOOKUP(A228,[2]month!$Z$6:$BL$350,39,0)),0)</f>
        <v>38.1</v>
      </c>
      <c r="F228" s="58">
        <f t="shared" si="3"/>
        <v>5262.9740000000002</v>
      </c>
      <c r="O228" s="69"/>
      <c r="P228" s="70"/>
      <c r="Q228" s="58"/>
      <c r="R228" s="58"/>
      <c r="S228" s="58"/>
      <c r="T228" s="58"/>
      <c r="V228" s="68"/>
    </row>
    <row r="229" spans="1:22" x14ac:dyDescent="0.25">
      <c r="A229" s="69" t="s">
        <v>518</v>
      </c>
      <c r="B229" s="70" t="s">
        <v>322</v>
      </c>
      <c r="C229" s="58">
        <f>+VLOOKUP(A229,[2]Grade!$W$6:$AH$351,12,0)</f>
        <v>9598.505000000001</v>
      </c>
      <c r="D229" s="58">
        <f>+VLOOKUP($A229,[2]Grade!$AV$6:$BG$351,12,0)</f>
        <v>325.233</v>
      </c>
      <c r="E229" s="58">
        <f>+IFERROR((VLOOKUP(A229,[2]month!$Z$6:$BL$350,39,0)),0)</f>
        <v>83.76</v>
      </c>
      <c r="F229" s="58">
        <f t="shared" si="3"/>
        <v>9682.2650000000012</v>
      </c>
      <c r="O229" s="69"/>
      <c r="P229" s="70"/>
      <c r="Q229" s="58"/>
      <c r="R229" s="58"/>
      <c r="S229" s="58"/>
      <c r="T229" s="58"/>
      <c r="V229" s="68"/>
    </row>
    <row r="230" spans="1:22" x14ac:dyDescent="0.25">
      <c r="A230" s="69" t="s">
        <v>519</v>
      </c>
      <c r="B230" s="70" t="s">
        <v>323</v>
      </c>
      <c r="C230" s="58">
        <f>+VLOOKUP(A230,[2]Grade!$W$6:$AH$351,12,0)</f>
        <v>24.679999999999996</v>
      </c>
      <c r="D230" s="58">
        <f>+VLOOKUP($A230,[2]Grade!$AV$6:$BG$351,12,0)</f>
        <v>0</v>
      </c>
      <c r="E230" s="58">
        <f>+IFERROR((VLOOKUP(A230,[2]month!$Z$6:$BL$350,39,0)),0)</f>
        <v>0</v>
      </c>
      <c r="F230" s="58">
        <f t="shared" si="3"/>
        <v>24.679999999999996</v>
      </c>
      <c r="O230" s="69"/>
      <c r="P230" s="70"/>
      <c r="Q230" s="58"/>
      <c r="R230" s="58"/>
      <c r="S230" s="58"/>
      <c r="T230" s="58"/>
      <c r="V230" s="68"/>
    </row>
    <row r="231" spans="1:22" x14ac:dyDescent="0.25">
      <c r="A231" s="69" t="s">
        <v>520</v>
      </c>
      <c r="B231" s="70" t="s">
        <v>324</v>
      </c>
      <c r="C231" s="58">
        <f>+VLOOKUP(A231,[2]Grade!$W$6:$AH$351,12,0)</f>
        <v>5615.2080000000005</v>
      </c>
      <c r="D231" s="58">
        <f>+VLOOKUP($A231,[2]Grade!$AV$6:$BG$351,12,0)</f>
        <v>766.43200000000002</v>
      </c>
      <c r="E231" s="58">
        <f>+IFERROR((VLOOKUP(A231,[2]month!$Z$6:$BL$350,39,0)),0)</f>
        <v>0</v>
      </c>
      <c r="F231" s="58">
        <f t="shared" si="3"/>
        <v>5615.2080000000005</v>
      </c>
      <c r="O231" s="69"/>
      <c r="P231" s="70"/>
      <c r="Q231" s="58"/>
      <c r="R231" s="58"/>
      <c r="S231" s="58"/>
      <c r="T231" s="58"/>
      <c r="V231" s="68"/>
    </row>
    <row r="232" spans="1:22" x14ac:dyDescent="0.25">
      <c r="A232" s="69" t="s">
        <v>521</v>
      </c>
      <c r="B232" s="70" t="s">
        <v>325</v>
      </c>
      <c r="C232" s="58">
        <f>+VLOOKUP(A232,[2]Grade!$W$6:$AH$351,12,0)</f>
        <v>9023.6020000000008</v>
      </c>
      <c r="D232" s="58">
        <f>+VLOOKUP($A232,[2]Grade!$AV$6:$BG$351,12,0)</f>
        <v>222.40199999999999</v>
      </c>
      <c r="E232" s="58">
        <f>+IFERROR((VLOOKUP(A232,[2]month!$Z$6:$BL$350,39,0)),0)</f>
        <v>0</v>
      </c>
      <c r="F232" s="58">
        <f t="shared" si="3"/>
        <v>9023.6020000000008</v>
      </c>
      <c r="O232" s="69"/>
      <c r="P232" s="70"/>
      <c r="Q232" s="58"/>
      <c r="R232" s="58"/>
      <c r="S232" s="58"/>
      <c r="T232" s="58"/>
      <c r="V232" s="68"/>
    </row>
    <row r="233" spans="1:22" x14ac:dyDescent="0.25">
      <c r="A233" s="69" t="s">
        <v>522</v>
      </c>
      <c r="B233" s="70" t="s">
        <v>326</v>
      </c>
      <c r="C233" s="58">
        <f>+VLOOKUP(A233,[2]Grade!$W$6:$AH$351,12,0)</f>
        <v>2486.2860000000001</v>
      </c>
      <c r="D233" s="58">
        <f>+VLOOKUP($A233,[2]Grade!$AV$6:$BG$351,12,0)</f>
        <v>73.757000000000019</v>
      </c>
      <c r="E233" s="58">
        <f>+IFERROR((VLOOKUP(A233,[2]month!$Z$6:$BL$350,39,0)),0)</f>
        <v>0</v>
      </c>
      <c r="F233" s="58">
        <f t="shared" si="3"/>
        <v>2486.2860000000001</v>
      </c>
      <c r="O233" s="69"/>
      <c r="P233" s="70"/>
      <c r="Q233" s="58"/>
      <c r="R233" s="58"/>
      <c r="S233" s="58"/>
      <c r="T233" s="58"/>
      <c r="V233" s="68"/>
    </row>
    <row r="234" spans="1:22" x14ac:dyDescent="0.25">
      <c r="A234" s="69" t="s">
        <v>523</v>
      </c>
      <c r="B234" s="70" t="s">
        <v>327</v>
      </c>
      <c r="C234" s="58">
        <f>+VLOOKUP(A234,[2]Grade!$W$6:$AH$351,12,0)</f>
        <v>1908.2849999999999</v>
      </c>
      <c r="D234" s="58">
        <f>+VLOOKUP($A234,[2]Grade!$AV$6:$BG$351,12,0)</f>
        <v>93.209000000000003</v>
      </c>
      <c r="E234" s="58">
        <f>+IFERROR((VLOOKUP(A234,[2]month!$Z$6:$BL$350,39,0)),0)</f>
        <v>12.2</v>
      </c>
      <c r="F234" s="58">
        <f t="shared" si="3"/>
        <v>1920.4849999999999</v>
      </c>
      <c r="O234" s="69"/>
      <c r="P234" s="70"/>
      <c r="Q234" s="58"/>
      <c r="R234" s="58"/>
      <c r="S234" s="58"/>
      <c r="T234" s="58"/>
      <c r="V234" s="68"/>
    </row>
    <row r="235" spans="1:22" x14ac:dyDescent="0.25">
      <c r="A235" s="69" t="s">
        <v>524</v>
      </c>
      <c r="B235" s="70" t="s">
        <v>328</v>
      </c>
      <c r="C235" s="58">
        <f>+VLOOKUP(A235,[2]Grade!$W$6:$AH$351,12,0)</f>
        <v>410.18299999999988</v>
      </c>
      <c r="D235" s="58">
        <f>+VLOOKUP($A235,[2]Grade!$AV$6:$BG$351,12,0)</f>
        <v>5.1019999999999994</v>
      </c>
      <c r="E235" s="58">
        <f>+IFERROR((VLOOKUP(A235,[2]month!$Z$6:$BL$350,39,0)),0)</f>
        <v>0</v>
      </c>
      <c r="F235" s="58">
        <f t="shared" si="3"/>
        <v>410.18299999999988</v>
      </c>
      <c r="O235" s="69"/>
      <c r="P235" s="70"/>
      <c r="Q235" s="58"/>
      <c r="R235" s="58"/>
      <c r="S235" s="58"/>
      <c r="T235" s="58"/>
      <c r="V235" s="68"/>
    </row>
    <row r="236" spans="1:22" x14ac:dyDescent="0.25">
      <c r="A236" s="69" t="s">
        <v>525</v>
      </c>
      <c r="B236" s="70" t="s">
        <v>329</v>
      </c>
      <c r="C236" s="58">
        <f>+VLOOKUP(A236,[2]Grade!$W$6:$AH$351,12,0)</f>
        <v>2117.201</v>
      </c>
      <c r="D236" s="58">
        <f>+VLOOKUP($A236,[2]Grade!$AV$6:$BG$351,12,0)</f>
        <v>154.26599999999999</v>
      </c>
      <c r="E236" s="58">
        <f>+IFERROR((VLOOKUP(A236,[2]month!$Z$6:$BL$350,39,0)),0)</f>
        <v>55.3</v>
      </c>
      <c r="F236" s="58">
        <f t="shared" si="3"/>
        <v>2172.5010000000002</v>
      </c>
      <c r="O236" s="69"/>
      <c r="P236" s="70"/>
      <c r="Q236" s="58"/>
      <c r="R236" s="58"/>
      <c r="S236" s="58"/>
      <c r="T236" s="58"/>
      <c r="V236" s="68"/>
    </row>
    <row r="237" spans="1:22" x14ac:dyDescent="0.25">
      <c r="A237" s="69" t="s">
        <v>526</v>
      </c>
      <c r="B237" s="70" t="s">
        <v>656</v>
      </c>
      <c r="C237" s="58">
        <f>+VLOOKUP(A237,[2]Grade!$W$6:$AH$351,12,0)</f>
        <v>4509.223</v>
      </c>
      <c r="D237" s="58">
        <f>+VLOOKUP($A237,[2]Grade!$AV$6:$BG$351,12,0)</f>
        <v>274.78899999999993</v>
      </c>
      <c r="E237" s="58">
        <f>+IFERROR((VLOOKUP(A237,[2]month!$Z$6:$BL$350,39,0)),0)</f>
        <v>11.2</v>
      </c>
      <c r="F237" s="58">
        <f t="shared" si="3"/>
        <v>4520.4229999999998</v>
      </c>
      <c r="O237" s="69"/>
      <c r="P237" s="70"/>
      <c r="Q237" s="58"/>
      <c r="R237" s="58"/>
      <c r="S237" s="58"/>
      <c r="T237" s="58"/>
      <c r="V237" s="68"/>
    </row>
    <row r="238" spans="1:22" x14ac:dyDescent="0.25">
      <c r="A238" s="69" t="s">
        <v>527</v>
      </c>
      <c r="B238" s="70" t="s">
        <v>330</v>
      </c>
      <c r="C238" s="58">
        <f>+VLOOKUP(A238,[2]Grade!$W$6:$AH$351,12,0)</f>
        <v>27839.643000000004</v>
      </c>
      <c r="D238" s="58">
        <f>+VLOOKUP($A238,[2]Grade!$AV$6:$BG$351,12,0)</f>
        <v>1394.9689999999996</v>
      </c>
      <c r="E238" s="58">
        <f>+IFERROR((VLOOKUP(A238,[2]month!$Z$6:$BL$350,39,0)),0)</f>
        <v>108.98399999999999</v>
      </c>
      <c r="F238" s="58">
        <f t="shared" si="3"/>
        <v>27948.627000000004</v>
      </c>
      <c r="O238" s="69"/>
      <c r="P238" s="70"/>
      <c r="Q238" s="58"/>
      <c r="R238" s="58"/>
      <c r="S238" s="58"/>
      <c r="T238" s="58"/>
      <c r="V238" s="68"/>
    </row>
    <row r="239" spans="1:22" x14ac:dyDescent="0.25">
      <c r="A239" s="69" t="s">
        <v>528</v>
      </c>
      <c r="B239" s="70" t="s">
        <v>331</v>
      </c>
      <c r="C239" s="58">
        <f>+VLOOKUP(A239,[2]Grade!$W$6:$AH$351,12,0)</f>
        <v>68.7</v>
      </c>
      <c r="D239" s="58">
        <f>+VLOOKUP($A239,[2]Grade!$AV$6:$BG$351,12,0)</f>
        <v>0</v>
      </c>
      <c r="E239" s="58">
        <f>+IFERROR((VLOOKUP(A239,[2]month!$Z$6:$BL$350,39,0)),0)</f>
        <v>0</v>
      </c>
      <c r="F239" s="58">
        <f t="shared" si="3"/>
        <v>68.7</v>
      </c>
      <c r="O239" s="69"/>
      <c r="P239" s="70"/>
      <c r="Q239" s="58"/>
      <c r="R239" s="58"/>
      <c r="S239" s="58"/>
      <c r="T239" s="58"/>
      <c r="V239" s="68"/>
    </row>
    <row r="240" spans="1:22" x14ac:dyDescent="0.25">
      <c r="A240" s="69" t="s">
        <v>529</v>
      </c>
      <c r="B240" s="70" t="s">
        <v>332</v>
      </c>
      <c r="C240" s="58">
        <f>+VLOOKUP(A240,[2]Grade!$W$6:$AH$351,12,0)</f>
        <v>29.4</v>
      </c>
      <c r="D240" s="58">
        <f>+VLOOKUP($A240,[2]Grade!$AV$6:$BG$351,12,0)</f>
        <v>0</v>
      </c>
      <c r="E240" s="58">
        <f>+IFERROR((VLOOKUP(A240,[2]month!$Z$6:$BL$350,39,0)),0)</f>
        <v>0</v>
      </c>
      <c r="F240" s="58">
        <f t="shared" si="3"/>
        <v>29.4</v>
      </c>
      <c r="O240" s="69"/>
      <c r="P240" s="70"/>
      <c r="Q240" s="58"/>
      <c r="R240" s="58"/>
      <c r="S240" s="58"/>
      <c r="T240" s="58"/>
      <c r="V240" s="68"/>
    </row>
    <row r="241" spans="1:22" x14ac:dyDescent="0.25">
      <c r="A241" s="69" t="s">
        <v>530</v>
      </c>
      <c r="B241" s="70" t="s">
        <v>333</v>
      </c>
      <c r="C241" s="58">
        <f>+VLOOKUP(A241,[2]Grade!$W$6:$AH$351,12,0)</f>
        <v>1322.529</v>
      </c>
      <c r="D241" s="58">
        <f>+VLOOKUP($A241,[2]Grade!$AV$6:$BG$351,12,0)</f>
        <v>60.289999999999985</v>
      </c>
      <c r="E241" s="58">
        <f>+IFERROR((VLOOKUP(A241,[2]month!$Z$6:$BL$350,39,0)),0)</f>
        <v>1.331</v>
      </c>
      <c r="F241" s="58">
        <f t="shared" si="3"/>
        <v>1323.86</v>
      </c>
      <c r="O241" s="69"/>
      <c r="P241" s="70"/>
      <c r="Q241" s="58"/>
      <c r="R241" s="58"/>
      <c r="S241" s="58"/>
      <c r="T241" s="58"/>
      <c r="V241" s="68"/>
    </row>
    <row r="242" spans="1:22" x14ac:dyDescent="0.25">
      <c r="A242" s="69" t="s">
        <v>531</v>
      </c>
      <c r="B242" s="70" t="s">
        <v>334</v>
      </c>
      <c r="C242" s="58">
        <f>+VLOOKUP(A242,[2]Grade!$W$6:$AH$351,12,0)</f>
        <v>1726.4380000000001</v>
      </c>
      <c r="D242" s="58">
        <f>+VLOOKUP($A242,[2]Grade!$AV$6:$BG$351,12,0)</f>
        <v>87.111999999999995</v>
      </c>
      <c r="E242" s="58">
        <f>+IFERROR((VLOOKUP(A242,[2]month!$Z$6:$BL$350,39,0)),0)</f>
        <v>2.6</v>
      </c>
      <c r="F242" s="58">
        <f t="shared" si="3"/>
        <v>1729.038</v>
      </c>
      <c r="O242" s="69"/>
      <c r="P242" s="70"/>
      <c r="Q242" s="58"/>
      <c r="R242" s="58"/>
      <c r="S242" s="58"/>
      <c r="T242" s="58"/>
      <c r="V242" s="68"/>
    </row>
    <row r="243" spans="1:22" x14ac:dyDescent="0.25">
      <c r="A243" s="69" t="s">
        <v>532</v>
      </c>
      <c r="B243" s="70" t="s">
        <v>335</v>
      </c>
      <c r="C243" s="58">
        <f>+VLOOKUP(A243,[2]Grade!$W$6:$AH$351,12,0)</f>
        <v>9873.24</v>
      </c>
      <c r="D243" s="58">
        <f>+VLOOKUP($A243,[2]Grade!$AV$6:$BG$351,12,0)</f>
        <v>552.51400000000001</v>
      </c>
      <c r="E243" s="58">
        <f>+IFERROR((VLOOKUP(A243,[2]month!$Z$6:$BL$350,39,0)),0)</f>
        <v>13.789999999999997</v>
      </c>
      <c r="F243" s="58">
        <f t="shared" si="3"/>
        <v>9887.0300000000007</v>
      </c>
      <c r="O243" s="69"/>
      <c r="P243" s="70"/>
      <c r="Q243" s="58"/>
      <c r="R243" s="58"/>
      <c r="S243" s="58"/>
      <c r="T243" s="58"/>
      <c r="V243" s="68"/>
    </row>
    <row r="244" spans="1:22" x14ac:dyDescent="0.25">
      <c r="A244" s="69" t="s">
        <v>533</v>
      </c>
      <c r="B244" s="70" t="s">
        <v>336</v>
      </c>
      <c r="C244" s="58">
        <f>+VLOOKUP(A244,[2]Grade!$W$6:$AH$351,12,0)</f>
        <v>13644.834000000003</v>
      </c>
      <c r="D244" s="58">
        <f>+VLOOKUP($A244,[2]Grade!$AV$6:$BG$351,12,0)</f>
        <v>250.46800000000002</v>
      </c>
      <c r="E244" s="58">
        <f>+IFERROR((VLOOKUP(A244,[2]month!$Z$6:$BL$350,39,0)),0)</f>
        <v>109.54600000000001</v>
      </c>
      <c r="F244" s="58">
        <f t="shared" si="3"/>
        <v>13754.380000000003</v>
      </c>
      <c r="O244" s="69"/>
      <c r="P244" s="70"/>
      <c r="Q244" s="58"/>
      <c r="R244" s="58"/>
      <c r="S244" s="58"/>
      <c r="T244" s="58"/>
      <c r="V244" s="68"/>
    </row>
    <row r="245" spans="1:22" x14ac:dyDescent="0.25">
      <c r="A245" s="69" t="s">
        <v>534</v>
      </c>
      <c r="B245" s="70" t="s">
        <v>337</v>
      </c>
      <c r="C245" s="58">
        <f>+VLOOKUP(A245,[2]Grade!$W$6:$AH$351,12,0)</f>
        <v>836.798</v>
      </c>
      <c r="D245" s="58">
        <f>+VLOOKUP($A245,[2]Grade!$AV$6:$BG$351,12,0)</f>
        <v>2.7</v>
      </c>
      <c r="E245" s="58">
        <f>+IFERROR((VLOOKUP(A245,[2]month!$Z$6:$BL$350,39,0)),0)</f>
        <v>0.1</v>
      </c>
      <c r="F245" s="58">
        <f t="shared" si="3"/>
        <v>836.89800000000002</v>
      </c>
      <c r="O245" s="69"/>
      <c r="P245" s="70"/>
      <c r="Q245" s="58"/>
      <c r="R245" s="58"/>
      <c r="S245" s="58"/>
      <c r="T245" s="58"/>
      <c r="V245" s="68"/>
    </row>
    <row r="246" spans="1:22" x14ac:dyDescent="0.25">
      <c r="A246" s="69" t="s">
        <v>535</v>
      </c>
      <c r="B246" s="70" t="s">
        <v>338</v>
      </c>
      <c r="C246" s="58">
        <f>+VLOOKUP(A246,[2]Grade!$W$6:$AH$351,12,0)</f>
        <v>5057.0640000000003</v>
      </c>
      <c r="D246" s="58">
        <f>+VLOOKUP($A246,[2]Grade!$AV$6:$BG$351,12,0)</f>
        <v>308.14800000000002</v>
      </c>
      <c r="E246" s="58">
        <f>+IFERROR((VLOOKUP(A246,[2]month!$Z$6:$BL$350,39,0)),0)</f>
        <v>9.7430000000000003</v>
      </c>
      <c r="F246" s="58">
        <f t="shared" si="3"/>
        <v>5066.8070000000007</v>
      </c>
      <c r="O246" s="69"/>
      <c r="P246" s="70"/>
      <c r="Q246" s="58"/>
      <c r="R246" s="58"/>
      <c r="S246" s="58"/>
      <c r="T246" s="58"/>
      <c r="V246" s="68"/>
    </row>
    <row r="247" spans="1:22" x14ac:dyDescent="0.25">
      <c r="A247" s="69" t="s">
        <v>536</v>
      </c>
      <c r="B247" s="70" t="s">
        <v>657</v>
      </c>
      <c r="C247" s="58">
        <f>+VLOOKUP(A247,[2]Grade!$W$6:$AH$351,12,0)</f>
        <v>3399.9880000000003</v>
      </c>
      <c r="D247" s="58">
        <f>+VLOOKUP($A247,[2]Grade!$AV$6:$BG$351,12,0)</f>
        <v>290.26299999999998</v>
      </c>
      <c r="E247" s="58">
        <f>+IFERROR((VLOOKUP(A247,[2]month!$Z$6:$BL$350,39,0)),0)</f>
        <v>5.3</v>
      </c>
      <c r="F247" s="58">
        <f t="shared" si="3"/>
        <v>3405.2880000000005</v>
      </c>
      <c r="O247" s="69"/>
      <c r="P247" s="70"/>
      <c r="Q247" s="58"/>
      <c r="R247" s="58"/>
      <c r="S247" s="58"/>
      <c r="T247" s="81"/>
      <c r="V247" s="68"/>
    </row>
    <row r="248" spans="1:22" x14ac:dyDescent="0.25">
      <c r="A248" s="69" t="s">
        <v>537</v>
      </c>
      <c r="B248" s="70" t="s">
        <v>339</v>
      </c>
      <c r="C248" s="58">
        <f>+VLOOKUP(A248,[2]Grade!$W$6:$AH$351,12,0)</f>
        <v>557.45600000000013</v>
      </c>
      <c r="D248" s="58">
        <f>+VLOOKUP($A248,[2]Grade!$AV$6:$BG$351,12,0)</f>
        <v>5.0999999999999996</v>
      </c>
      <c r="E248" s="58">
        <f>+IFERROR((VLOOKUP(A248,[2]month!$Z$6:$BL$350,39,0)),0)</f>
        <v>0</v>
      </c>
      <c r="F248" s="58">
        <f t="shared" si="3"/>
        <v>557.45600000000013</v>
      </c>
      <c r="O248" s="69"/>
      <c r="P248" s="70"/>
      <c r="Q248" s="58"/>
      <c r="R248" s="58"/>
      <c r="S248" s="58"/>
      <c r="T248" s="58"/>
      <c r="V248" s="68"/>
    </row>
    <row r="249" spans="1:22" x14ac:dyDescent="0.25">
      <c r="A249" s="69" t="s">
        <v>538</v>
      </c>
      <c r="B249" s="70" t="s">
        <v>658</v>
      </c>
      <c r="C249" s="58">
        <f>+VLOOKUP(A249,[2]Grade!$W$6:$AH$351,12,0)</f>
        <v>3332.3940000000002</v>
      </c>
      <c r="D249" s="58">
        <f>+VLOOKUP($A249,[2]Grade!$AV$6:$BG$351,12,0)</f>
        <v>756.64200000000017</v>
      </c>
      <c r="E249" s="58">
        <f>+IFERROR((VLOOKUP(A249,[2]month!$Z$6:$BL$350,39,0)),0)</f>
        <v>2.7</v>
      </c>
      <c r="F249" s="58">
        <f t="shared" si="3"/>
        <v>3335.0940000000001</v>
      </c>
      <c r="O249" s="69"/>
      <c r="P249" s="70"/>
      <c r="Q249" s="58"/>
      <c r="R249" s="58"/>
      <c r="S249" s="58"/>
      <c r="T249" s="58"/>
      <c r="V249" s="68"/>
    </row>
    <row r="250" spans="1:22" x14ac:dyDescent="0.25">
      <c r="A250" s="69" t="s">
        <v>539</v>
      </c>
      <c r="B250" s="70" t="s">
        <v>340</v>
      </c>
      <c r="C250" s="58">
        <f>+VLOOKUP(A250,[2]Grade!$W$6:$AH$351,12,0)</f>
        <v>2409.125</v>
      </c>
      <c r="D250" s="58">
        <f>+VLOOKUP($A250,[2]Grade!$AV$6:$BG$351,12,0)</f>
        <v>567.16399999999999</v>
      </c>
      <c r="E250" s="58">
        <f>+IFERROR((VLOOKUP(A250,[2]month!$Z$6:$BL$350,39,0)),0)</f>
        <v>3.7</v>
      </c>
      <c r="F250" s="58">
        <f t="shared" si="3"/>
        <v>2412.8249999999998</v>
      </c>
      <c r="O250" s="69"/>
      <c r="P250" s="70"/>
      <c r="Q250" s="58"/>
      <c r="R250" s="58"/>
      <c r="S250" s="58"/>
      <c r="T250" s="58"/>
      <c r="V250" s="68"/>
    </row>
    <row r="251" spans="1:22" x14ac:dyDescent="0.25">
      <c r="A251" s="69" t="s">
        <v>540</v>
      </c>
      <c r="B251" s="70" t="s">
        <v>341</v>
      </c>
      <c r="C251" s="58">
        <f>+VLOOKUP(A251,[2]Grade!$W$6:$AH$351,12,0)</f>
        <v>1400.8850000000002</v>
      </c>
      <c r="D251" s="58">
        <f>+VLOOKUP($A251,[2]Grade!$AV$6:$BG$351,12,0)</f>
        <v>140.13800000000001</v>
      </c>
      <c r="E251" s="58">
        <f>+IFERROR((VLOOKUP(A251,[2]month!$Z$6:$BL$350,39,0)),0)</f>
        <v>6.1</v>
      </c>
      <c r="F251" s="58">
        <f t="shared" si="3"/>
        <v>1406.9850000000001</v>
      </c>
      <c r="O251" s="69"/>
      <c r="P251" s="70"/>
      <c r="Q251" s="58"/>
      <c r="R251" s="58"/>
      <c r="S251" s="58"/>
      <c r="T251" s="58"/>
      <c r="V251" s="68"/>
    </row>
    <row r="252" spans="1:22" x14ac:dyDescent="0.25">
      <c r="A252" s="69" t="s">
        <v>619</v>
      </c>
      <c r="B252" s="70" t="s">
        <v>681</v>
      </c>
      <c r="C252" s="58">
        <f>+VLOOKUP(A252,[2]Grade!$W$6:$AH$351,12,0)</f>
        <v>673.69799999999998</v>
      </c>
      <c r="D252" s="58">
        <f>+VLOOKUP($A252,[2]Grade!$AV$6:$BG$351,12,0)</f>
        <v>0</v>
      </c>
      <c r="E252" s="58">
        <f>+IFERROR((VLOOKUP(A252,[2]month!$Z$6:$BL$350,39,0)),0)</f>
        <v>0</v>
      </c>
      <c r="F252" s="58">
        <f t="shared" si="3"/>
        <v>673.69799999999998</v>
      </c>
      <c r="O252" s="69"/>
      <c r="P252" s="70"/>
      <c r="Q252" s="58"/>
      <c r="R252" s="58"/>
      <c r="S252" s="58"/>
      <c r="T252" s="58"/>
      <c r="V252" s="68"/>
    </row>
    <row r="253" spans="1:22" x14ac:dyDescent="0.25">
      <c r="A253" s="82" t="s">
        <v>692</v>
      </c>
      <c r="B253" s="79" t="s">
        <v>693</v>
      </c>
      <c r="C253" s="81">
        <f>+VLOOKUP(A253,[2]Grade!$W$6:$AH$351,12,0)</f>
        <v>35.700000000000003</v>
      </c>
      <c r="D253" s="58">
        <f>+VLOOKUP($A253,[2]Grade!$AV$6:$BG$351,12,0)</f>
        <v>0</v>
      </c>
      <c r="E253" s="58">
        <f>+IFERROR((VLOOKUP(A253,[2]month!$Z$6:$BL$350,39,0)),0)</f>
        <v>0.8</v>
      </c>
      <c r="F253" s="58">
        <f t="shared" si="3"/>
        <v>36.5</v>
      </c>
      <c r="O253" s="69"/>
      <c r="P253" s="70"/>
      <c r="Q253" s="58"/>
      <c r="R253" s="58"/>
      <c r="S253" s="58"/>
      <c r="T253" s="58"/>
      <c r="V253" s="68"/>
    </row>
    <row r="254" spans="1:22" x14ac:dyDescent="0.25">
      <c r="A254" s="69" t="s">
        <v>620</v>
      </c>
      <c r="B254" s="70" t="s">
        <v>682</v>
      </c>
      <c r="C254" s="58">
        <f>+VLOOKUP(A254,[2]Grade!$W$6:$AH$351,12,0)</f>
        <v>602.83299999999997</v>
      </c>
      <c r="D254" s="58">
        <f>+VLOOKUP($A254,[2]Grade!$AV$6:$BG$351,12,0)</f>
        <v>0</v>
      </c>
      <c r="E254" s="58">
        <f>+IFERROR((VLOOKUP(A254,[2]month!$Z$6:$BL$350,39,0)),0)</f>
        <v>0</v>
      </c>
      <c r="F254" s="58">
        <f t="shared" si="3"/>
        <v>602.83299999999997</v>
      </c>
      <c r="O254" s="69"/>
      <c r="P254" s="70"/>
      <c r="Q254" s="58"/>
      <c r="R254" s="58"/>
      <c r="S254" s="58"/>
      <c r="T254" s="81"/>
      <c r="V254" s="68"/>
    </row>
    <row r="255" spans="1:22" x14ac:dyDescent="0.25">
      <c r="A255" s="69" t="s">
        <v>541</v>
      </c>
      <c r="B255" s="70" t="s">
        <v>342</v>
      </c>
      <c r="C255" s="58">
        <f>+VLOOKUP(A255,[2]Grade!$W$6:$AH$351,12,0)</f>
        <v>47.4</v>
      </c>
      <c r="D255" s="58">
        <f>+VLOOKUP($A255,[2]Grade!$AV$6:$BG$351,12,0)</f>
        <v>0</v>
      </c>
      <c r="E255" s="58">
        <f>+IFERROR((VLOOKUP(A255,[2]month!$Z$6:$BL$350,39,0)),0)</f>
        <v>0</v>
      </c>
      <c r="F255" s="58">
        <f t="shared" si="3"/>
        <v>47.4</v>
      </c>
      <c r="O255" s="69"/>
      <c r="P255" s="70"/>
      <c r="Q255" s="58"/>
      <c r="R255" s="58"/>
      <c r="S255" s="58"/>
      <c r="T255" s="58"/>
      <c r="V255" s="68"/>
    </row>
    <row r="256" spans="1:22" x14ac:dyDescent="0.25">
      <c r="A256" s="69" t="s">
        <v>542</v>
      </c>
      <c r="B256" s="70" t="s">
        <v>343</v>
      </c>
      <c r="C256" s="58">
        <f>+VLOOKUP(A256,[2]Grade!$W$6:$AH$351,12,0)</f>
        <v>731.15000000000009</v>
      </c>
      <c r="D256" s="58">
        <f>+VLOOKUP($A256,[2]Grade!$AV$6:$BG$351,12,0)</f>
        <v>124.69099999999999</v>
      </c>
      <c r="E256" s="58">
        <f>+IFERROR((VLOOKUP(A256,[2]month!$Z$6:$BL$350,39,0)),0)</f>
        <v>15.200999999999999</v>
      </c>
      <c r="F256" s="58">
        <f t="shared" si="3"/>
        <v>746.35100000000011</v>
      </c>
      <c r="O256" s="69"/>
      <c r="P256" s="70"/>
      <c r="Q256" s="58"/>
      <c r="R256" s="58"/>
      <c r="S256" s="58"/>
      <c r="T256" s="58"/>
      <c r="V256" s="68"/>
    </row>
    <row r="257" spans="1:22" x14ac:dyDescent="0.25">
      <c r="A257" s="69" t="s">
        <v>543</v>
      </c>
      <c r="B257" s="70" t="s">
        <v>344</v>
      </c>
      <c r="C257" s="58">
        <f>+VLOOKUP(A257,[2]Grade!$W$6:$AH$351,12,0)</f>
        <v>350.46600000000001</v>
      </c>
      <c r="D257" s="58">
        <f>+VLOOKUP($A257,[2]Grade!$AV$6:$BG$351,12,0)</f>
        <v>0</v>
      </c>
      <c r="E257" s="58">
        <f>+IFERROR((VLOOKUP(A257,[2]month!$Z$6:$BL$350,39,0)),0)</f>
        <v>34.299999999999997</v>
      </c>
      <c r="F257" s="58">
        <f t="shared" si="3"/>
        <v>384.76600000000002</v>
      </c>
      <c r="O257" s="69"/>
      <c r="P257" s="70"/>
      <c r="Q257" s="58"/>
      <c r="R257" s="58"/>
      <c r="S257" s="58"/>
      <c r="T257" s="58"/>
      <c r="V257" s="68"/>
    </row>
    <row r="258" spans="1:22" x14ac:dyDescent="0.25">
      <c r="A258" s="69" t="s">
        <v>544</v>
      </c>
      <c r="B258" s="70" t="s">
        <v>345</v>
      </c>
      <c r="C258" s="58">
        <f>+VLOOKUP(A258,[2]Grade!$W$6:$AH$351,12,0)</f>
        <v>1086.8209999999999</v>
      </c>
      <c r="D258" s="58">
        <f>+VLOOKUP($A258,[2]Grade!$AV$6:$BG$351,12,0)</f>
        <v>836.42099999999994</v>
      </c>
      <c r="E258" s="58">
        <f>+IFERROR((VLOOKUP(A258,[2]month!$Z$6:$BL$350,39,0)),0)</f>
        <v>0</v>
      </c>
      <c r="F258" s="58">
        <f t="shared" si="3"/>
        <v>1086.8209999999999</v>
      </c>
      <c r="O258" s="69"/>
      <c r="P258" s="70"/>
      <c r="Q258" s="58"/>
      <c r="R258" s="58"/>
      <c r="S258" s="58"/>
      <c r="T258" s="58"/>
      <c r="V258" s="68"/>
    </row>
    <row r="259" spans="1:22" x14ac:dyDescent="0.25">
      <c r="A259" s="69" t="s">
        <v>545</v>
      </c>
      <c r="B259" s="70" t="s">
        <v>346</v>
      </c>
      <c r="C259" s="58">
        <f>+VLOOKUP(A259,[2]Grade!$W$6:$AH$351,12,0)</f>
        <v>1588.605</v>
      </c>
      <c r="D259" s="58">
        <f>+VLOOKUP($A259,[2]Grade!$AV$6:$BG$351,12,0)</f>
        <v>62.456000000000003</v>
      </c>
      <c r="E259" s="58">
        <f>+IFERROR((VLOOKUP(A259,[2]month!$Z$6:$BL$350,39,0)),0)</f>
        <v>11.6</v>
      </c>
      <c r="F259" s="58">
        <f t="shared" si="3"/>
        <v>1600.2049999999999</v>
      </c>
      <c r="O259" s="69"/>
      <c r="P259" s="70"/>
      <c r="Q259" s="58"/>
      <c r="R259" s="58"/>
      <c r="S259" s="58"/>
      <c r="T259" s="58"/>
      <c r="V259" s="68"/>
    </row>
    <row r="260" spans="1:22" x14ac:dyDescent="0.25">
      <c r="A260" s="69" t="s">
        <v>546</v>
      </c>
      <c r="B260" s="70" t="s">
        <v>347</v>
      </c>
      <c r="C260" s="58">
        <f>+VLOOKUP(A260,[2]Grade!$W$6:$AH$351,12,0)</f>
        <v>233.7</v>
      </c>
      <c r="D260" s="58">
        <f>+VLOOKUP($A260,[2]Grade!$AV$6:$BG$351,12,0)</f>
        <v>129.20000000000002</v>
      </c>
      <c r="E260" s="58">
        <f>+IFERROR((VLOOKUP(A260,[2]month!$Z$6:$BL$350,39,0)),0)</f>
        <v>0</v>
      </c>
      <c r="F260" s="58">
        <f t="shared" si="3"/>
        <v>233.7</v>
      </c>
      <c r="O260" s="69"/>
      <c r="P260" s="70"/>
      <c r="Q260" s="58"/>
      <c r="R260" s="58"/>
      <c r="S260" s="58"/>
      <c r="T260" s="58"/>
      <c r="V260" s="68"/>
    </row>
    <row r="261" spans="1:22" x14ac:dyDescent="0.25">
      <c r="A261" s="69" t="s">
        <v>547</v>
      </c>
      <c r="B261" s="70" t="s">
        <v>348</v>
      </c>
      <c r="C261" s="58">
        <f>+VLOOKUP(A261,[2]Grade!$W$6:$AH$351,12,0)</f>
        <v>70.09</v>
      </c>
      <c r="D261" s="58">
        <f>+VLOOKUP($A261,[2]Grade!$AV$6:$BG$351,12,0)</f>
        <v>0</v>
      </c>
      <c r="E261" s="58">
        <f>+IFERROR((VLOOKUP(A261,[2]month!$Z$6:$BL$350,39,0)),0)</f>
        <v>0</v>
      </c>
      <c r="F261" s="58">
        <f t="shared" ref="F261:F322" si="4">C261+E261</f>
        <v>70.09</v>
      </c>
      <c r="O261" s="69"/>
      <c r="P261" s="70"/>
      <c r="Q261" s="58"/>
      <c r="R261" s="58"/>
      <c r="S261" s="58"/>
      <c r="T261" s="58"/>
      <c r="V261" s="68"/>
    </row>
    <row r="262" spans="1:22" x14ac:dyDescent="0.25">
      <c r="A262" s="69" t="s">
        <v>548</v>
      </c>
      <c r="B262" s="70" t="s">
        <v>659</v>
      </c>
      <c r="C262" s="58">
        <f>+VLOOKUP(A262,[2]Grade!$W$6:$AH$351,12,0)</f>
        <v>27</v>
      </c>
      <c r="D262" s="58">
        <f>+VLOOKUP($A262,[2]Grade!$AV$6:$BG$351,12,0)</f>
        <v>0</v>
      </c>
      <c r="E262" s="58">
        <f>+IFERROR((VLOOKUP(A262,[2]month!$Z$6:$BL$350,39,0)),0)</f>
        <v>0</v>
      </c>
      <c r="F262" s="58">
        <f t="shared" si="4"/>
        <v>27</v>
      </c>
      <c r="O262" s="69"/>
      <c r="P262" s="70"/>
      <c r="Q262" s="58"/>
      <c r="R262" s="58"/>
      <c r="S262" s="58"/>
      <c r="T262" s="58"/>
      <c r="V262" s="68"/>
    </row>
    <row r="263" spans="1:22" x14ac:dyDescent="0.25">
      <c r="A263" s="69" t="s">
        <v>549</v>
      </c>
      <c r="B263" s="70" t="s">
        <v>660</v>
      </c>
      <c r="C263" s="58">
        <f>+VLOOKUP(A263,[2]Grade!$W$6:$AH$351,12,0)</f>
        <v>109.348</v>
      </c>
      <c r="D263" s="58">
        <f>+VLOOKUP($A263,[2]Grade!$AV$6:$BG$351,12,0)</f>
        <v>0</v>
      </c>
      <c r="E263" s="58">
        <f>+IFERROR((VLOOKUP(A263,[2]month!$Z$6:$BL$350,39,0)),0)</f>
        <v>0</v>
      </c>
      <c r="F263" s="58">
        <f t="shared" si="4"/>
        <v>109.348</v>
      </c>
      <c r="O263" s="69"/>
      <c r="P263" s="70"/>
      <c r="Q263" s="58"/>
      <c r="R263" s="58"/>
      <c r="S263" s="58"/>
      <c r="T263" s="58"/>
      <c r="V263" s="68"/>
    </row>
    <row r="264" spans="1:22" x14ac:dyDescent="0.25">
      <c r="A264" s="69" t="s">
        <v>550</v>
      </c>
      <c r="B264" s="70" t="s">
        <v>0</v>
      </c>
      <c r="C264" s="58">
        <f>+VLOOKUP(A264,[2]Grade!$W$6:$AH$351,12,0)</f>
        <v>454.17999999999995</v>
      </c>
      <c r="D264" s="58">
        <f>+VLOOKUP($A264,[2]Grade!$AV$6:$BG$351,12,0)</f>
        <v>45.725000000000009</v>
      </c>
      <c r="E264" s="58">
        <f>+IFERROR((VLOOKUP(A264,[2]month!$Z$6:$BL$350,39,0)),0)</f>
        <v>0</v>
      </c>
      <c r="F264" s="58">
        <f t="shared" si="4"/>
        <v>454.17999999999995</v>
      </c>
      <c r="O264" s="69"/>
      <c r="P264" s="70"/>
      <c r="Q264" s="58"/>
      <c r="R264" s="58"/>
      <c r="S264" s="58"/>
      <c r="T264" s="58"/>
      <c r="V264" s="68"/>
    </row>
    <row r="265" spans="1:22" x14ac:dyDescent="0.25">
      <c r="A265" s="69" t="s">
        <v>551</v>
      </c>
      <c r="B265" s="70" t="s">
        <v>1</v>
      </c>
      <c r="C265" s="58">
        <f>+VLOOKUP(A265,[2]Grade!$W$6:$AH$351,12,0)</f>
        <v>248.04400000000004</v>
      </c>
      <c r="D265" s="58">
        <f>+VLOOKUP($A265,[2]Grade!$AV$6:$BG$351,12,0)</f>
        <v>106.28599999999999</v>
      </c>
      <c r="E265" s="58">
        <f>+IFERROR((VLOOKUP(A265,[2]month!$Z$6:$BL$350,39,0)),0)</f>
        <v>0</v>
      </c>
      <c r="F265" s="58">
        <f t="shared" si="4"/>
        <v>248.04400000000004</v>
      </c>
      <c r="O265" s="69"/>
      <c r="P265" s="70"/>
      <c r="Q265" s="58"/>
      <c r="R265" s="58"/>
      <c r="S265" s="58"/>
      <c r="T265" s="58"/>
      <c r="V265" s="68"/>
    </row>
    <row r="266" spans="1:22" x14ac:dyDescent="0.25">
      <c r="A266" s="69" t="s">
        <v>552</v>
      </c>
      <c r="B266" s="70" t="s">
        <v>2</v>
      </c>
      <c r="C266" s="58">
        <f>+VLOOKUP(A266,[2]Grade!$W$6:$AH$351,12,0)</f>
        <v>1022.7629999999999</v>
      </c>
      <c r="D266" s="58">
        <f>+VLOOKUP($A266,[2]Grade!$AV$6:$BG$351,12,0)</f>
        <v>312.88299999999998</v>
      </c>
      <c r="E266" s="58">
        <f>+IFERROR((VLOOKUP(A266,[2]month!$Z$6:$BL$350,39,0)),0)</f>
        <v>0</v>
      </c>
      <c r="F266" s="58">
        <f t="shared" si="4"/>
        <v>1022.7629999999999</v>
      </c>
      <c r="O266" s="69"/>
      <c r="P266" s="70"/>
      <c r="Q266" s="58"/>
      <c r="R266" s="58"/>
      <c r="S266" s="58"/>
      <c r="T266" s="58"/>
      <c r="V266" s="68"/>
    </row>
    <row r="267" spans="1:22" x14ac:dyDescent="0.25">
      <c r="A267" s="69" t="s">
        <v>553</v>
      </c>
      <c r="B267" s="70" t="s">
        <v>3</v>
      </c>
      <c r="C267" s="58">
        <f>+VLOOKUP(A267,[2]Grade!$W$6:$AH$351,12,0)</f>
        <v>5219.3979999999992</v>
      </c>
      <c r="D267" s="58">
        <f>+VLOOKUP($A267,[2]Grade!$AV$6:$BG$351,12,0)</f>
        <v>97.416000000000011</v>
      </c>
      <c r="E267" s="58">
        <f>+IFERROR((VLOOKUP(A267,[2]month!$Z$6:$BL$350,39,0)),0)</f>
        <v>24.5</v>
      </c>
      <c r="F267" s="58">
        <f t="shared" si="4"/>
        <v>5243.8979999999992</v>
      </c>
      <c r="O267" s="69"/>
      <c r="P267" s="70"/>
      <c r="Q267" s="58"/>
      <c r="R267" s="58"/>
      <c r="S267" s="58"/>
      <c r="T267" s="58"/>
      <c r="V267" s="68"/>
    </row>
    <row r="268" spans="1:22" x14ac:dyDescent="0.25">
      <c r="A268" s="69" t="s">
        <v>554</v>
      </c>
      <c r="B268" s="70" t="s">
        <v>4</v>
      </c>
      <c r="C268" s="58">
        <f>+VLOOKUP(A268,[2]Grade!$W$6:$AH$351,12,0)</f>
        <v>14365.985000000001</v>
      </c>
      <c r="D268" s="58">
        <f>+VLOOKUP($A268,[2]Grade!$AV$6:$BG$351,12,0)</f>
        <v>651.34799999999996</v>
      </c>
      <c r="E268" s="58">
        <f>+IFERROR((VLOOKUP(A268,[2]month!$Z$6:$BL$350,39,0)),0)</f>
        <v>82.745000000000005</v>
      </c>
      <c r="F268" s="58">
        <f t="shared" si="4"/>
        <v>14448.730000000001</v>
      </c>
      <c r="O268" s="69"/>
      <c r="P268" s="70"/>
      <c r="Q268" s="58"/>
      <c r="R268" s="58"/>
      <c r="S268" s="58"/>
      <c r="T268" s="58"/>
      <c r="V268" s="68"/>
    </row>
    <row r="269" spans="1:22" x14ac:dyDescent="0.25">
      <c r="A269" s="69" t="s">
        <v>555</v>
      </c>
      <c r="B269" s="70" t="s">
        <v>5</v>
      </c>
      <c r="C269" s="58">
        <f>+VLOOKUP(A269,[2]Grade!$W$6:$AH$351,12,0)</f>
        <v>6402.7579999999998</v>
      </c>
      <c r="D269" s="58">
        <f>+VLOOKUP($A269,[2]Grade!$AV$6:$BG$351,12,0)</f>
        <v>381.35500000000002</v>
      </c>
      <c r="E269" s="58">
        <f>+IFERROR((VLOOKUP(A269,[2]month!$Z$6:$BL$350,39,0)),0)</f>
        <v>20.506</v>
      </c>
      <c r="F269" s="58">
        <f t="shared" si="4"/>
        <v>6423.2640000000001</v>
      </c>
      <c r="O269" s="69"/>
      <c r="P269" s="70"/>
      <c r="Q269" s="58"/>
      <c r="R269" s="58"/>
      <c r="S269" s="58"/>
      <c r="T269" s="58"/>
      <c r="V269" s="68"/>
    </row>
    <row r="270" spans="1:22" x14ac:dyDescent="0.25">
      <c r="A270" s="69" t="s">
        <v>556</v>
      </c>
      <c r="B270" s="70" t="s">
        <v>6</v>
      </c>
      <c r="C270" s="58">
        <f>+VLOOKUP(A270,[2]Grade!$W$6:$AH$351,12,0)</f>
        <v>9160.9259999999995</v>
      </c>
      <c r="D270" s="58">
        <f>+VLOOKUP($A270,[2]Grade!$AV$6:$BG$351,12,0)</f>
        <v>781.76199999999994</v>
      </c>
      <c r="E270" s="58">
        <f>+IFERROR((VLOOKUP(A270,[2]month!$Z$6:$BL$350,39,0)),0)</f>
        <v>37.92</v>
      </c>
      <c r="F270" s="58">
        <f t="shared" si="4"/>
        <v>9198.8459999999995</v>
      </c>
      <c r="O270" s="69"/>
      <c r="P270" s="70"/>
      <c r="Q270" s="58"/>
      <c r="R270" s="58"/>
      <c r="S270" s="58"/>
      <c r="T270" s="58"/>
      <c r="V270" s="68"/>
    </row>
    <row r="271" spans="1:22" x14ac:dyDescent="0.25">
      <c r="A271" s="69" t="s">
        <v>557</v>
      </c>
      <c r="B271" s="70" t="s">
        <v>7</v>
      </c>
      <c r="C271" s="58">
        <f>+VLOOKUP(A271,[2]Grade!$W$6:$AH$351,12,0)</f>
        <v>852.01299999999992</v>
      </c>
      <c r="D271" s="58">
        <f>+VLOOKUP($A271,[2]Grade!$AV$6:$BG$351,12,0)</f>
        <v>0</v>
      </c>
      <c r="E271" s="58">
        <f>+IFERROR((VLOOKUP(A271,[2]month!$Z$6:$BL$350,39,0)),0)</f>
        <v>6</v>
      </c>
      <c r="F271" s="58">
        <f t="shared" si="4"/>
        <v>858.01299999999992</v>
      </c>
      <c r="O271" s="69"/>
      <c r="P271" s="70"/>
      <c r="Q271" s="58"/>
      <c r="R271" s="58"/>
      <c r="S271" s="58"/>
      <c r="T271" s="58"/>
      <c r="V271" s="68"/>
    </row>
    <row r="272" spans="1:22" x14ac:dyDescent="0.25">
      <c r="A272" s="69" t="s">
        <v>558</v>
      </c>
      <c r="B272" s="70" t="s">
        <v>8</v>
      </c>
      <c r="C272" s="58">
        <f>+VLOOKUP(A272,[2]Grade!$W$6:$AH$351,12,0)</f>
        <v>602.64099999999996</v>
      </c>
      <c r="D272" s="58">
        <f>+VLOOKUP($A272,[2]Grade!$AV$6:$BG$351,12,0)</f>
        <v>1.5</v>
      </c>
      <c r="E272" s="58">
        <f>+IFERROR((VLOOKUP(A272,[2]month!$Z$6:$BL$350,39,0)),0)</f>
        <v>0</v>
      </c>
      <c r="F272" s="58">
        <f t="shared" si="4"/>
        <v>602.64099999999996</v>
      </c>
      <c r="O272" s="80"/>
      <c r="P272" s="79"/>
      <c r="Q272" s="58"/>
      <c r="R272" s="58"/>
      <c r="S272" s="58"/>
      <c r="T272" s="58"/>
      <c r="V272" s="68"/>
    </row>
    <row r="273" spans="1:22" x14ac:dyDescent="0.25">
      <c r="A273" s="69" t="s">
        <v>559</v>
      </c>
      <c r="B273" s="70" t="s">
        <v>9</v>
      </c>
      <c r="C273" s="58">
        <f>+VLOOKUP(A273,[2]Grade!$W$6:$AH$351,12,0)</f>
        <v>1985.9720000000002</v>
      </c>
      <c r="D273" s="58">
        <f>+VLOOKUP($A273,[2]Grade!$AV$6:$BG$351,12,0)</f>
        <v>16.765999999999998</v>
      </c>
      <c r="E273" s="58">
        <f>+IFERROR((VLOOKUP(A273,[2]month!$Z$6:$BL$350,39,0)),0)</f>
        <v>8.4</v>
      </c>
      <c r="F273" s="58">
        <f t="shared" si="4"/>
        <v>1994.3720000000003</v>
      </c>
      <c r="O273" s="69"/>
      <c r="P273" s="70"/>
      <c r="Q273" s="58"/>
      <c r="R273" s="58"/>
      <c r="S273" s="58"/>
      <c r="T273" s="58"/>
      <c r="V273" s="68"/>
    </row>
    <row r="274" spans="1:22" x14ac:dyDescent="0.25">
      <c r="A274" s="69" t="s">
        <v>560</v>
      </c>
      <c r="B274" s="70" t="s">
        <v>10</v>
      </c>
      <c r="C274" s="58">
        <f>+VLOOKUP(A274,[2]Grade!$W$6:$AH$351,12,0)</f>
        <v>1194.2249999999999</v>
      </c>
      <c r="D274" s="58">
        <f>+VLOOKUP($A274,[2]Grade!$AV$6:$BG$351,12,0)</f>
        <v>0</v>
      </c>
      <c r="E274" s="58">
        <f>+IFERROR((VLOOKUP(A274,[2]month!$Z$6:$BL$350,39,0)),0)</f>
        <v>10.76</v>
      </c>
      <c r="F274" s="58">
        <f t="shared" si="4"/>
        <v>1204.9849999999999</v>
      </c>
      <c r="O274" s="69"/>
      <c r="P274" s="70"/>
      <c r="Q274" s="58"/>
      <c r="R274" s="58"/>
      <c r="S274" s="58"/>
      <c r="T274" s="58"/>
      <c r="V274" s="68"/>
    </row>
    <row r="275" spans="1:22" x14ac:dyDescent="0.25">
      <c r="A275" s="80" t="s">
        <v>666</v>
      </c>
      <c r="B275" s="79" t="s">
        <v>667</v>
      </c>
      <c r="C275" s="58">
        <f>+VLOOKUP(A275,[2]Grade!$W$6:$AH$351,12,0)</f>
        <v>127.4</v>
      </c>
      <c r="D275" s="58">
        <f>+VLOOKUP($A275,[2]Grade!$AV$6:$BG$351,12,0)</f>
        <v>0</v>
      </c>
      <c r="E275" s="58">
        <f>+IFERROR((VLOOKUP(A275,[2]month!$Z$6:$BL$350,39,0)),0)</f>
        <v>0</v>
      </c>
      <c r="F275" s="58">
        <f t="shared" si="4"/>
        <v>127.4</v>
      </c>
      <c r="O275" s="69"/>
      <c r="P275" s="70"/>
      <c r="Q275" s="58"/>
      <c r="R275" s="58"/>
      <c r="S275" s="58"/>
      <c r="T275" s="58"/>
      <c r="V275" s="68"/>
    </row>
    <row r="276" spans="1:22" x14ac:dyDescent="0.25">
      <c r="A276" s="69" t="s">
        <v>561</v>
      </c>
      <c r="B276" s="70" t="s">
        <v>11</v>
      </c>
      <c r="C276" s="58">
        <f>+VLOOKUP(A276,[2]Grade!$W$6:$AH$351,12,0)</f>
        <v>439.12000000000006</v>
      </c>
      <c r="D276" s="58">
        <f>+VLOOKUP($A276,[2]Grade!$AV$6:$BG$351,12,0)</f>
        <v>19.053000000000001</v>
      </c>
      <c r="E276" s="58">
        <f>+IFERROR((VLOOKUP(A276,[2]month!$Z$6:$BL$350,39,0)),0)</f>
        <v>0</v>
      </c>
      <c r="F276" s="58">
        <f t="shared" si="4"/>
        <v>439.12000000000006</v>
      </c>
      <c r="O276" s="69"/>
      <c r="P276" s="70"/>
      <c r="Q276" s="58"/>
      <c r="R276" s="58"/>
      <c r="S276" s="58"/>
      <c r="T276" s="58"/>
      <c r="V276" s="68"/>
    </row>
    <row r="277" spans="1:22" x14ac:dyDescent="0.25">
      <c r="A277" s="69" t="s">
        <v>562</v>
      </c>
      <c r="B277" s="70" t="s">
        <v>12</v>
      </c>
      <c r="C277" s="58">
        <f>+VLOOKUP(A277,[2]Grade!$W$6:$AH$351,12,0)</f>
        <v>17.3</v>
      </c>
      <c r="D277" s="58">
        <f>+VLOOKUP($A277,[2]Grade!$AV$6:$BG$351,12,0)</f>
        <v>0</v>
      </c>
      <c r="E277" s="58">
        <f>+IFERROR((VLOOKUP(A277,[2]month!$Z$6:$BL$350,39,0)),0)</f>
        <v>0</v>
      </c>
      <c r="F277" s="58">
        <f t="shared" si="4"/>
        <v>17.3</v>
      </c>
      <c r="O277" s="69"/>
      <c r="P277" s="70"/>
      <c r="Q277" s="58"/>
      <c r="R277" s="58"/>
      <c r="S277" s="58"/>
      <c r="T277" s="58"/>
      <c r="V277" s="68"/>
    </row>
    <row r="278" spans="1:22" x14ac:dyDescent="0.25">
      <c r="A278" s="69" t="s">
        <v>563</v>
      </c>
      <c r="B278" s="70" t="s">
        <v>13</v>
      </c>
      <c r="C278" s="58">
        <f>+VLOOKUP(A278,[2]Grade!$W$6:$AH$351,12,0)</f>
        <v>5299.1</v>
      </c>
      <c r="D278" s="58">
        <f>+VLOOKUP($A278,[2]Grade!$AV$6:$BG$351,12,0)</f>
        <v>371.11099999999999</v>
      </c>
      <c r="E278" s="58">
        <f>+IFERROR((VLOOKUP(A278,[2]month!$Z$6:$BL$350,39,0)),0)</f>
        <v>89.3</v>
      </c>
      <c r="F278" s="58">
        <f t="shared" si="4"/>
        <v>5388.4000000000005</v>
      </c>
      <c r="O278" s="69"/>
      <c r="P278" s="70"/>
      <c r="Q278" s="58"/>
      <c r="R278" s="58"/>
      <c r="S278" s="58"/>
      <c r="T278" s="58"/>
      <c r="V278" s="68"/>
    </row>
    <row r="279" spans="1:22" x14ac:dyDescent="0.25">
      <c r="A279" s="69" t="s">
        <v>564</v>
      </c>
      <c r="B279" s="70" t="s">
        <v>14</v>
      </c>
      <c r="C279" s="58">
        <f>+VLOOKUP(A279,[2]Grade!$W$6:$AH$351,12,0)</f>
        <v>1468.711</v>
      </c>
      <c r="D279" s="58">
        <f>+VLOOKUP($A279,[2]Grade!$AV$6:$BG$351,12,0)</f>
        <v>0</v>
      </c>
      <c r="E279" s="58">
        <f>+IFERROR((VLOOKUP(A279,[2]month!$Z$6:$BL$350,39,0)),0)</f>
        <v>9.1999999999999993</v>
      </c>
      <c r="F279" s="58">
        <f t="shared" si="4"/>
        <v>1477.9110000000001</v>
      </c>
      <c r="O279" s="69"/>
      <c r="P279" s="70"/>
      <c r="Q279" s="58"/>
      <c r="R279" s="58"/>
      <c r="S279" s="58"/>
      <c r="T279" s="58"/>
      <c r="V279" s="68"/>
    </row>
    <row r="280" spans="1:22" x14ac:dyDescent="0.25">
      <c r="A280" s="69" t="s">
        <v>565</v>
      </c>
      <c r="B280" s="70" t="s">
        <v>15</v>
      </c>
      <c r="C280" s="58">
        <f>+VLOOKUP(A280,[2]Grade!$W$6:$AH$351,12,0)</f>
        <v>195.14499999999998</v>
      </c>
      <c r="D280" s="58">
        <f>+VLOOKUP($A280,[2]Grade!$AV$6:$BG$351,12,0)</f>
        <v>0</v>
      </c>
      <c r="E280" s="58">
        <f>+IFERROR((VLOOKUP(A280,[2]month!$Z$6:$BL$350,39,0)),0)</f>
        <v>0</v>
      </c>
      <c r="F280" s="58">
        <f t="shared" si="4"/>
        <v>195.14499999999998</v>
      </c>
      <c r="O280" s="69"/>
      <c r="P280" s="70"/>
      <c r="Q280" s="58"/>
      <c r="R280" s="58"/>
      <c r="S280" s="58"/>
      <c r="T280" s="58"/>
      <c r="V280" s="68"/>
    </row>
    <row r="281" spans="1:22" x14ac:dyDescent="0.25">
      <c r="A281" s="69" t="s">
        <v>566</v>
      </c>
      <c r="B281" s="70" t="s">
        <v>661</v>
      </c>
      <c r="C281" s="58">
        <f>+VLOOKUP(A281,[2]Grade!$W$6:$AH$351,12,0)</f>
        <v>700.13000000000011</v>
      </c>
      <c r="D281" s="58">
        <f>+VLOOKUP($A281,[2]Grade!$AV$6:$BG$351,12,0)</f>
        <v>0</v>
      </c>
      <c r="E281" s="58">
        <f>+IFERROR((VLOOKUP(A281,[2]month!$Z$6:$BL$350,39,0)),0)</f>
        <v>2.9</v>
      </c>
      <c r="F281" s="58">
        <f t="shared" si="4"/>
        <v>703.03000000000009</v>
      </c>
      <c r="O281" s="69"/>
      <c r="P281" s="70"/>
      <c r="Q281" s="58"/>
      <c r="R281" s="58"/>
      <c r="S281" s="58"/>
      <c r="T281" s="58"/>
      <c r="V281" s="68"/>
    </row>
    <row r="282" spans="1:22" x14ac:dyDescent="0.25">
      <c r="A282" s="69" t="s">
        <v>567</v>
      </c>
      <c r="B282" s="70" t="s">
        <v>16</v>
      </c>
      <c r="C282" s="58">
        <f>+VLOOKUP(A282,[2]Grade!$W$6:$AH$351,12,0)</f>
        <v>255.90700000000001</v>
      </c>
      <c r="D282" s="58">
        <f>+VLOOKUP($A282,[2]Grade!$AV$6:$BG$351,12,0)</f>
        <v>0</v>
      </c>
      <c r="E282" s="58">
        <f>+IFERROR((VLOOKUP(A282,[2]month!$Z$6:$BL$350,39,0)),0)</f>
        <v>0</v>
      </c>
      <c r="F282" s="58">
        <f t="shared" si="4"/>
        <v>255.90700000000001</v>
      </c>
      <c r="O282" s="69"/>
      <c r="P282" s="70"/>
      <c r="Q282" s="58"/>
      <c r="R282" s="58"/>
      <c r="S282" s="58"/>
      <c r="T282" s="58"/>
      <c r="V282" s="68"/>
    </row>
    <row r="283" spans="1:22" x14ac:dyDescent="0.25">
      <c r="A283" s="69" t="s">
        <v>568</v>
      </c>
      <c r="B283" s="70" t="s">
        <v>17</v>
      </c>
      <c r="C283" s="58">
        <f>+VLOOKUP(A283,[2]Grade!$W$6:$AH$351,12,0)</f>
        <v>246.32200000000003</v>
      </c>
      <c r="D283" s="58">
        <f>+VLOOKUP($A283,[2]Grade!$AV$6:$BG$351,12,0)</f>
        <v>0</v>
      </c>
      <c r="E283" s="58">
        <f>+IFERROR((VLOOKUP(A283,[2]month!$Z$6:$BL$350,39,0)),0)</f>
        <v>0.7</v>
      </c>
      <c r="F283" s="58">
        <f t="shared" si="4"/>
        <v>247.02200000000002</v>
      </c>
      <c r="O283" s="69"/>
      <c r="P283" s="70"/>
      <c r="Q283" s="58"/>
      <c r="R283" s="58"/>
      <c r="S283" s="58"/>
      <c r="T283" s="58"/>
      <c r="V283" s="68"/>
    </row>
    <row r="284" spans="1:22" x14ac:dyDescent="0.25">
      <c r="A284" s="69" t="s">
        <v>569</v>
      </c>
      <c r="B284" s="70" t="s">
        <v>18</v>
      </c>
      <c r="C284" s="58">
        <f>+VLOOKUP(A284,[2]Grade!$W$6:$AH$351,12,0)</f>
        <v>10896.447000000002</v>
      </c>
      <c r="D284" s="58">
        <f>+VLOOKUP($A284,[2]Grade!$AV$6:$BG$351,12,0)</f>
        <v>475.601</v>
      </c>
      <c r="E284" s="58">
        <f>+IFERROR((VLOOKUP(A284,[2]month!$Z$6:$BL$350,39,0)),0)</f>
        <v>77.138999999999996</v>
      </c>
      <c r="F284" s="58">
        <f t="shared" si="4"/>
        <v>10973.586000000001</v>
      </c>
      <c r="O284" s="69"/>
      <c r="P284" s="70"/>
      <c r="Q284" s="58"/>
      <c r="R284" s="58"/>
      <c r="S284" s="58"/>
      <c r="T284" s="58"/>
      <c r="V284" s="68"/>
    </row>
    <row r="285" spans="1:22" x14ac:dyDescent="0.25">
      <c r="A285" s="69" t="s">
        <v>570</v>
      </c>
      <c r="B285" s="70" t="s">
        <v>19</v>
      </c>
      <c r="C285" s="58">
        <f>+VLOOKUP(A285,[2]Grade!$W$6:$AH$351,12,0)</f>
        <v>4227.3559999999998</v>
      </c>
      <c r="D285" s="58">
        <f>+VLOOKUP($A285,[2]Grade!$AV$6:$BG$351,12,0)</f>
        <v>118.14700000000001</v>
      </c>
      <c r="E285" s="58">
        <f>+IFERROR((VLOOKUP(A285,[2]month!$Z$6:$BL$350,39,0)),0)</f>
        <v>40.184000000000005</v>
      </c>
      <c r="F285" s="58">
        <f t="shared" si="4"/>
        <v>4267.54</v>
      </c>
      <c r="O285" s="69"/>
      <c r="P285" s="70"/>
      <c r="Q285" s="58"/>
      <c r="R285" s="58"/>
      <c r="S285" s="58"/>
      <c r="T285" s="58"/>
      <c r="V285" s="68"/>
    </row>
    <row r="286" spans="1:22" x14ac:dyDescent="0.25">
      <c r="A286" s="69" t="s">
        <v>571</v>
      </c>
      <c r="B286" s="70" t="s">
        <v>20</v>
      </c>
      <c r="C286" s="58">
        <f>+VLOOKUP(A286,[2]Grade!$W$6:$AH$351,12,0)</f>
        <v>2031.7010000000002</v>
      </c>
      <c r="D286" s="58">
        <f>+VLOOKUP($A286,[2]Grade!$AV$6:$BG$351,12,0)</f>
        <v>77.942000000000021</v>
      </c>
      <c r="E286" s="58">
        <f>+IFERROR((VLOOKUP(A286,[2]month!$Z$6:$BL$350,39,0)),0)</f>
        <v>15</v>
      </c>
      <c r="F286" s="58">
        <f t="shared" si="4"/>
        <v>2046.7010000000002</v>
      </c>
      <c r="O286" s="69"/>
      <c r="P286" s="70"/>
      <c r="Q286" s="58"/>
      <c r="R286" s="58"/>
      <c r="S286" s="58"/>
      <c r="T286" s="58"/>
      <c r="V286" s="68"/>
    </row>
    <row r="287" spans="1:22" x14ac:dyDescent="0.25">
      <c r="A287" s="69" t="s">
        <v>572</v>
      </c>
      <c r="B287" s="70" t="s">
        <v>21</v>
      </c>
      <c r="C287" s="58">
        <f>+VLOOKUP(A287,[2]Grade!$W$6:$AH$351,12,0)</f>
        <v>3177.4790000000003</v>
      </c>
      <c r="D287" s="58">
        <f>+VLOOKUP($A287,[2]Grade!$AV$6:$BG$351,12,0)</f>
        <v>385.52499999999998</v>
      </c>
      <c r="E287" s="58">
        <f>+IFERROR((VLOOKUP(A287,[2]month!$Z$6:$BL$350,39,0)),0)</f>
        <v>19.2</v>
      </c>
      <c r="F287" s="58">
        <f t="shared" si="4"/>
        <v>3196.6790000000001</v>
      </c>
      <c r="O287" s="69"/>
      <c r="P287" s="70"/>
      <c r="Q287" s="58"/>
      <c r="R287" s="58"/>
      <c r="S287" s="58"/>
      <c r="T287" s="58"/>
      <c r="V287" s="68"/>
    </row>
    <row r="288" spans="1:22" x14ac:dyDescent="0.25">
      <c r="A288" s="69" t="s">
        <v>573</v>
      </c>
      <c r="B288" s="70" t="s">
        <v>22</v>
      </c>
      <c r="C288" s="58">
        <f>+VLOOKUP(A288,[2]Grade!$W$6:$AH$351,12,0)</f>
        <v>1677.3120000000004</v>
      </c>
      <c r="D288" s="58">
        <f>+VLOOKUP($A288,[2]Grade!$AV$6:$BG$351,12,0)</f>
        <v>222.19499999999999</v>
      </c>
      <c r="E288" s="58">
        <f>+IFERROR((VLOOKUP(A288,[2]month!$Z$6:$BL$350,39,0)),0)</f>
        <v>10.199999999999999</v>
      </c>
      <c r="F288" s="58">
        <f t="shared" si="4"/>
        <v>1687.5120000000004</v>
      </c>
      <c r="O288" s="84"/>
      <c r="P288" s="79"/>
      <c r="Q288" s="58"/>
      <c r="R288" s="58"/>
      <c r="S288" s="58"/>
      <c r="T288" s="58"/>
      <c r="V288" s="68"/>
    </row>
    <row r="289" spans="1:22" x14ac:dyDescent="0.25">
      <c r="A289" s="69" t="s">
        <v>574</v>
      </c>
      <c r="B289" s="70" t="s">
        <v>23</v>
      </c>
      <c r="C289" s="58">
        <f>+VLOOKUP(A289,[2]Grade!$W$6:$AH$351,12,0)</f>
        <v>1770.9180000000001</v>
      </c>
      <c r="D289" s="58">
        <f>+VLOOKUP($A289,[2]Grade!$AV$6:$BG$351,12,0)</f>
        <v>17.100000000000001</v>
      </c>
      <c r="E289" s="58">
        <f>+IFERROR((VLOOKUP(A289,[2]month!$Z$6:$BL$350,39,0)),0)</f>
        <v>6.7</v>
      </c>
      <c r="F289" s="58">
        <f t="shared" si="4"/>
        <v>1777.6180000000002</v>
      </c>
      <c r="O289" s="69"/>
      <c r="P289" s="70"/>
      <c r="Q289" s="58"/>
      <c r="R289" s="58"/>
      <c r="S289" s="58"/>
      <c r="T289" s="58"/>
      <c r="V289" s="68"/>
    </row>
    <row r="290" spans="1:22" x14ac:dyDescent="0.25">
      <c r="A290" s="69" t="s">
        <v>575</v>
      </c>
      <c r="B290" s="70" t="s">
        <v>24</v>
      </c>
      <c r="C290" s="58">
        <f>+VLOOKUP(A290,[2]Grade!$W$6:$AH$351,12,0)</f>
        <v>1569.5489999999998</v>
      </c>
      <c r="D290" s="58">
        <f>+VLOOKUP($A290,[2]Grade!$AV$6:$BG$351,12,0)</f>
        <v>73.836999999999989</v>
      </c>
      <c r="E290" s="58">
        <f>+IFERROR((VLOOKUP(A290,[2]month!$Z$6:$BL$350,39,0)),0)</f>
        <v>19</v>
      </c>
      <c r="F290" s="58">
        <f t="shared" si="4"/>
        <v>1588.5489999999998</v>
      </c>
      <c r="O290" s="69"/>
      <c r="P290" s="70"/>
      <c r="Q290" s="58"/>
      <c r="R290" s="58"/>
      <c r="S290" s="58"/>
      <c r="T290" s="58"/>
      <c r="V290" s="68"/>
    </row>
    <row r="291" spans="1:22" x14ac:dyDescent="0.25">
      <c r="A291" s="82" t="s">
        <v>716</v>
      </c>
      <c r="B291" s="79" t="s">
        <v>728</v>
      </c>
      <c r="C291" s="58">
        <f>+VLOOKUP(A291,[2]Grade!$W$6:$AH$351,12,0)</f>
        <v>49.419000000000004</v>
      </c>
      <c r="D291" s="58">
        <f>+VLOOKUP($A291,[2]Grade!$AV$6:$BG$351,12,0)</f>
        <v>0</v>
      </c>
      <c r="E291" s="58">
        <f>+IFERROR((VLOOKUP(A291,[2]month!$Z$6:$BL$350,39,0)),0)</f>
        <v>0</v>
      </c>
      <c r="F291" s="58">
        <f t="shared" si="4"/>
        <v>49.419000000000004</v>
      </c>
      <c r="O291" s="69"/>
      <c r="P291" s="70"/>
      <c r="Q291" s="58"/>
      <c r="R291" s="58"/>
      <c r="S291" s="58"/>
      <c r="T291" s="58"/>
      <c r="V291" s="68"/>
    </row>
    <row r="292" spans="1:22" x14ac:dyDescent="0.25">
      <c r="A292" s="84" t="s">
        <v>621</v>
      </c>
      <c r="B292" s="79" t="s">
        <v>613</v>
      </c>
      <c r="C292" s="58">
        <f>+VLOOKUP(A292,[2]Grade!$W$6:$AH$351,12,0)</f>
        <v>392.15500000000003</v>
      </c>
      <c r="D292" s="58">
        <f>+VLOOKUP($A292,[2]Grade!$AV$6:$BG$351,12,0)</f>
        <v>0</v>
      </c>
      <c r="E292" s="58">
        <f>+IFERROR((VLOOKUP(A292,[2]month!$Z$6:$BL$350,39,0)),0)</f>
        <v>0</v>
      </c>
      <c r="F292" s="58">
        <f t="shared" si="4"/>
        <v>392.15500000000003</v>
      </c>
      <c r="O292" s="69"/>
      <c r="P292" s="70"/>
      <c r="Q292" s="58"/>
      <c r="R292" s="58"/>
      <c r="S292" s="58"/>
      <c r="T292" s="58"/>
      <c r="V292" s="68"/>
    </row>
    <row r="293" spans="1:22" x14ac:dyDescent="0.25">
      <c r="A293" s="69" t="s">
        <v>576</v>
      </c>
      <c r="B293" s="70" t="s">
        <v>662</v>
      </c>
      <c r="C293" s="58">
        <f>+VLOOKUP(A293,[2]Grade!$W$6:$AH$351,12,0)</f>
        <v>80.397999999999996</v>
      </c>
      <c r="D293" s="58">
        <f>+VLOOKUP($A293,[2]Grade!$AV$6:$BG$351,12,0)</f>
        <v>0</v>
      </c>
      <c r="E293" s="58">
        <f>+IFERROR((VLOOKUP(A293,[2]month!$Z$6:$BL$350,39,0)),0)</f>
        <v>0</v>
      </c>
      <c r="F293" s="58">
        <f t="shared" si="4"/>
        <v>80.397999999999996</v>
      </c>
      <c r="O293" s="69"/>
      <c r="P293" s="70"/>
      <c r="Q293" s="58"/>
      <c r="R293" s="58"/>
      <c r="S293" s="58"/>
      <c r="T293" s="58"/>
      <c r="V293" s="68"/>
    </row>
    <row r="294" spans="1:22" x14ac:dyDescent="0.25">
      <c r="A294" s="69" t="s">
        <v>577</v>
      </c>
      <c r="B294" s="70" t="s">
        <v>51</v>
      </c>
      <c r="C294" s="58">
        <f>+VLOOKUP(A294,[2]Grade!$W$6:$AH$351,12,0)</f>
        <v>35.6</v>
      </c>
      <c r="D294" s="58">
        <f>+VLOOKUP($A294,[2]Grade!$AV$6:$BG$351,12,0)</f>
        <v>0</v>
      </c>
      <c r="E294" s="58">
        <f>+IFERROR((VLOOKUP(A294,[2]month!$Z$6:$BL$350,39,0)),0)</f>
        <v>0</v>
      </c>
      <c r="F294" s="58">
        <f t="shared" si="4"/>
        <v>35.6</v>
      </c>
      <c r="O294" s="69"/>
      <c r="P294" s="70"/>
      <c r="Q294" s="58"/>
      <c r="R294" s="58"/>
      <c r="S294" s="58"/>
      <c r="T294" s="58"/>
      <c r="V294" s="68"/>
    </row>
    <row r="295" spans="1:22" x14ac:dyDescent="0.25">
      <c r="A295" s="69" t="s">
        <v>578</v>
      </c>
      <c r="B295" s="70" t="s">
        <v>25</v>
      </c>
      <c r="C295" s="58">
        <f>+VLOOKUP(A295,[2]Grade!$W$6:$AH$351,12,0)</f>
        <v>185.24600000000004</v>
      </c>
      <c r="D295" s="58">
        <f>+VLOOKUP($A295,[2]Grade!$AV$6:$BG$351,12,0)</f>
        <v>8.6859999999999999</v>
      </c>
      <c r="E295" s="58">
        <f>+IFERROR((VLOOKUP(A295,[2]month!$Z$6:$BL$350,39,0)),0)</f>
        <v>0</v>
      </c>
      <c r="F295" s="58">
        <f t="shared" si="4"/>
        <v>185.24600000000004</v>
      </c>
      <c r="O295" s="69"/>
      <c r="P295" s="70"/>
      <c r="Q295" s="58"/>
      <c r="R295" s="58"/>
      <c r="S295" s="58"/>
      <c r="T295" s="58"/>
      <c r="V295" s="68"/>
    </row>
    <row r="296" spans="1:22" x14ac:dyDescent="0.25">
      <c r="A296" s="69" t="s">
        <v>579</v>
      </c>
      <c r="B296" s="70" t="s">
        <v>26</v>
      </c>
      <c r="C296" s="58">
        <f>+VLOOKUP(A296,[2]Grade!$W$6:$AH$351,12,0)</f>
        <v>2563.8100000000004</v>
      </c>
      <c r="D296" s="58">
        <f>+VLOOKUP($A296,[2]Grade!$AV$6:$BG$351,12,0)</f>
        <v>10.996</v>
      </c>
      <c r="E296" s="58">
        <f>+IFERROR((VLOOKUP(A296,[2]month!$Z$6:$BL$350,39,0)),0)</f>
        <v>1.5</v>
      </c>
      <c r="F296" s="58">
        <f t="shared" si="4"/>
        <v>2565.3100000000004</v>
      </c>
      <c r="O296" s="69"/>
      <c r="P296" s="70"/>
      <c r="Q296" s="58"/>
      <c r="R296" s="58"/>
      <c r="S296" s="58"/>
      <c r="T296" s="58"/>
      <c r="V296" s="68"/>
    </row>
    <row r="297" spans="1:22" x14ac:dyDescent="0.25">
      <c r="A297" s="69" t="s">
        <v>580</v>
      </c>
      <c r="B297" s="70" t="s">
        <v>27</v>
      </c>
      <c r="C297" s="58">
        <f>+VLOOKUP(A297,[2]Grade!$W$6:$AH$351,12,0)</f>
        <v>511.09900000000005</v>
      </c>
      <c r="D297" s="58">
        <f>+VLOOKUP($A297,[2]Grade!$AV$6:$BG$351,12,0)</f>
        <v>0</v>
      </c>
      <c r="E297" s="58">
        <f>+IFERROR((VLOOKUP(A297,[2]month!$Z$6:$BL$350,39,0)),0)</f>
        <v>0</v>
      </c>
      <c r="F297" s="58">
        <f t="shared" si="4"/>
        <v>511.09900000000005</v>
      </c>
      <c r="O297" s="69"/>
      <c r="P297" s="70"/>
      <c r="Q297" s="58"/>
      <c r="R297" s="58"/>
      <c r="S297" s="58"/>
      <c r="T297" s="58"/>
      <c r="V297" s="68"/>
    </row>
    <row r="298" spans="1:22" x14ac:dyDescent="0.25">
      <c r="A298" s="69" t="s">
        <v>581</v>
      </c>
      <c r="B298" s="70" t="s">
        <v>28</v>
      </c>
      <c r="C298" s="58">
        <f>+VLOOKUP(A298,[2]Grade!$W$6:$AH$351,12,0)</f>
        <v>153.99200000000005</v>
      </c>
      <c r="D298" s="58">
        <f>+VLOOKUP($A298,[2]Grade!$AV$6:$BG$351,12,0)</f>
        <v>0</v>
      </c>
      <c r="E298" s="58">
        <f>+IFERROR((VLOOKUP(A298,[2]month!$Z$6:$BL$350,39,0)),0)</f>
        <v>0</v>
      </c>
      <c r="F298" s="58">
        <f t="shared" si="4"/>
        <v>153.99200000000005</v>
      </c>
      <c r="O298" s="69"/>
      <c r="P298" s="70"/>
      <c r="Q298" s="58"/>
      <c r="R298" s="58"/>
      <c r="S298" s="58"/>
      <c r="T298" s="58"/>
      <c r="V298" s="68"/>
    </row>
    <row r="299" spans="1:22" x14ac:dyDescent="0.25">
      <c r="A299" s="69" t="s">
        <v>582</v>
      </c>
      <c r="B299" s="70" t="s">
        <v>29</v>
      </c>
      <c r="C299" s="58">
        <f>+VLOOKUP(A299,[2]Grade!$W$6:$AH$351,12,0)</f>
        <v>103.11199999999999</v>
      </c>
      <c r="D299" s="58">
        <f>+VLOOKUP($A299,[2]Grade!$AV$6:$BG$351,12,0)</f>
        <v>0</v>
      </c>
      <c r="E299" s="58">
        <f>+IFERROR((VLOOKUP(A299,[2]month!$Z$6:$BL$350,39,0)),0)</f>
        <v>0</v>
      </c>
      <c r="F299" s="58">
        <f t="shared" si="4"/>
        <v>103.11199999999999</v>
      </c>
      <c r="O299" s="69"/>
      <c r="P299" s="70"/>
      <c r="Q299" s="58"/>
      <c r="R299" s="58"/>
      <c r="S299" s="58"/>
      <c r="T299" s="58"/>
      <c r="V299" s="68"/>
    </row>
    <row r="300" spans="1:22" x14ac:dyDescent="0.25">
      <c r="A300" s="69" t="s">
        <v>583</v>
      </c>
      <c r="B300" s="70" t="s">
        <v>30</v>
      </c>
      <c r="C300" s="58">
        <f>+VLOOKUP(A300,[2]Grade!$W$6:$AH$351,12,0)</f>
        <v>38.799999999999997</v>
      </c>
      <c r="D300" s="58">
        <f>+VLOOKUP($A300,[2]Grade!$AV$6:$BG$351,12,0)</f>
        <v>0</v>
      </c>
      <c r="E300" s="58">
        <f>+IFERROR((VLOOKUP(A300,[2]month!$Z$6:$BL$350,39,0)),0)</f>
        <v>0</v>
      </c>
      <c r="F300" s="58">
        <f t="shared" si="4"/>
        <v>38.799999999999997</v>
      </c>
      <c r="O300" s="69"/>
      <c r="P300" s="70"/>
      <c r="Q300" s="58"/>
      <c r="R300" s="58"/>
      <c r="S300" s="58"/>
      <c r="T300" s="58"/>
      <c r="V300" s="68"/>
    </row>
    <row r="301" spans="1:22" x14ac:dyDescent="0.25">
      <c r="A301" s="69" t="s">
        <v>584</v>
      </c>
      <c r="B301" s="70" t="s">
        <v>31</v>
      </c>
      <c r="C301" s="58">
        <f>+VLOOKUP(A301,[2]Grade!$W$6:$AH$351,12,0)</f>
        <v>154.46999999999997</v>
      </c>
      <c r="D301" s="58">
        <f>+VLOOKUP($A301,[2]Grade!$AV$6:$BG$351,12,0)</f>
        <v>0</v>
      </c>
      <c r="E301" s="58">
        <f>+IFERROR((VLOOKUP(A301,[2]month!$Z$6:$BL$350,39,0)),0)</f>
        <v>0</v>
      </c>
      <c r="F301" s="58">
        <f t="shared" si="4"/>
        <v>154.46999999999997</v>
      </c>
      <c r="O301" s="69"/>
      <c r="P301" s="70"/>
      <c r="Q301" s="58"/>
      <c r="R301" s="58"/>
      <c r="S301" s="58"/>
      <c r="T301" s="58"/>
      <c r="V301" s="68"/>
    </row>
    <row r="302" spans="1:22" x14ac:dyDescent="0.25">
      <c r="A302" s="69" t="s">
        <v>585</v>
      </c>
      <c r="B302" s="70" t="s">
        <v>32</v>
      </c>
      <c r="C302" s="58">
        <f>+VLOOKUP(A302,[2]Grade!$W$6:$AH$351,12,0)</f>
        <v>72.963999999999984</v>
      </c>
      <c r="D302" s="58">
        <f>+VLOOKUP($A302,[2]Grade!$AV$6:$BG$351,12,0)</f>
        <v>0</v>
      </c>
      <c r="E302" s="58">
        <f>+IFERROR((VLOOKUP(A302,[2]month!$Z$6:$BL$350,39,0)),0)</f>
        <v>0</v>
      </c>
      <c r="F302" s="81">
        <f t="shared" si="4"/>
        <v>72.963999999999984</v>
      </c>
      <c r="O302" s="69"/>
      <c r="P302" s="70"/>
      <c r="Q302" s="58"/>
      <c r="R302" s="58"/>
      <c r="S302" s="58"/>
      <c r="T302" s="58"/>
      <c r="V302" s="68"/>
    </row>
    <row r="303" spans="1:22" x14ac:dyDescent="0.25">
      <c r="A303" s="69" t="s">
        <v>586</v>
      </c>
      <c r="B303" s="70" t="s">
        <v>33</v>
      </c>
      <c r="C303" s="58">
        <f>+VLOOKUP(A303,[2]Grade!$W$6:$AH$351,12,0)</f>
        <v>148.77900000000005</v>
      </c>
      <c r="D303" s="58">
        <f>+VLOOKUP($A303,[2]Grade!$AV$6:$BG$351,12,0)</f>
        <v>0</v>
      </c>
      <c r="E303" s="58">
        <f>+IFERROR((VLOOKUP(A303,[2]month!$Z$6:$BL$350,39,0)),0)</f>
        <v>0</v>
      </c>
      <c r="F303" s="81">
        <f t="shared" si="4"/>
        <v>148.77900000000005</v>
      </c>
      <c r="O303" s="69"/>
      <c r="P303" s="70"/>
      <c r="Q303" s="58"/>
      <c r="R303" s="58"/>
      <c r="S303" s="58"/>
      <c r="T303" s="58"/>
      <c r="V303" s="68"/>
    </row>
    <row r="304" spans="1:22" x14ac:dyDescent="0.25">
      <c r="A304" s="69" t="s">
        <v>587</v>
      </c>
      <c r="B304" s="70" t="s">
        <v>663</v>
      </c>
      <c r="C304" s="58">
        <f>+VLOOKUP(A304,[2]Grade!$W$6:$AH$351,12,0)</f>
        <v>120.76299999999999</v>
      </c>
      <c r="D304" s="58">
        <f>+VLOOKUP($A304,[2]Grade!$AV$6:$BG$351,12,0)</f>
        <v>0</v>
      </c>
      <c r="E304" s="58">
        <f>+IFERROR((VLOOKUP(A304,[2]month!$Z$6:$BL$350,39,0)),0)</f>
        <v>0</v>
      </c>
      <c r="F304" s="81">
        <f t="shared" si="4"/>
        <v>120.76299999999999</v>
      </c>
      <c r="O304" s="69"/>
      <c r="P304" s="70"/>
      <c r="Q304" s="58"/>
      <c r="R304" s="81"/>
      <c r="S304" s="58"/>
      <c r="T304" s="58"/>
      <c r="V304" s="68"/>
    </row>
    <row r="305" spans="1:22" x14ac:dyDescent="0.25">
      <c r="A305" s="69" t="s">
        <v>588</v>
      </c>
      <c r="B305" s="70" t="s">
        <v>34</v>
      </c>
      <c r="C305" s="58">
        <f>+VLOOKUP(A305,[2]Grade!$W$6:$AH$351,12,0)</f>
        <v>142.83099999999999</v>
      </c>
      <c r="D305" s="58">
        <f>+VLOOKUP($A305,[2]Grade!$AV$6:$BG$351,12,0)</f>
        <v>0.1</v>
      </c>
      <c r="E305" s="58">
        <f>+IFERROR((VLOOKUP(A305,[2]month!$Z$6:$BL$350,39,0)),0)</f>
        <v>0</v>
      </c>
      <c r="F305" s="81">
        <f t="shared" si="4"/>
        <v>142.83099999999999</v>
      </c>
      <c r="O305" s="69"/>
      <c r="P305" s="70"/>
      <c r="Q305" s="58"/>
      <c r="R305" s="81"/>
      <c r="S305" s="58"/>
      <c r="T305" s="58"/>
      <c r="V305" s="68"/>
    </row>
    <row r="306" spans="1:22" x14ac:dyDescent="0.25">
      <c r="A306" s="82" t="s">
        <v>715</v>
      </c>
      <c r="B306" s="79" t="s">
        <v>727</v>
      </c>
      <c r="C306" s="58">
        <f>+VLOOKUP(A306,[2]Grade!$W$6:$AH$351,12,0)</f>
        <v>72.7</v>
      </c>
      <c r="D306" s="58">
        <f>+VLOOKUP($A306,[2]Grade!$AV$6:$BG$351,12,0)</f>
        <v>0</v>
      </c>
      <c r="E306" s="58">
        <f>+IFERROR((VLOOKUP(A306,[2]month!$Z$6:$BL$350,39,0)),0)</f>
        <v>0</v>
      </c>
      <c r="F306" s="58">
        <f t="shared" si="4"/>
        <v>72.7</v>
      </c>
      <c r="O306" s="69"/>
      <c r="P306" s="70"/>
      <c r="Q306" s="58"/>
      <c r="R306" s="81"/>
      <c r="S306" s="58"/>
      <c r="T306" s="58"/>
      <c r="V306" s="68"/>
    </row>
    <row r="307" spans="1:22" x14ac:dyDescent="0.25">
      <c r="A307" s="69" t="s">
        <v>589</v>
      </c>
      <c r="B307" s="70" t="s">
        <v>35</v>
      </c>
      <c r="C307" s="58">
        <f>+VLOOKUP(A307,[2]Grade!$W$6:$AH$351,12,0)</f>
        <v>577.59899999999993</v>
      </c>
      <c r="D307" s="58">
        <f>+VLOOKUP($A307,[2]Grade!$AV$6:$BG$351,12,0)</f>
        <v>0</v>
      </c>
      <c r="E307" s="58">
        <f>+IFERROR((VLOOKUP(A307,[2]month!$Z$6:$BL$350,39,0)),0)</f>
        <v>0</v>
      </c>
      <c r="F307" s="81">
        <f t="shared" si="4"/>
        <v>577.59899999999993</v>
      </c>
      <c r="O307" s="69"/>
      <c r="P307" s="70"/>
      <c r="Q307" s="58"/>
      <c r="R307" s="81"/>
      <c r="S307" s="58"/>
      <c r="T307" s="58"/>
      <c r="V307" s="68"/>
    </row>
    <row r="308" spans="1:22" x14ac:dyDescent="0.25">
      <c r="A308" s="69" t="s">
        <v>590</v>
      </c>
      <c r="B308" s="70" t="s">
        <v>36</v>
      </c>
      <c r="C308" s="58">
        <f>+VLOOKUP(A308,[2]Grade!$W$6:$AH$351,12,0)</f>
        <v>1205.278</v>
      </c>
      <c r="D308" s="58">
        <f>+VLOOKUP($A308,[2]Grade!$AV$6:$BG$351,12,0)</f>
        <v>44.019999999999996</v>
      </c>
      <c r="E308" s="58">
        <f>+IFERROR((VLOOKUP(A308,[2]month!$Z$6:$BL$350,39,0)),0)</f>
        <v>3.5</v>
      </c>
      <c r="F308" s="81">
        <f t="shared" si="4"/>
        <v>1208.778</v>
      </c>
      <c r="O308" s="69"/>
      <c r="P308" s="70"/>
      <c r="Q308" s="58"/>
      <c r="R308" s="81"/>
      <c r="S308" s="58"/>
      <c r="T308" s="58"/>
      <c r="V308" s="68"/>
    </row>
    <row r="309" spans="1:22" x14ac:dyDescent="0.25">
      <c r="A309" s="69" t="s">
        <v>591</v>
      </c>
      <c r="B309" s="70" t="s">
        <v>37</v>
      </c>
      <c r="C309" s="58">
        <f>+VLOOKUP(A309,[2]Grade!$W$6:$AH$351,12,0)</f>
        <v>15293.041000000007</v>
      </c>
      <c r="D309" s="58">
        <f>+VLOOKUP($A309,[2]Grade!$AV$6:$BG$351,12,0)</f>
        <v>417.87499999999989</v>
      </c>
      <c r="E309" s="58">
        <f>+IFERROR((VLOOKUP(A309,[2]month!$Z$6:$BL$350,39,0)),0)</f>
        <v>47.9</v>
      </c>
      <c r="F309" s="81">
        <f t="shared" si="4"/>
        <v>15340.941000000006</v>
      </c>
      <c r="O309" s="69"/>
      <c r="P309" s="70"/>
      <c r="Q309" s="58"/>
      <c r="R309" s="81"/>
      <c r="S309" s="58"/>
      <c r="T309" s="58"/>
      <c r="V309" s="68"/>
    </row>
    <row r="310" spans="1:22" x14ac:dyDescent="0.25">
      <c r="A310" s="69" t="s">
        <v>592</v>
      </c>
      <c r="B310" s="70" t="s">
        <v>57</v>
      </c>
      <c r="C310" s="58">
        <f>+VLOOKUP(A310,[2]Grade!$W$6:$AH$351,12,0)</f>
        <v>3208.4940000000001</v>
      </c>
      <c r="D310" s="58">
        <f>+VLOOKUP($A310,[2]Grade!$AV$6:$BG$351,12,0)</f>
        <v>6.9</v>
      </c>
      <c r="E310" s="58">
        <f>+IFERROR((VLOOKUP(A310,[2]month!$Z$6:$BL$350,39,0)),0)</f>
        <v>18.399999999999999</v>
      </c>
      <c r="F310" s="81">
        <f t="shared" si="4"/>
        <v>3226.8940000000002</v>
      </c>
      <c r="O310" s="69"/>
      <c r="P310" s="70"/>
      <c r="Q310" s="58"/>
      <c r="R310" s="81"/>
      <c r="S310" s="58"/>
      <c r="T310" s="58"/>
      <c r="V310" s="68"/>
    </row>
    <row r="311" spans="1:22" x14ac:dyDescent="0.25">
      <c r="A311" s="69" t="s">
        <v>593</v>
      </c>
      <c r="B311" s="70" t="s">
        <v>38</v>
      </c>
      <c r="C311" s="58">
        <f>+VLOOKUP(A311,[2]Grade!$W$6:$AH$351,12,0)</f>
        <v>3576.6450000000004</v>
      </c>
      <c r="D311" s="58">
        <f>+VLOOKUP($A311,[2]Grade!$AV$6:$BG$351,12,0)</f>
        <v>101.893</v>
      </c>
      <c r="E311" s="58">
        <f>+IFERROR((VLOOKUP(A311,[2]month!$Z$6:$BL$350,39,0)),0)</f>
        <v>12.9</v>
      </c>
      <c r="F311" s="81">
        <f t="shared" si="4"/>
        <v>3589.5450000000005</v>
      </c>
      <c r="O311" s="69"/>
      <c r="P311" s="70"/>
      <c r="Q311" s="58"/>
      <c r="R311" s="81"/>
      <c r="S311" s="58"/>
      <c r="T311" s="58"/>
      <c r="V311" s="68"/>
    </row>
    <row r="312" spans="1:22" x14ac:dyDescent="0.25">
      <c r="A312" s="69" t="s">
        <v>594</v>
      </c>
      <c r="B312" s="70" t="s">
        <v>39</v>
      </c>
      <c r="C312" s="58">
        <f>+VLOOKUP(A312,[2]Grade!$W$6:$AH$351,12,0)</f>
        <v>789.33799999999997</v>
      </c>
      <c r="D312" s="58">
        <f>+VLOOKUP($A312,[2]Grade!$AV$6:$BG$351,12,0)</f>
        <v>0</v>
      </c>
      <c r="E312" s="58">
        <f>+IFERROR((VLOOKUP(A312,[2]month!$Z$6:$BL$350,39,0)),0)</f>
        <v>2.8</v>
      </c>
      <c r="F312" s="58">
        <f t="shared" si="4"/>
        <v>792.13799999999992</v>
      </c>
      <c r="O312" s="69"/>
      <c r="P312" s="70"/>
      <c r="Q312" s="58"/>
      <c r="R312" s="81"/>
      <c r="S312" s="58"/>
      <c r="T312" s="58"/>
      <c r="V312" s="68"/>
    </row>
    <row r="313" spans="1:22" x14ac:dyDescent="0.25">
      <c r="A313" s="69" t="s">
        <v>595</v>
      </c>
      <c r="B313" s="70" t="s">
        <v>40</v>
      </c>
      <c r="C313" s="58">
        <f>+VLOOKUP(A313,[2]Grade!$W$6:$AH$351,12,0)</f>
        <v>3441.1840000000002</v>
      </c>
      <c r="D313" s="58">
        <f>+VLOOKUP($A313,[2]Grade!$AV$6:$BG$351,12,0)</f>
        <v>43.966999999999999</v>
      </c>
      <c r="E313" s="58">
        <f>+IFERROR((VLOOKUP(A313,[2]month!$Z$6:$BL$350,39,0)),0)</f>
        <v>5.6</v>
      </c>
      <c r="F313" s="58">
        <f t="shared" si="4"/>
        <v>3446.7840000000001</v>
      </c>
      <c r="O313" s="69"/>
      <c r="P313" s="70"/>
      <c r="Q313" s="58"/>
      <c r="R313" s="58"/>
      <c r="S313" s="58"/>
      <c r="T313" s="58"/>
      <c r="V313" s="68"/>
    </row>
    <row r="314" spans="1:22" x14ac:dyDescent="0.25">
      <c r="A314" s="69" t="s">
        <v>596</v>
      </c>
      <c r="B314" s="70" t="s">
        <v>41</v>
      </c>
      <c r="C314" s="58">
        <f>+VLOOKUP(A314,[2]Grade!$W$6:$AH$351,12,0)</f>
        <v>6347.4830000000002</v>
      </c>
      <c r="D314" s="58">
        <f>+VLOOKUP($A314,[2]Grade!$AV$6:$BG$351,12,0)</f>
        <v>40.06</v>
      </c>
      <c r="E314" s="58">
        <f>+IFERROR((VLOOKUP(A314,[2]month!$Z$6:$BL$350,39,0)),0)</f>
        <v>4</v>
      </c>
      <c r="F314" s="58">
        <f t="shared" si="4"/>
        <v>6351.4830000000002</v>
      </c>
      <c r="O314" s="69"/>
      <c r="P314" s="70"/>
      <c r="Q314" s="58"/>
      <c r="R314" s="58"/>
      <c r="S314" s="58"/>
      <c r="T314" s="58"/>
      <c r="V314" s="68"/>
    </row>
    <row r="315" spans="1:22" x14ac:dyDescent="0.25">
      <c r="A315" s="69" t="s">
        <v>597</v>
      </c>
      <c r="B315" s="70" t="s">
        <v>42</v>
      </c>
      <c r="C315" s="58">
        <f>+VLOOKUP(A315,[2]Grade!$W$6:$AH$351,12,0)</f>
        <v>4227.6460000000006</v>
      </c>
      <c r="D315" s="58">
        <f>+VLOOKUP($A315,[2]Grade!$AV$6:$BG$351,12,0)</f>
        <v>874.45299999999986</v>
      </c>
      <c r="E315" s="58">
        <f>+IFERROR((VLOOKUP(A315,[2]month!$Z$6:$BL$350,39,0)),0)</f>
        <v>0</v>
      </c>
      <c r="F315" s="58">
        <f t="shared" si="4"/>
        <v>4227.6460000000006</v>
      </c>
      <c r="O315" s="69"/>
      <c r="P315" s="70"/>
      <c r="Q315" s="58"/>
      <c r="R315" s="58"/>
      <c r="S315" s="58"/>
      <c r="T315" s="81"/>
      <c r="V315" s="68"/>
    </row>
    <row r="316" spans="1:22" x14ac:dyDescent="0.25">
      <c r="A316" s="69" t="s">
        <v>598</v>
      </c>
      <c r="B316" s="70" t="s">
        <v>43</v>
      </c>
      <c r="C316" s="58">
        <f>+VLOOKUP(A316,[2]Grade!$W$6:$AH$351,12,0)</f>
        <v>1018.9529999999999</v>
      </c>
      <c r="D316" s="58">
        <f>+VLOOKUP($A316,[2]Grade!$AV$6:$BG$351,12,0)</f>
        <v>0</v>
      </c>
      <c r="E316" s="58">
        <f>+IFERROR((VLOOKUP(A316,[2]month!$Z$6:$BL$350,39,0)),0)</f>
        <v>8</v>
      </c>
      <c r="F316" s="58">
        <f t="shared" si="4"/>
        <v>1026.953</v>
      </c>
      <c r="O316" s="69"/>
      <c r="P316" s="70"/>
      <c r="Q316" s="58"/>
      <c r="R316" s="58"/>
      <c r="S316" s="58"/>
      <c r="T316" s="58"/>
      <c r="V316" s="68"/>
    </row>
    <row r="317" spans="1:22" x14ac:dyDescent="0.25">
      <c r="A317" s="69" t="s">
        <v>599</v>
      </c>
      <c r="B317" s="70" t="s">
        <v>44</v>
      </c>
      <c r="C317" s="58">
        <f>+VLOOKUP(A317,[2]Grade!$W$6:$AH$351,12,0)</f>
        <v>1430.325</v>
      </c>
      <c r="D317" s="58">
        <f>+VLOOKUP($A317,[2]Grade!$AV$6:$BG$351,12,0)</f>
        <v>0</v>
      </c>
      <c r="E317" s="58">
        <f>+IFERROR((VLOOKUP(A317,[2]month!$Z$6:$BL$350,39,0)),0)</f>
        <v>1.6</v>
      </c>
      <c r="F317" s="58">
        <f t="shared" si="4"/>
        <v>1431.925</v>
      </c>
      <c r="O317" s="83"/>
      <c r="P317" s="79"/>
      <c r="Q317" s="58"/>
      <c r="R317" s="58"/>
      <c r="S317" s="58"/>
      <c r="T317" s="58"/>
      <c r="V317" s="68"/>
    </row>
    <row r="318" spans="1:22" x14ac:dyDescent="0.25">
      <c r="A318" s="69" t="s">
        <v>600</v>
      </c>
      <c r="B318" s="70" t="s">
        <v>45</v>
      </c>
      <c r="C318" s="58">
        <f>+VLOOKUP(A318,[2]Grade!$W$6:$AH$351,12,0)</f>
        <v>1250.1110000000003</v>
      </c>
      <c r="D318" s="58">
        <f>+VLOOKUP($A318,[2]Grade!$AV$6:$BG$351,12,0)</f>
        <v>0</v>
      </c>
      <c r="E318" s="58">
        <f>+IFERROR((VLOOKUP(A318,[2]month!$Z$6:$BL$350,39,0)),0)</f>
        <v>0</v>
      </c>
      <c r="F318" s="58">
        <f t="shared" si="4"/>
        <v>1250.1110000000003</v>
      </c>
    </row>
    <row r="319" spans="1:22" x14ac:dyDescent="0.25">
      <c r="A319" s="69" t="s">
        <v>601</v>
      </c>
      <c r="B319" s="70" t="s">
        <v>46</v>
      </c>
      <c r="C319" s="58">
        <f>+VLOOKUP(A319,[2]Grade!$W$6:$AH$351,12,0)</f>
        <v>3051.306</v>
      </c>
      <c r="D319" s="58">
        <f>+VLOOKUP($A319,[2]Grade!$AV$6:$BG$351,12,0)</f>
        <v>45.698</v>
      </c>
      <c r="E319" s="58">
        <f>+IFERROR((VLOOKUP(A319,[2]month!$Z$6:$BL$350,39,0)),0)</f>
        <v>6</v>
      </c>
      <c r="F319" s="58">
        <f t="shared" si="4"/>
        <v>3057.306</v>
      </c>
    </row>
    <row r="320" spans="1:22" x14ac:dyDescent="0.25">
      <c r="A320" s="69" t="s">
        <v>602</v>
      </c>
      <c r="B320" s="70" t="s">
        <v>58</v>
      </c>
      <c r="C320" s="58">
        <f>+VLOOKUP(A320,[2]Grade!$W$6:$AH$351,12,0)</f>
        <v>5128.2350000000006</v>
      </c>
      <c r="D320" s="58">
        <f>+VLOOKUP($A320,[2]Grade!$AV$6:$BG$351,12,0)</f>
        <v>201.482</v>
      </c>
      <c r="E320" s="58">
        <f>+IFERROR((VLOOKUP(A320,[2]month!$Z$6:$BL$350,39,0)),0)</f>
        <v>18.100000000000001</v>
      </c>
      <c r="F320" s="58">
        <f t="shared" si="4"/>
        <v>5146.3350000000009</v>
      </c>
    </row>
    <row r="321" spans="1:6" x14ac:dyDescent="0.25">
      <c r="A321" s="69" t="s">
        <v>603</v>
      </c>
      <c r="B321" s="70" t="s">
        <v>47</v>
      </c>
      <c r="C321" s="58">
        <f>+VLOOKUP(A321,[2]Grade!$W$6:$AH$351,12,0)</f>
        <v>838.02299999999991</v>
      </c>
      <c r="D321" s="58">
        <f>+VLOOKUP($A321,[2]Grade!$AV$6:$BG$351,12,0)</f>
        <v>29.6</v>
      </c>
      <c r="E321" s="58">
        <f>+IFERROR((VLOOKUP(A321,[2]month!$Z$6:$BL$350,39,0)),0)</f>
        <v>1.8</v>
      </c>
      <c r="F321" s="58">
        <f t="shared" si="4"/>
        <v>839.82299999999987</v>
      </c>
    </row>
    <row r="322" spans="1:6" x14ac:dyDescent="0.25">
      <c r="A322" s="83" t="s">
        <v>683</v>
      </c>
      <c r="B322" s="79" t="s">
        <v>684</v>
      </c>
      <c r="C322" s="58">
        <f>+VLOOKUP(A322,[2]Grade!$W$6:$AH$351,12,0)</f>
        <v>127.5</v>
      </c>
      <c r="D322" s="58">
        <f>+VLOOKUP($A322,[2]Grade!$AV$6:$BG$351,12,0)</f>
        <v>0</v>
      </c>
      <c r="E322" s="58">
        <f>+IFERROR((VLOOKUP(A322,[2]month!$Z$6:$BL$350,39,0)),0)</f>
        <v>0</v>
      </c>
      <c r="F322" s="58">
        <f t="shared" si="4"/>
        <v>127.5</v>
      </c>
    </row>
  </sheetData>
  <autoFilter ref="A2:L315" xr:uid="{00000000-0009-0000-0000-000008000000}"/>
  <sortState xmlns:xlrd2="http://schemas.microsoft.com/office/spreadsheetml/2017/richdata2" ref="A5:F322">
    <sortCondition ref="A5:A322"/>
  </sortState>
  <phoneticPr fontId="0" type="noConversion"/>
  <pageMargins left="0.4" right="0.4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Table 45</vt:lpstr>
      <vt:lpstr>Table 45B</vt:lpstr>
      <vt:lpstr>Table34</vt:lpstr>
      <vt:lpstr>Table34B</vt:lpstr>
      <vt:lpstr>Table36</vt:lpstr>
      <vt:lpstr>Table36B</vt:lpstr>
      <vt:lpstr>Table38</vt:lpstr>
      <vt:lpstr>Table38B</vt:lpstr>
      <vt:lpstr>EnrollExtract</vt:lpstr>
      <vt:lpstr>Table36!Print_Area</vt:lpstr>
      <vt:lpstr>'Table 45'!Print_Titles</vt:lpstr>
      <vt:lpstr>'Table 45B'!Print_Titles</vt:lpstr>
    </vt:vector>
  </TitlesOfParts>
  <Company>Apportionment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Hauntz</dc:creator>
  <cp:lastModifiedBy>Ross Bunda</cp:lastModifiedBy>
  <cp:lastPrinted>2022-11-22T00:05:34Z</cp:lastPrinted>
  <dcterms:created xsi:type="dcterms:W3CDTF">1996-11-22T22:21:51Z</dcterms:created>
  <dcterms:modified xsi:type="dcterms:W3CDTF">2022-11-22T00:05:46Z</dcterms:modified>
</cp:coreProperties>
</file>